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rim\Desktop\LIPASTO 2017u\TYKO2017\"/>
    </mc:Choice>
  </mc:AlternateContent>
  <xr:revisionPtr revIDLastSave="0" documentId="8_{EAB12666-6849-4FE4-81B3-150EB3A613CC}" xr6:coauthVersionLast="38" xr6:coauthVersionMax="38" xr10:uidLastSave="{00000000-0000-0000-0000-000000000000}"/>
  <bookViews>
    <workbookView xWindow="0" yWindow="0" windowWidth="27795" windowHeight="11460" xr2:uid="{00000000-000D-0000-FFFF-FFFF00000000}"/>
  </bookViews>
  <sheets>
    <sheet name="Readme" sheetId="11" r:id="rId1"/>
    <sheet name="Fleet" sheetId="12" r:id="rId2"/>
    <sheet name="By_Compound" sheetId="7" r:id="rId3"/>
    <sheet name="By_year" sheetId="6" r:id="rId4"/>
    <sheet name="All" sheetId="4" r:id="rId5"/>
    <sheet name="DrivableDiesel" sheetId="1" r:id="rId6"/>
    <sheet name="DrivableGasoline" sheetId="5" r:id="rId7"/>
    <sheet name="Traktors" sheetId="2" r:id="rId8"/>
    <sheet name="MoveableDiesel" sheetId="3" r:id="rId9"/>
    <sheet name="MoveableGasoline" sheetId="8" r:id="rId10"/>
    <sheet name="HandheldGasoline" sheetId="9" r:id="rId11"/>
  </sheets>
  <externalReferences>
    <externalReference r:id="rId12"/>
  </externalReferences>
  <definedNames>
    <definedName name="_xlnm.Print_Titles" localSheetId="5">DrivableDiesel!$A:$C,DrivableDiesel!$2:$3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" i="4" l="1"/>
  <c r="A101" i="6"/>
  <c r="A79" i="6"/>
  <c r="A74" i="6"/>
  <c r="A64" i="6"/>
  <c r="A41" i="6"/>
  <c r="H1" i="6"/>
  <c r="A1" i="6"/>
  <c r="H3" i="12"/>
  <c r="B100" i="7" l="1"/>
  <c r="AI68" i="4" l="1"/>
  <c r="BI68" i="4"/>
  <c r="BE68" i="4"/>
  <c r="BA68" i="4"/>
  <c r="AW68" i="4"/>
  <c r="AS68" i="4"/>
  <c r="AO68" i="4"/>
  <c r="AK68" i="4"/>
  <c r="BL68" i="4"/>
  <c r="BH68" i="4"/>
  <c r="BD68" i="4"/>
  <c r="AZ68" i="4"/>
  <c r="AV68" i="4"/>
  <c r="AR68" i="4"/>
  <c r="AN68" i="4"/>
  <c r="AJ68" i="4"/>
  <c r="BK68" i="4"/>
  <c r="BG68" i="4"/>
  <c r="BC68" i="4"/>
  <c r="AY68" i="4"/>
  <c r="AU68" i="4"/>
  <c r="AQ68" i="4"/>
  <c r="AM68" i="4"/>
  <c r="BJ68" i="4"/>
  <c r="BF68" i="4"/>
  <c r="BB68" i="4"/>
  <c r="AX68" i="4"/>
  <c r="AT68" i="4"/>
  <c r="Q72" i="6"/>
  <c r="Q71" i="6"/>
  <c r="Q70" i="6"/>
  <c r="AP68" i="4"/>
  <c r="Q69" i="6"/>
  <c r="Q33" i="6"/>
  <c r="Q32" i="6"/>
  <c r="Q29" i="6"/>
  <c r="Q31" i="6"/>
  <c r="Q30" i="6"/>
  <c r="Q10" i="6"/>
  <c r="Q15" i="6"/>
  <c r="Q13" i="6"/>
  <c r="Q28" i="6"/>
  <c r="Q14" i="6"/>
  <c r="Q25" i="6"/>
  <c r="Q11" i="6"/>
  <c r="Q12" i="6"/>
  <c r="Q27" i="6"/>
  <c r="Q26" i="6"/>
  <c r="Q17" i="6"/>
  <c r="Q16" i="6"/>
  <c r="Q20" i="6"/>
  <c r="Q19" i="6"/>
  <c r="Q18" i="6"/>
  <c r="AL68" i="4"/>
  <c r="Q74" i="6" l="1"/>
  <c r="W87" i="4" l="1"/>
  <c r="L87" i="4"/>
  <c r="C88" i="6"/>
  <c r="S71" i="4"/>
  <c r="C86" i="6"/>
  <c r="T53" i="6"/>
  <c r="C48" i="6"/>
  <c r="B72" i="6"/>
  <c r="H93" i="12"/>
  <c r="BL55" i="4"/>
  <c r="BK55" i="4"/>
  <c r="BG55" i="4"/>
  <c r="BD55" i="4"/>
  <c r="BC55" i="4"/>
  <c r="BA55" i="4"/>
  <c r="AZ55" i="4"/>
  <c r="AY55" i="4"/>
  <c r="AU55" i="4"/>
  <c r="AR55" i="4"/>
  <c r="AQ55" i="4"/>
  <c r="AM55" i="4"/>
  <c r="AK55" i="4"/>
  <c r="AH55" i="4"/>
  <c r="AE55" i="4"/>
  <c r="AB55" i="4"/>
  <c r="AA55" i="4"/>
  <c r="X55" i="4"/>
  <c r="W55" i="4"/>
  <c r="U55" i="4"/>
  <c r="T55" i="4"/>
  <c r="S55" i="4"/>
  <c r="Q55" i="4"/>
  <c r="P55" i="4"/>
  <c r="M55" i="4"/>
  <c r="I55" i="4"/>
  <c r="F55" i="4"/>
  <c r="BJ54" i="4"/>
  <c r="BF54" i="4"/>
  <c r="BC54" i="4"/>
  <c r="BB54" i="4"/>
  <c r="BA54" i="4"/>
  <c r="AY54" i="4"/>
  <c r="AW54" i="4"/>
  <c r="AU54" i="4"/>
  <c r="AQ54" i="4"/>
  <c r="AN54" i="4"/>
  <c r="AM54" i="4"/>
  <c r="AK54" i="4"/>
  <c r="AI54" i="4"/>
  <c r="AG54" i="4"/>
  <c r="AD54" i="4"/>
  <c r="AC54" i="4"/>
  <c r="AA54" i="4"/>
  <c r="Z54" i="4"/>
  <c r="W54" i="4"/>
  <c r="V54" i="4"/>
  <c r="U54" i="4"/>
  <c r="S54" i="4"/>
  <c r="R54" i="4"/>
  <c r="Q54" i="4"/>
  <c r="M54" i="4"/>
  <c r="K54" i="4"/>
  <c r="I54" i="4"/>
  <c r="F54" i="4"/>
  <c r="E54" i="4"/>
  <c r="D55" i="4"/>
  <c r="B33" i="6"/>
  <c r="C32" i="6"/>
  <c r="C29" i="6"/>
  <c r="C31" i="6"/>
  <c r="B31" i="6"/>
  <c r="B15" i="6"/>
  <c r="C10" i="6"/>
  <c r="B10" i="6"/>
  <c r="B13" i="6"/>
  <c r="C12" i="6"/>
  <c r="B12" i="6"/>
  <c r="C25" i="6"/>
  <c r="B25" i="6"/>
  <c r="B26" i="6"/>
  <c r="C17" i="6"/>
  <c r="B19" i="6"/>
  <c r="C18" i="6"/>
  <c r="B18" i="6"/>
  <c r="BD54" i="4"/>
  <c r="BJ55" i="4"/>
  <c r="BH55" i="4"/>
  <c r="BH23" i="4"/>
  <c r="AA23" i="4"/>
  <c r="AY71" i="4"/>
  <c r="T88" i="6"/>
  <c r="T85" i="6"/>
  <c r="C85" i="6"/>
  <c r="H89" i="12"/>
  <c r="AO55" i="4"/>
  <c r="AC55" i="4"/>
  <c r="B24" i="6"/>
  <c r="B22" i="6"/>
  <c r="H26" i="12"/>
  <c r="B11" i="6"/>
  <c r="T25" i="6"/>
  <c r="T27" i="6"/>
  <c r="T26" i="6"/>
  <c r="T11" i="6"/>
  <c r="T13" i="6"/>
  <c r="T15" i="6"/>
  <c r="T17" i="6"/>
  <c r="T20" i="6"/>
  <c r="T22" i="6"/>
  <c r="T23" i="6"/>
  <c r="T24" i="6"/>
  <c r="T31" i="6"/>
  <c r="T32" i="6"/>
  <c r="T33" i="6"/>
  <c r="T56" i="6"/>
  <c r="T52" i="6"/>
  <c r="T51" i="6"/>
  <c r="T49" i="6"/>
  <c r="T94" i="6"/>
  <c r="T92" i="6"/>
  <c r="T90" i="6"/>
  <c r="T87" i="6"/>
  <c r="T84" i="6"/>
  <c r="T72" i="6"/>
  <c r="T71" i="6"/>
  <c r="T70" i="6"/>
  <c r="C90" i="6"/>
  <c r="C92" i="6"/>
  <c r="C84" i="6"/>
  <c r="C57" i="6"/>
  <c r="C87" i="6"/>
  <c r="C89" i="6"/>
  <c r="C93" i="6"/>
  <c r="C94" i="6"/>
  <c r="C21" i="6"/>
  <c r="C27" i="6"/>
  <c r="C13" i="6"/>
  <c r="C15" i="6"/>
  <c r="C19" i="6"/>
  <c r="C20" i="6"/>
  <c r="C28" i="6"/>
  <c r="C30" i="6"/>
  <c r="C70" i="6"/>
  <c r="C71" i="6"/>
  <c r="C72" i="6"/>
  <c r="C11" i="6"/>
  <c r="C14" i="6"/>
  <c r="C22" i="6"/>
  <c r="C23" i="6"/>
  <c r="C24" i="6"/>
  <c r="C33" i="6"/>
  <c r="B28" i="6"/>
  <c r="B30" i="6"/>
  <c r="B70" i="6"/>
  <c r="B71" i="6"/>
  <c r="B14" i="6"/>
  <c r="B23" i="6"/>
  <c r="B29" i="6"/>
  <c r="B32" i="6"/>
  <c r="D25" i="6"/>
  <c r="H101" i="12"/>
  <c r="H82" i="12"/>
  <c r="H78" i="12"/>
  <c r="H66" i="12"/>
  <c r="H58" i="12"/>
  <c r="H54" i="12"/>
  <c r="H46" i="12"/>
  <c r="H42" i="12"/>
  <c r="H30" i="12"/>
  <c r="H18" i="12"/>
  <c r="H10" i="12"/>
  <c r="H6" i="12"/>
  <c r="H55" i="4"/>
  <c r="V55" i="4"/>
  <c r="AJ55" i="4"/>
  <c r="AT55" i="4"/>
  <c r="A10" i="6"/>
  <c r="D10" i="6"/>
  <c r="A11" i="6"/>
  <c r="A12" i="6"/>
  <c r="D12" i="6"/>
  <c r="A13" i="6"/>
  <c r="D13" i="6"/>
  <c r="A14" i="6"/>
  <c r="A15" i="6"/>
  <c r="D15" i="6"/>
  <c r="A16" i="6"/>
  <c r="A17" i="6"/>
  <c r="A19" i="6"/>
  <c r="A20" i="6"/>
  <c r="A21" i="6"/>
  <c r="A22" i="6"/>
  <c r="A23" i="6"/>
  <c r="A24" i="6"/>
  <c r="A25" i="6"/>
  <c r="A26" i="6"/>
  <c r="A27" i="6"/>
  <c r="A28" i="6"/>
  <c r="D28" i="6"/>
  <c r="A29" i="6"/>
  <c r="D29" i="6"/>
  <c r="A30" i="6"/>
  <c r="A31" i="6"/>
  <c r="D31" i="6"/>
  <c r="D32" i="6"/>
  <c r="A33" i="6"/>
  <c r="D33" i="6"/>
  <c r="B39" i="6"/>
  <c r="B62" i="6"/>
  <c r="A69" i="6"/>
  <c r="A70" i="6"/>
  <c r="A71" i="6"/>
  <c r="A72" i="6"/>
  <c r="D72" i="6"/>
  <c r="B77" i="6"/>
  <c r="A84" i="6"/>
  <c r="A85" i="6"/>
  <c r="A86" i="6"/>
  <c r="A87" i="6"/>
  <c r="A88" i="6"/>
  <c r="A89" i="6"/>
  <c r="A90" i="6"/>
  <c r="A91" i="6"/>
  <c r="A92" i="6"/>
  <c r="A93" i="6"/>
  <c r="A94" i="6"/>
  <c r="B36" i="7"/>
  <c r="B55" i="7"/>
  <c r="B66" i="7"/>
  <c r="B99" i="7"/>
  <c r="H62" i="12"/>
  <c r="D16" i="6"/>
  <c r="D69" i="6"/>
  <c r="C26" i="6"/>
  <c r="J54" i="4"/>
  <c r="H54" i="4"/>
  <c r="L54" i="4"/>
  <c r="T21" i="6"/>
  <c r="P54" i="4"/>
  <c r="T54" i="4"/>
  <c r="X54" i="4"/>
  <c r="AR54" i="4"/>
  <c r="AB54" i="4"/>
  <c r="AV54" i="4"/>
  <c r="AF54" i="4"/>
  <c r="AE54" i="4"/>
  <c r="AZ54" i="4"/>
  <c r="AJ54" i="4"/>
  <c r="B27" i="6"/>
  <c r="B20" i="6"/>
  <c r="B16" i="6"/>
  <c r="H195" i="12"/>
  <c r="D22" i="6"/>
  <c r="H203" i="12"/>
  <c r="D24" i="6"/>
  <c r="B69" i="6"/>
  <c r="BG54" i="4"/>
  <c r="T19" i="6"/>
  <c r="T69" i="6"/>
  <c r="D70" i="6"/>
  <c r="C69" i="6"/>
  <c r="H34" i="12"/>
  <c r="D19" i="6"/>
  <c r="B17" i="6"/>
  <c r="C16" i="6"/>
  <c r="T16" i="6"/>
  <c r="T12" i="6"/>
  <c r="D14" i="6"/>
  <c r="H70" i="12"/>
  <c r="T10" i="6"/>
  <c r="D11" i="6"/>
  <c r="H22" i="12"/>
  <c r="D30" i="6"/>
  <c r="T29" i="6"/>
  <c r="D18" i="6"/>
  <c r="C47" i="6"/>
  <c r="T47" i="6"/>
  <c r="T48" i="6"/>
  <c r="BL71" i="4"/>
  <c r="AI71" i="4"/>
  <c r="BC71" i="4"/>
  <c r="BG71" i="4"/>
  <c r="BK71" i="4"/>
  <c r="C46" i="6"/>
  <c r="T50" i="6"/>
  <c r="AO54" i="4"/>
  <c r="G55" i="4"/>
  <c r="K55" i="4"/>
  <c r="Y54" i="4"/>
  <c r="BE54" i="4"/>
  <c r="AT54" i="4"/>
  <c r="L55" i="4"/>
  <c r="G54" i="4"/>
  <c r="N54" i="4"/>
  <c r="Z55" i="4"/>
  <c r="AF55" i="4"/>
  <c r="AI55" i="4"/>
  <c r="AP55" i="4"/>
  <c r="N55" i="4"/>
  <c r="AD55" i="4"/>
  <c r="AL55" i="4"/>
  <c r="AV55" i="4"/>
  <c r="BI54" i="4"/>
  <c r="Y55" i="4"/>
  <c r="AW55" i="4"/>
  <c r="O87" i="4"/>
  <c r="S87" i="4"/>
  <c r="T93" i="6"/>
  <c r="AC87" i="4"/>
  <c r="AD87" i="4"/>
  <c r="P87" i="4"/>
  <c r="E87" i="4"/>
  <c r="H87" i="4"/>
  <c r="Q87" i="4"/>
  <c r="X87" i="4"/>
  <c r="T91" i="6"/>
  <c r="Y87" i="4"/>
  <c r="T55" i="6"/>
  <c r="L71" i="4"/>
  <c r="X71" i="4"/>
  <c r="BH71" i="4"/>
  <c r="E71" i="4"/>
  <c r="M71" i="4"/>
  <c r="U71" i="4"/>
  <c r="AC71" i="4"/>
  <c r="AG71" i="4"/>
  <c r="K71" i="4"/>
  <c r="BD71" i="4"/>
  <c r="H71" i="4"/>
  <c r="P71" i="4"/>
  <c r="F71" i="4"/>
  <c r="J71" i="4"/>
  <c r="N71" i="4"/>
  <c r="V71" i="4"/>
  <c r="AK71" i="4"/>
  <c r="Z71" i="4"/>
  <c r="AO71" i="4"/>
  <c r="AS71" i="4"/>
  <c r="AW71" i="4"/>
  <c r="BA71" i="4"/>
  <c r="BE71" i="4"/>
  <c r="T86" i="6"/>
  <c r="AF71" i="4"/>
  <c r="AV71" i="4"/>
  <c r="D71" i="4"/>
  <c r="T71" i="4"/>
  <c r="AR71" i="4"/>
  <c r="AZ71" i="4"/>
  <c r="T54" i="6"/>
  <c r="T46" i="6"/>
  <c r="T89" i="6"/>
  <c r="T57" i="6"/>
  <c r="Q71" i="4"/>
  <c r="I71" i="4"/>
  <c r="AD71" i="4"/>
  <c r="Y71" i="4"/>
  <c r="AT71" i="4"/>
  <c r="AJ71" i="4"/>
  <c r="G71" i="4"/>
  <c r="W71" i="4"/>
  <c r="BI71" i="4"/>
  <c r="O71" i="4"/>
  <c r="R71" i="4"/>
  <c r="AE71" i="4"/>
  <c r="AH71" i="4"/>
  <c r="AX71" i="4"/>
  <c r="K87" i="4"/>
  <c r="H74" i="12"/>
  <c r="D17" i="6"/>
  <c r="H14" i="12"/>
  <c r="D27" i="6"/>
  <c r="D26" i="6"/>
  <c r="H50" i="12"/>
  <c r="T28" i="6"/>
  <c r="O55" i="4"/>
  <c r="AN55" i="4"/>
  <c r="BH54" i="4"/>
  <c r="BL54" i="4"/>
  <c r="AS54" i="4"/>
  <c r="BB71" i="4"/>
  <c r="M87" i="4"/>
  <c r="AB71" i="4"/>
  <c r="AP71" i="4"/>
  <c r="BF71" i="4"/>
  <c r="T87" i="4"/>
  <c r="AA87" i="4"/>
  <c r="AL71" i="4"/>
  <c r="AN71" i="4"/>
  <c r="BJ71" i="4"/>
  <c r="D87" i="4"/>
  <c r="T30" i="6"/>
  <c r="D21" i="6"/>
  <c r="H191" i="12"/>
  <c r="H97" i="12"/>
  <c r="D71" i="6"/>
  <c r="T18" i="6"/>
  <c r="T14" i="6"/>
  <c r="F87" i="4"/>
  <c r="I87" i="4"/>
  <c r="N87" i="4"/>
  <c r="AB87" i="4"/>
  <c r="N22" i="4" l="1"/>
  <c r="T22" i="4"/>
  <c r="AD22" i="4"/>
  <c r="N23" i="4"/>
  <c r="X23" i="4"/>
  <c r="AD23" i="4"/>
  <c r="AN23" i="4"/>
  <c r="BB23" i="4"/>
  <c r="J22" i="4"/>
  <c r="P22" i="4"/>
  <c r="U22" i="4"/>
  <c r="AF22" i="4"/>
  <c r="AX22" i="4"/>
  <c r="J23" i="4"/>
  <c r="T23" i="4"/>
  <c r="Z23" i="4"/>
  <c r="AE23" i="4"/>
  <c r="AJ23" i="4"/>
  <c r="AP23" i="4"/>
  <c r="AV23" i="4"/>
  <c r="BG22" i="4"/>
  <c r="BF23" i="4"/>
  <c r="F23" i="4"/>
  <c r="BI23" i="4"/>
  <c r="H23" i="4"/>
  <c r="S23" i="4"/>
  <c r="AI23" i="4"/>
  <c r="BL23" i="4"/>
  <c r="D22" i="4"/>
  <c r="L22" i="4"/>
  <c r="V22" i="4"/>
  <c r="AG22" i="4"/>
  <c r="AN22" i="4"/>
  <c r="AT22" i="4"/>
  <c r="D23" i="4"/>
  <c r="K23" i="4"/>
  <c r="AF23" i="4"/>
  <c r="AL23" i="4"/>
  <c r="AR23" i="4"/>
  <c r="AX23" i="4"/>
  <c r="BL22" i="4"/>
  <c r="BD22" i="4"/>
  <c r="BJ23" i="4"/>
  <c r="BD23" i="4"/>
  <c r="AP22" i="4"/>
  <c r="AZ22" i="4"/>
  <c r="BI22" i="4"/>
  <c r="F22" i="4"/>
  <c r="Y22" i="4"/>
  <c r="AJ22" i="4"/>
  <c r="BH22" i="4"/>
  <c r="E22" i="4"/>
  <c r="M22" i="4"/>
  <c r="R22" i="4"/>
  <c r="AO22" i="4"/>
  <c r="AV22" i="4"/>
  <c r="R23" i="4"/>
  <c r="AB23" i="4"/>
  <c r="AH23" i="4"/>
  <c r="AT23" i="4"/>
  <c r="AY23" i="4"/>
  <c r="I22" i="4"/>
  <c r="AQ23" i="4"/>
  <c r="B21" i="6"/>
  <c r="AL22" i="4"/>
  <c r="H199" i="12"/>
  <c r="D23" i="6"/>
  <c r="AZ23" i="4"/>
  <c r="X22" i="4"/>
  <c r="H22" i="4"/>
  <c r="AS22" i="4"/>
  <c r="AW22" i="4"/>
  <c r="Z22" i="4"/>
  <c r="BA22" i="4"/>
  <c r="AU23" i="4"/>
  <c r="AO23" i="4"/>
  <c r="AH22" i="4"/>
  <c r="L23" i="4"/>
  <c r="AQ22" i="4"/>
  <c r="P23" i="4"/>
  <c r="AU22" i="4"/>
  <c r="AR22" i="4"/>
  <c r="BK23" i="4"/>
  <c r="BB22" i="4"/>
  <c r="G22" i="4"/>
  <c r="BC22" i="4"/>
  <c r="AM22" i="4"/>
  <c r="O54" i="4"/>
  <c r="BE55" i="4"/>
  <c r="BI55" i="4"/>
  <c r="D54" i="4"/>
  <c r="J55" i="4"/>
  <c r="R55" i="4"/>
  <c r="AH54" i="4"/>
  <c r="AG55" i="4"/>
  <c r="AS55" i="4"/>
  <c r="AA71" i="4"/>
  <c r="AU71" i="4"/>
  <c r="AQ71" i="4"/>
  <c r="G87" i="4"/>
  <c r="U87" i="4"/>
  <c r="Z87" i="4"/>
  <c r="C74" i="6"/>
  <c r="B74" i="6"/>
  <c r="D20" i="6"/>
  <c r="H38" i="12"/>
  <c r="O23" i="4"/>
  <c r="W23" i="4"/>
  <c r="BC23" i="4"/>
  <c r="AB22" i="4"/>
  <c r="AW23" i="4"/>
  <c r="G23" i="4"/>
  <c r="BK22" i="4"/>
  <c r="BG23" i="4"/>
  <c r="AK23" i="4"/>
  <c r="AK22" i="4"/>
  <c r="BA23" i="4"/>
  <c r="Q22" i="4"/>
  <c r="V23" i="4"/>
  <c r="AM23" i="4"/>
  <c r="S22" i="4"/>
  <c r="AI22" i="4"/>
  <c r="AC23" i="4"/>
  <c r="AG23" i="4"/>
  <c r="AE22" i="4"/>
  <c r="BE22" i="4"/>
  <c r="U23" i="4"/>
  <c r="K22" i="4"/>
  <c r="O22" i="4"/>
  <c r="Y23" i="4"/>
  <c r="AC22" i="4"/>
  <c r="E23" i="4"/>
  <c r="I23" i="4"/>
  <c r="AA22" i="4"/>
  <c r="AY22" i="4"/>
  <c r="BJ22" i="4"/>
  <c r="AS23" i="4"/>
  <c r="W22" i="4"/>
  <c r="BF22" i="4"/>
  <c r="M23" i="4"/>
  <c r="BE23" i="4"/>
  <c r="AL54" i="4"/>
  <c r="AX54" i="4"/>
  <c r="E55" i="4"/>
  <c r="Q23" i="4"/>
  <c r="AP54" i="4"/>
  <c r="BK54" i="4"/>
  <c r="AX55" i="4"/>
  <c r="BB55" i="4"/>
  <c r="BF55" i="4"/>
  <c r="R87" i="4"/>
  <c r="AM71" i="4"/>
  <c r="AF87" i="4"/>
  <c r="J87" i="4"/>
  <c r="V87" i="4"/>
  <c r="AE87" i="4"/>
  <c r="C35" i="6"/>
  <c r="B3" i="7" l="1"/>
  <c r="B35" i="6"/>
  <c r="BC87" i="4" l="1"/>
  <c r="BD87" i="4"/>
  <c r="BE87" i="4"/>
  <c r="BF87" i="4"/>
  <c r="BI87" i="4"/>
  <c r="BJ87" i="4"/>
  <c r="BL87" i="4"/>
  <c r="BD94" i="4"/>
  <c r="BL77" i="4"/>
  <c r="BJ77" i="4"/>
  <c r="BH77" i="4"/>
  <c r="BF77" i="4"/>
  <c r="BD77" i="4"/>
  <c r="BJ76" i="4"/>
  <c r="BF76" i="4"/>
  <c r="BL75" i="4"/>
  <c r="BH75" i="4"/>
  <c r="BD75" i="4"/>
  <c r="BL74" i="4"/>
  <c r="BJ74" i="4"/>
  <c r="BH74" i="4"/>
  <c r="BF74" i="4"/>
  <c r="BD74" i="4"/>
  <c r="BL73" i="4"/>
  <c r="BJ73" i="4"/>
  <c r="BH73" i="4"/>
  <c r="BF73" i="4"/>
  <c r="BD73" i="4"/>
  <c r="BL72" i="4"/>
  <c r="BJ72" i="4"/>
  <c r="BH72" i="4"/>
  <c r="BF72" i="4"/>
  <c r="BD72" i="4"/>
  <c r="BJ40" i="7"/>
  <c r="BI40" i="7"/>
  <c r="BH40" i="7"/>
  <c r="BG40" i="7"/>
  <c r="BF40" i="7"/>
  <c r="BE40" i="7"/>
  <c r="BD40" i="7"/>
  <c r="BC40" i="7"/>
  <c r="BB40" i="7"/>
  <c r="BA40" i="7"/>
  <c r="BJ41" i="7"/>
  <c r="AT87" i="4"/>
  <c r="AY87" i="4"/>
  <c r="BB87" i="4"/>
  <c r="AG87" i="4"/>
  <c r="BB77" i="4"/>
  <c r="AX77" i="4"/>
  <c r="AT77" i="4"/>
  <c r="AP77" i="4"/>
  <c r="AL77" i="4"/>
  <c r="AH77" i="4"/>
  <c r="AA77" i="4"/>
  <c r="W77" i="4"/>
  <c r="S77" i="4"/>
  <c r="O77" i="4"/>
  <c r="K77" i="4"/>
  <c r="G77" i="4"/>
  <c r="BB75" i="4"/>
  <c r="AX75" i="4"/>
  <c r="AT75" i="4"/>
  <c r="AP75" i="4"/>
  <c r="AL75" i="4"/>
  <c r="AH75" i="4"/>
  <c r="AA75" i="4"/>
  <c r="W75" i="4"/>
  <c r="S75" i="4"/>
  <c r="O75" i="4"/>
  <c r="K75" i="4"/>
  <c r="G75" i="4"/>
  <c r="BB74" i="4"/>
  <c r="AX74" i="4"/>
  <c r="AT74" i="4"/>
  <c r="AP74" i="4"/>
  <c r="AL74" i="4"/>
  <c r="AH74" i="4"/>
  <c r="AA74" i="4"/>
  <c r="W74" i="4"/>
  <c r="S74" i="4"/>
  <c r="O74" i="4"/>
  <c r="K74" i="4"/>
  <c r="G74" i="4"/>
  <c r="BB73" i="4"/>
  <c r="AX73" i="4"/>
  <c r="AT73" i="4"/>
  <c r="AP73" i="4"/>
  <c r="AL73" i="4"/>
  <c r="AH73" i="4"/>
  <c r="AA73" i="4"/>
  <c r="W73" i="4"/>
  <c r="S73" i="4"/>
  <c r="O73" i="4"/>
  <c r="K73" i="4"/>
  <c r="G73" i="4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BA93" i="4"/>
  <c r="AW93" i="4"/>
  <c r="AS93" i="4"/>
  <c r="BA92" i="4"/>
  <c r="AY92" i="4"/>
  <c r="AW92" i="4"/>
  <c r="AU92" i="4"/>
  <c r="AS92" i="4"/>
  <c r="AY91" i="4"/>
  <c r="AU91" i="4"/>
  <c r="BA90" i="4"/>
  <c r="AW90" i="4"/>
  <c r="AS90" i="4"/>
  <c r="BA88" i="4"/>
  <c r="AY88" i="4"/>
  <c r="AW88" i="4"/>
  <c r="AU88" i="4"/>
  <c r="AS88" i="4"/>
  <c r="BF48" i="7"/>
  <c r="BJ48" i="7"/>
  <c r="BC46" i="7"/>
  <c r="F49" i="7"/>
  <c r="I46" i="7"/>
  <c r="B78" i="7"/>
  <c r="BF78" i="7"/>
  <c r="BH41" i="7"/>
  <c r="BD41" i="7"/>
  <c r="BH78" i="7" l="1"/>
  <c r="BD92" i="4"/>
  <c r="BH92" i="4"/>
  <c r="BL92" i="4"/>
  <c r="AS89" i="4"/>
  <c r="AW89" i="4"/>
  <c r="BA89" i="4"/>
  <c r="BE89" i="4"/>
  <c r="BI89" i="4"/>
  <c r="BI88" i="4"/>
  <c r="BG89" i="4"/>
  <c r="BE90" i="4"/>
  <c r="BC91" i="4"/>
  <c r="BK91" i="4"/>
  <c r="BE88" i="4"/>
  <c r="BC89" i="4"/>
  <c r="BK89" i="4"/>
  <c r="BI90" i="4"/>
  <c r="BG91" i="4"/>
  <c r="BC93" i="4"/>
  <c r="BG93" i="4"/>
  <c r="BK93" i="4"/>
  <c r="BE92" i="4"/>
  <c r="BI92" i="4"/>
  <c r="BC88" i="4"/>
  <c r="BG88" i="4"/>
  <c r="BK88" i="4"/>
  <c r="G76" i="4"/>
  <c r="K76" i="4"/>
  <c r="O76" i="4"/>
  <c r="S76" i="4"/>
  <c r="W76" i="4"/>
  <c r="AA76" i="4"/>
  <c r="AH76" i="4"/>
  <c r="AL76" i="4"/>
  <c r="AP76" i="4"/>
  <c r="AT76" i="4"/>
  <c r="AX76" i="4"/>
  <c r="BB76" i="4"/>
  <c r="D74" i="4"/>
  <c r="H74" i="4"/>
  <c r="L74" i="4"/>
  <c r="P74" i="4"/>
  <c r="T74" i="4"/>
  <c r="X74" i="4"/>
  <c r="AE74" i="4"/>
  <c r="AI74" i="4"/>
  <c r="AM74" i="4"/>
  <c r="AQ74" i="4"/>
  <c r="AU74" i="4"/>
  <c r="AY74" i="4"/>
  <c r="BE72" i="4"/>
  <c r="BI72" i="4"/>
  <c r="BC73" i="4"/>
  <c r="BG73" i="4"/>
  <c r="BK73" i="4"/>
  <c r="BE74" i="4"/>
  <c r="BI74" i="4"/>
  <c r="BC75" i="4"/>
  <c r="BG75" i="4"/>
  <c r="BK75" i="4"/>
  <c r="BC77" i="4"/>
  <c r="BG77" i="4"/>
  <c r="BK77" i="4"/>
  <c r="BE76" i="4"/>
  <c r="BI76" i="4"/>
  <c r="BF75" i="4"/>
  <c r="BJ75" i="4"/>
  <c r="BH49" i="7"/>
  <c r="BD49" i="7"/>
  <c r="BG46" i="7"/>
  <c r="F46" i="7"/>
  <c r="T41" i="7"/>
  <c r="BF41" i="7"/>
  <c r="BB41" i="7"/>
  <c r="K47" i="6"/>
  <c r="M47" i="6"/>
  <c r="J47" i="6"/>
  <c r="I47" i="6"/>
  <c r="AI40" i="7"/>
  <c r="H47" i="6"/>
  <c r="G47" i="6"/>
  <c r="F47" i="6"/>
  <c r="E47" i="6"/>
  <c r="M55" i="6"/>
  <c r="J55" i="6"/>
  <c r="BD48" i="7"/>
  <c r="I55" i="6"/>
  <c r="BH48" i="7"/>
  <c r="H55" i="6"/>
  <c r="G55" i="6"/>
  <c r="F55" i="6"/>
  <c r="E55" i="6"/>
  <c r="C53" i="6"/>
  <c r="C55" i="6"/>
  <c r="L53" i="6"/>
  <c r="K53" i="6"/>
  <c r="J53" i="6"/>
  <c r="I53" i="6"/>
  <c r="BH46" i="7"/>
  <c r="BD46" i="7"/>
  <c r="H53" i="6"/>
  <c r="G53" i="6"/>
  <c r="F53" i="6"/>
  <c r="E53" i="6"/>
  <c r="M51" i="6"/>
  <c r="J51" i="6"/>
  <c r="I51" i="6"/>
  <c r="H51" i="6"/>
  <c r="G51" i="6"/>
  <c r="F51" i="6"/>
  <c r="AB40" i="4"/>
  <c r="E51" i="6"/>
  <c r="C51" i="6"/>
  <c r="H116" i="12"/>
  <c r="D49" i="6"/>
  <c r="C49" i="6"/>
  <c r="L49" i="6"/>
  <c r="J49" i="6"/>
  <c r="AD45" i="4"/>
  <c r="I49" i="6"/>
  <c r="AB43" i="4"/>
  <c r="H49" i="6"/>
  <c r="AC42" i="4"/>
  <c r="G49" i="6"/>
  <c r="AB42" i="4"/>
  <c r="F49" i="6"/>
  <c r="AD41" i="4"/>
  <c r="E49" i="6"/>
  <c r="L94" i="6"/>
  <c r="K94" i="6"/>
  <c r="J94" i="6"/>
  <c r="L79" i="7"/>
  <c r="BA79" i="7"/>
  <c r="Y79" i="7"/>
  <c r="BE79" i="7"/>
  <c r="I94" i="6"/>
  <c r="AC79" i="7"/>
  <c r="BH79" i="7"/>
  <c r="G79" i="7"/>
  <c r="AQ79" i="7"/>
  <c r="BI79" i="7"/>
  <c r="H94" i="6"/>
  <c r="AS91" i="4"/>
  <c r="AW91" i="4"/>
  <c r="BA91" i="4"/>
  <c r="G94" i="6"/>
  <c r="AU90" i="4"/>
  <c r="AY90" i="4"/>
  <c r="F94" i="6"/>
  <c r="E94" i="6"/>
  <c r="AW95" i="4"/>
  <c r="AT88" i="4"/>
  <c r="AX88" i="4"/>
  <c r="BB88" i="4"/>
  <c r="AV89" i="4"/>
  <c r="AZ89" i="4"/>
  <c r="AT90" i="4"/>
  <c r="AX90" i="4"/>
  <c r="BB90" i="4"/>
  <c r="AV91" i="4"/>
  <c r="AZ91" i="4"/>
  <c r="AT92" i="4"/>
  <c r="AX92" i="4"/>
  <c r="BB92" i="4"/>
  <c r="AV93" i="4"/>
  <c r="AZ93" i="4"/>
  <c r="D93" i="6"/>
  <c r="H177" i="12"/>
  <c r="AV88" i="4"/>
  <c r="AZ88" i="4"/>
  <c r="AT89" i="4"/>
  <c r="AX89" i="4"/>
  <c r="BB89" i="4"/>
  <c r="AT91" i="4"/>
  <c r="AX91" i="4"/>
  <c r="BB91" i="4"/>
  <c r="AT93" i="4"/>
  <c r="AX93" i="4"/>
  <c r="BB93" i="4"/>
  <c r="K93" i="6"/>
  <c r="L93" i="6"/>
  <c r="AU93" i="4"/>
  <c r="AY93" i="4"/>
  <c r="J93" i="6"/>
  <c r="BF93" i="4"/>
  <c r="BJ93" i="4"/>
  <c r="I93" i="6"/>
  <c r="BB78" i="7"/>
  <c r="BC92" i="4"/>
  <c r="BG92" i="4"/>
  <c r="BK92" i="4"/>
  <c r="AV92" i="4"/>
  <c r="AZ92" i="4"/>
  <c r="BD78" i="7"/>
  <c r="H93" i="6"/>
  <c r="G93" i="6"/>
  <c r="BC90" i="4"/>
  <c r="BG90" i="4"/>
  <c r="BK90" i="4"/>
  <c r="AV90" i="4"/>
  <c r="AZ90" i="4"/>
  <c r="BD90" i="4"/>
  <c r="BH90" i="4"/>
  <c r="BL90" i="4"/>
  <c r="AU89" i="4"/>
  <c r="AY89" i="4"/>
  <c r="F93" i="6"/>
  <c r="BF89" i="4"/>
  <c r="BJ89" i="4"/>
  <c r="E93" i="6"/>
  <c r="BD88" i="4"/>
  <c r="BH88" i="4"/>
  <c r="BL88" i="4"/>
  <c r="K92" i="6"/>
  <c r="BL94" i="4"/>
  <c r="L92" i="6"/>
  <c r="J92" i="6"/>
  <c r="BE93" i="4"/>
  <c r="BI93" i="4"/>
  <c r="I92" i="6"/>
  <c r="BF92" i="4"/>
  <c r="BJ92" i="4"/>
  <c r="BH77" i="7"/>
  <c r="H92" i="6"/>
  <c r="BD91" i="4"/>
  <c r="BH91" i="4"/>
  <c r="BL91" i="4"/>
  <c r="G92" i="6"/>
  <c r="F92" i="6"/>
  <c r="BF88" i="4"/>
  <c r="BJ88" i="4"/>
  <c r="E92" i="6"/>
  <c r="BJ94" i="4"/>
  <c r="AX95" i="4"/>
  <c r="F89" i="4"/>
  <c r="J89" i="4"/>
  <c r="N89" i="4"/>
  <c r="R89" i="4"/>
  <c r="V89" i="4"/>
  <c r="Z89" i="4"/>
  <c r="AD89" i="4"/>
  <c r="AH89" i="4"/>
  <c r="AL89" i="4"/>
  <c r="AP89" i="4"/>
  <c r="E90" i="4"/>
  <c r="I90" i="4"/>
  <c r="M90" i="4"/>
  <c r="Q90" i="4"/>
  <c r="U90" i="4"/>
  <c r="Y90" i="4"/>
  <c r="AC90" i="4"/>
  <c r="AG90" i="4"/>
  <c r="AO90" i="4"/>
  <c r="F93" i="4"/>
  <c r="J93" i="4"/>
  <c r="N93" i="4"/>
  <c r="R93" i="4"/>
  <c r="V93" i="4"/>
  <c r="Z93" i="4"/>
  <c r="AD93" i="4"/>
  <c r="AH93" i="4"/>
  <c r="AL93" i="4"/>
  <c r="AP93" i="4"/>
  <c r="AP94" i="4"/>
  <c r="E91" i="4"/>
  <c r="I91" i="4"/>
  <c r="M91" i="4"/>
  <c r="Q91" i="4"/>
  <c r="U91" i="4"/>
  <c r="Y91" i="4"/>
  <c r="AC91" i="4"/>
  <c r="AG91" i="4"/>
  <c r="AO91" i="4"/>
  <c r="F91" i="4"/>
  <c r="J91" i="4"/>
  <c r="N91" i="4"/>
  <c r="R91" i="4"/>
  <c r="V91" i="4"/>
  <c r="Z91" i="4"/>
  <c r="AD91" i="4"/>
  <c r="AH91" i="4"/>
  <c r="AL91" i="4"/>
  <c r="AP91" i="4"/>
  <c r="K91" i="6"/>
  <c r="AO95" i="4"/>
  <c r="AJ94" i="4"/>
  <c r="BH95" i="4"/>
  <c r="AU94" i="4"/>
  <c r="BH94" i="4"/>
  <c r="AL95" i="4"/>
  <c r="AY94" i="4"/>
  <c r="BC95" i="4"/>
  <c r="M91" i="6"/>
  <c r="BK94" i="4"/>
  <c r="AM94" i="4"/>
  <c r="L91" i="6"/>
  <c r="AP95" i="4"/>
  <c r="BK95" i="4"/>
  <c r="AL94" i="4"/>
  <c r="BF94" i="4"/>
  <c r="J91" i="6"/>
  <c r="G93" i="4"/>
  <c r="K93" i="4"/>
  <c r="O93" i="4"/>
  <c r="S93" i="4"/>
  <c r="W93" i="4"/>
  <c r="AA93" i="4"/>
  <c r="AE93" i="4"/>
  <c r="AI93" i="4"/>
  <c r="AM93" i="4"/>
  <c r="AQ93" i="4"/>
  <c r="BD93" i="4"/>
  <c r="BH93" i="4"/>
  <c r="BL93" i="4"/>
  <c r="D93" i="4"/>
  <c r="H93" i="4"/>
  <c r="L93" i="4"/>
  <c r="P93" i="4"/>
  <c r="T93" i="4"/>
  <c r="X93" i="4"/>
  <c r="AB93" i="4"/>
  <c r="AF93" i="4"/>
  <c r="AJ93" i="4"/>
  <c r="AN93" i="4"/>
  <c r="AR93" i="4"/>
  <c r="E93" i="4"/>
  <c r="I93" i="4"/>
  <c r="M93" i="4"/>
  <c r="Q93" i="4"/>
  <c r="U93" i="4"/>
  <c r="Y93" i="4"/>
  <c r="AC93" i="4"/>
  <c r="AG93" i="4"/>
  <c r="AO93" i="4"/>
  <c r="I91" i="6"/>
  <c r="G92" i="4"/>
  <c r="K92" i="4"/>
  <c r="O92" i="4"/>
  <c r="S92" i="4"/>
  <c r="W92" i="4"/>
  <c r="AA92" i="4"/>
  <c r="AE92" i="4"/>
  <c r="AI92" i="4"/>
  <c r="AM92" i="4"/>
  <c r="AQ92" i="4"/>
  <c r="BJ76" i="7"/>
  <c r="D92" i="4"/>
  <c r="H92" i="4"/>
  <c r="L92" i="4"/>
  <c r="P92" i="4"/>
  <c r="T92" i="4"/>
  <c r="X92" i="4"/>
  <c r="AB92" i="4"/>
  <c r="AF92" i="4"/>
  <c r="AJ92" i="4"/>
  <c r="AN92" i="4"/>
  <c r="AR92" i="4"/>
  <c r="E76" i="7"/>
  <c r="E92" i="4"/>
  <c r="I92" i="4"/>
  <c r="M92" i="4"/>
  <c r="Q92" i="4"/>
  <c r="U92" i="4"/>
  <c r="Y92" i="4"/>
  <c r="AC92" i="4"/>
  <c r="AG92" i="4"/>
  <c r="AO92" i="4"/>
  <c r="W76" i="7"/>
  <c r="F92" i="4"/>
  <c r="J92" i="4"/>
  <c r="N92" i="4"/>
  <c r="R92" i="4"/>
  <c r="V92" i="4"/>
  <c r="Z92" i="4"/>
  <c r="AD92" i="4"/>
  <c r="AH92" i="4"/>
  <c r="AL92" i="4"/>
  <c r="AP92" i="4"/>
  <c r="AN76" i="7"/>
  <c r="BF76" i="7"/>
  <c r="BI91" i="4"/>
  <c r="D91" i="4"/>
  <c r="H91" i="4"/>
  <c r="L91" i="4"/>
  <c r="P91" i="4"/>
  <c r="T91" i="4"/>
  <c r="X91" i="4"/>
  <c r="AB91" i="4"/>
  <c r="AF91" i="4"/>
  <c r="AJ91" i="4"/>
  <c r="AN91" i="4"/>
  <c r="AR91" i="4"/>
  <c r="BE91" i="4"/>
  <c r="H91" i="6"/>
  <c r="G91" i="4"/>
  <c r="K91" i="4"/>
  <c r="O91" i="4"/>
  <c r="S91" i="4"/>
  <c r="W91" i="4"/>
  <c r="AA91" i="4"/>
  <c r="AE91" i="4"/>
  <c r="AI91" i="4"/>
  <c r="AM91" i="4"/>
  <c r="AQ91" i="4"/>
  <c r="BF91" i="4"/>
  <c r="BJ91" i="4"/>
  <c r="F90" i="4"/>
  <c r="J90" i="4"/>
  <c r="N90" i="4"/>
  <c r="R90" i="4"/>
  <c r="V90" i="4"/>
  <c r="Z90" i="4"/>
  <c r="AD90" i="4"/>
  <c r="AH90" i="4"/>
  <c r="AL90" i="4"/>
  <c r="AP90" i="4"/>
  <c r="BF90" i="4"/>
  <c r="BJ90" i="4"/>
  <c r="G91" i="6"/>
  <c r="G90" i="4"/>
  <c r="K90" i="4"/>
  <c r="O90" i="4"/>
  <c r="S90" i="4"/>
  <c r="W90" i="4"/>
  <c r="AA90" i="4"/>
  <c r="AE90" i="4"/>
  <c r="AI90" i="4"/>
  <c r="AM90" i="4"/>
  <c r="AQ90" i="4"/>
  <c r="D90" i="4"/>
  <c r="H90" i="4"/>
  <c r="L90" i="4"/>
  <c r="P90" i="4"/>
  <c r="T90" i="4"/>
  <c r="X90" i="4"/>
  <c r="AB90" i="4"/>
  <c r="AF90" i="4"/>
  <c r="AJ90" i="4"/>
  <c r="AN90" i="4"/>
  <c r="AR90" i="4"/>
  <c r="F91" i="6"/>
  <c r="G89" i="4"/>
  <c r="K89" i="4"/>
  <c r="O89" i="4"/>
  <c r="S89" i="4"/>
  <c r="W89" i="4"/>
  <c r="AA89" i="4"/>
  <c r="AE89" i="4"/>
  <c r="AI89" i="4"/>
  <c r="AM89" i="4"/>
  <c r="AQ89" i="4"/>
  <c r="BD89" i="4"/>
  <c r="BH89" i="4"/>
  <c r="BL89" i="4"/>
  <c r="D89" i="4"/>
  <c r="H89" i="4"/>
  <c r="L89" i="4"/>
  <c r="P89" i="4"/>
  <c r="T89" i="4"/>
  <c r="X89" i="4"/>
  <c r="AB89" i="4"/>
  <c r="AF89" i="4"/>
  <c r="AJ89" i="4"/>
  <c r="AN89" i="4"/>
  <c r="AR89" i="4"/>
  <c r="E89" i="4"/>
  <c r="I89" i="4"/>
  <c r="M89" i="4"/>
  <c r="Q89" i="4"/>
  <c r="U89" i="4"/>
  <c r="Y89" i="4"/>
  <c r="AC89" i="4"/>
  <c r="AG89" i="4"/>
  <c r="AO89" i="4"/>
  <c r="E91" i="6"/>
  <c r="G88" i="4"/>
  <c r="K88" i="4"/>
  <c r="O88" i="4"/>
  <c r="S88" i="4"/>
  <c r="W88" i="4"/>
  <c r="AA88" i="4"/>
  <c r="AE88" i="4"/>
  <c r="AI88" i="4"/>
  <c r="AM88" i="4"/>
  <c r="AQ88" i="4"/>
  <c r="D88" i="4"/>
  <c r="H88" i="4"/>
  <c r="L88" i="4"/>
  <c r="P88" i="4"/>
  <c r="T88" i="4"/>
  <c r="X88" i="4"/>
  <c r="AB88" i="4"/>
  <c r="AF88" i="4"/>
  <c r="AJ88" i="4"/>
  <c r="AN88" i="4"/>
  <c r="AR88" i="4"/>
  <c r="E88" i="4"/>
  <c r="I88" i="4"/>
  <c r="M88" i="4"/>
  <c r="Q88" i="4"/>
  <c r="U88" i="4"/>
  <c r="Y88" i="4"/>
  <c r="AC88" i="4"/>
  <c r="AG88" i="4"/>
  <c r="AO88" i="4"/>
  <c r="F88" i="4"/>
  <c r="J88" i="4"/>
  <c r="N88" i="4"/>
  <c r="R88" i="4"/>
  <c r="V88" i="4"/>
  <c r="Z88" i="4"/>
  <c r="AD88" i="4"/>
  <c r="AH88" i="4"/>
  <c r="AL88" i="4"/>
  <c r="AP88" i="4"/>
  <c r="AJ87" i="4"/>
  <c r="AN87" i="4"/>
  <c r="AZ87" i="4"/>
  <c r="AV87" i="4"/>
  <c r="AR87" i="4"/>
  <c r="AO87" i="4"/>
  <c r="AU87" i="4"/>
  <c r="AQ87" i="4"/>
  <c r="AH87" i="4"/>
  <c r="AL87" i="4"/>
  <c r="AX87" i="4"/>
  <c r="AP87" i="4"/>
  <c r="BH87" i="4"/>
  <c r="AI87" i="4"/>
  <c r="AM87" i="4"/>
  <c r="BA87" i="4"/>
  <c r="AW87" i="4"/>
  <c r="AS87" i="4"/>
  <c r="BK87" i="4"/>
  <c r="BG87" i="4"/>
  <c r="I96" i="4"/>
  <c r="M96" i="4"/>
  <c r="Y96" i="4"/>
  <c r="AO96" i="4"/>
  <c r="AS96" i="4"/>
  <c r="BL96" i="4"/>
  <c r="F96" i="4"/>
  <c r="J96" i="4"/>
  <c r="N96" i="4"/>
  <c r="R96" i="4"/>
  <c r="V96" i="4"/>
  <c r="Z96" i="4"/>
  <c r="AD96" i="4"/>
  <c r="AH96" i="4"/>
  <c r="AL96" i="4"/>
  <c r="AP96" i="4"/>
  <c r="AT96" i="4"/>
  <c r="AX96" i="4"/>
  <c r="BB96" i="4"/>
  <c r="BE96" i="4"/>
  <c r="BI96" i="4"/>
  <c r="E96" i="4"/>
  <c r="U96" i="4"/>
  <c r="AG96" i="4"/>
  <c r="AW96" i="4"/>
  <c r="BH96" i="4"/>
  <c r="G96" i="4"/>
  <c r="K96" i="4"/>
  <c r="O96" i="4"/>
  <c r="S96" i="4"/>
  <c r="W96" i="4"/>
  <c r="AA96" i="4"/>
  <c r="AE96" i="4"/>
  <c r="AI96" i="4"/>
  <c r="AM96" i="4"/>
  <c r="AQ96" i="4"/>
  <c r="AU96" i="4"/>
  <c r="AY96" i="4"/>
  <c r="K90" i="6"/>
  <c r="AK94" i="4"/>
  <c r="BF96" i="4"/>
  <c r="BJ96" i="4"/>
  <c r="Q96" i="4"/>
  <c r="AC96" i="4"/>
  <c r="BA96" i="4"/>
  <c r="BD96" i="4"/>
  <c r="D96" i="4"/>
  <c r="H96" i="4"/>
  <c r="L96" i="4"/>
  <c r="P96" i="4"/>
  <c r="T96" i="4"/>
  <c r="X96" i="4"/>
  <c r="AB96" i="4"/>
  <c r="AF96" i="4"/>
  <c r="AJ96" i="4"/>
  <c r="AN96" i="4"/>
  <c r="AR96" i="4"/>
  <c r="AV96" i="4"/>
  <c r="AZ96" i="4"/>
  <c r="BC96" i="4"/>
  <c r="BG96" i="4"/>
  <c r="BK96" i="4"/>
  <c r="J90" i="6"/>
  <c r="AK93" i="4"/>
  <c r="I90" i="6"/>
  <c r="AK92" i="4"/>
  <c r="AK91" i="4"/>
  <c r="H90" i="6"/>
  <c r="G90" i="6"/>
  <c r="AK90" i="4"/>
  <c r="F90" i="6"/>
  <c r="AK89" i="4"/>
  <c r="E90" i="6"/>
  <c r="AK88" i="4"/>
  <c r="BD76" i="4"/>
  <c r="BH76" i="4"/>
  <c r="BL76" i="4"/>
  <c r="E72" i="4"/>
  <c r="I72" i="4"/>
  <c r="M72" i="4"/>
  <c r="Q72" i="4"/>
  <c r="U72" i="4"/>
  <c r="Y72" i="4"/>
  <c r="AF72" i="4"/>
  <c r="AJ72" i="4"/>
  <c r="AN72" i="4"/>
  <c r="AR72" i="4"/>
  <c r="AV72" i="4"/>
  <c r="AZ72" i="4"/>
  <c r="E73" i="4"/>
  <c r="I73" i="4"/>
  <c r="M73" i="4"/>
  <c r="Q73" i="4"/>
  <c r="U73" i="4"/>
  <c r="Y73" i="4"/>
  <c r="AF73" i="4"/>
  <c r="AJ73" i="4"/>
  <c r="AN73" i="4"/>
  <c r="AR73" i="4"/>
  <c r="AV73" i="4"/>
  <c r="AZ73" i="4"/>
  <c r="E77" i="4"/>
  <c r="I77" i="4"/>
  <c r="M77" i="4"/>
  <c r="Q77" i="4"/>
  <c r="U77" i="4"/>
  <c r="Y77" i="4"/>
  <c r="AF77" i="4"/>
  <c r="AJ77" i="4"/>
  <c r="AN77" i="4"/>
  <c r="AR77" i="4"/>
  <c r="AV77" i="4"/>
  <c r="AZ77" i="4"/>
  <c r="D76" i="4"/>
  <c r="H76" i="4"/>
  <c r="L76" i="4"/>
  <c r="P76" i="4"/>
  <c r="T76" i="4"/>
  <c r="X76" i="4"/>
  <c r="AE76" i="4"/>
  <c r="AI76" i="4"/>
  <c r="AM76" i="4"/>
  <c r="AQ76" i="4"/>
  <c r="AU76" i="4"/>
  <c r="AY76" i="4"/>
  <c r="D75" i="4"/>
  <c r="H75" i="4"/>
  <c r="L75" i="4"/>
  <c r="P75" i="4"/>
  <c r="T75" i="4"/>
  <c r="X75" i="4"/>
  <c r="AE75" i="4"/>
  <c r="AI75" i="4"/>
  <c r="AM75" i="4"/>
  <c r="AQ75" i="4"/>
  <c r="AU75" i="4"/>
  <c r="AY75" i="4"/>
  <c r="BJ74" i="7"/>
  <c r="L89" i="6"/>
  <c r="M89" i="6"/>
  <c r="D77" i="4"/>
  <c r="H77" i="4"/>
  <c r="L77" i="4"/>
  <c r="P77" i="4"/>
  <c r="T77" i="4"/>
  <c r="X77" i="4"/>
  <c r="AE77" i="4"/>
  <c r="AI77" i="4"/>
  <c r="AM77" i="4"/>
  <c r="AQ77" i="4"/>
  <c r="AU77" i="4"/>
  <c r="AY77" i="4"/>
  <c r="J89" i="6"/>
  <c r="AK74" i="7"/>
  <c r="AL74" i="7"/>
  <c r="I89" i="6"/>
  <c r="H89" i="6"/>
  <c r="G89" i="6"/>
  <c r="D73" i="4"/>
  <c r="H73" i="4"/>
  <c r="L73" i="4"/>
  <c r="P73" i="4"/>
  <c r="T73" i="4"/>
  <c r="X73" i="4"/>
  <c r="AE73" i="4"/>
  <c r="AI73" i="4"/>
  <c r="AM73" i="4"/>
  <c r="AQ73" i="4"/>
  <c r="AU73" i="4"/>
  <c r="AY73" i="4"/>
  <c r="F89" i="6"/>
  <c r="D72" i="4"/>
  <c r="H72" i="4"/>
  <c r="L72" i="4"/>
  <c r="P72" i="4"/>
  <c r="T72" i="4"/>
  <c r="X72" i="4"/>
  <c r="AE72" i="4"/>
  <c r="AI72" i="4"/>
  <c r="AM72" i="4"/>
  <c r="AQ72" i="4"/>
  <c r="AU72" i="4"/>
  <c r="AY72" i="4"/>
  <c r="E89" i="6"/>
  <c r="D88" i="6"/>
  <c r="H154" i="12"/>
  <c r="M88" i="6"/>
  <c r="J88" i="6"/>
  <c r="I88" i="6"/>
  <c r="H88" i="6"/>
  <c r="G88" i="6"/>
  <c r="F88" i="6"/>
  <c r="G72" i="4"/>
  <c r="K72" i="4"/>
  <c r="O72" i="4"/>
  <c r="S72" i="4"/>
  <c r="W72" i="4"/>
  <c r="AA72" i="4"/>
  <c r="AH72" i="4"/>
  <c r="AL72" i="4"/>
  <c r="AP72" i="4"/>
  <c r="AT72" i="4"/>
  <c r="AX72" i="4"/>
  <c r="BB72" i="4"/>
  <c r="E88" i="6"/>
  <c r="BA72" i="7"/>
  <c r="F72" i="4"/>
  <c r="J72" i="4"/>
  <c r="N72" i="4"/>
  <c r="R72" i="4"/>
  <c r="V72" i="4"/>
  <c r="Z72" i="4"/>
  <c r="AG72" i="4"/>
  <c r="AO72" i="4"/>
  <c r="AS72" i="4"/>
  <c r="AW72" i="4"/>
  <c r="BA72" i="4"/>
  <c r="F73" i="4"/>
  <c r="J73" i="4"/>
  <c r="N73" i="4"/>
  <c r="R73" i="4"/>
  <c r="V73" i="4"/>
  <c r="Z73" i="4"/>
  <c r="AG73" i="4"/>
  <c r="AO73" i="4"/>
  <c r="AS73" i="4"/>
  <c r="AW73" i="4"/>
  <c r="BA73" i="4"/>
  <c r="F77" i="4"/>
  <c r="J77" i="4"/>
  <c r="N77" i="4"/>
  <c r="R77" i="4"/>
  <c r="V77" i="4"/>
  <c r="Z77" i="4"/>
  <c r="AG77" i="4"/>
  <c r="AO77" i="4"/>
  <c r="AS77" i="4"/>
  <c r="AW77" i="4"/>
  <c r="BA77" i="4"/>
  <c r="BC72" i="4"/>
  <c r="BG72" i="4"/>
  <c r="BK72" i="4"/>
  <c r="BE73" i="4"/>
  <c r="BI73" i="4"/>
  <c r="BE77" i="4"/>
  <c r="BI77" i="4"/>
  <c r="M87" i="6"/>
  <c r="J87" i="6"/>
  <c r="BE72" i="7"/>
  <c r="BI72" i="7"/>
  <c r="I87" i="6"/>
  <c r="F76" i="4"/>
  <c r="J76" i="4"/>
  <c r="N76" i="4"/>
  <c r="R76" i="4"/>
  <c r="V76" i="4"/>
  <c r="Z76" i="4"/>
  <c r="AG76" i="4"/>
  <c r="AO76" i="4"/>
  <c r="AS76" i="4"/>
  <c r="AW76" i="4"/>
  <c r="BA76" i="4"/>
  <c r="BC76" i="4"/>
  <c r="BG76" i="4"/>
  <c r="BK76" i="4"/>
  <c r="H87" i="6"/>
  <c r="F75" i="4"/>
  <c r="J75" i="4"/>
  <c r="N75" i="4"/>
  <c r="R75" i="4"/>
  <c r="V75" i="4"/>
  <c r="Z75" i="4"/>
  <c r="AG75" i="4"/>
  <c r="AO75" i="4"/>
  <c r="AS75" i="4"/>
  <c r="AW75" i="4"/>
  <c r="BA75" i="4"/>
  <c r="BE75" i="4"/>
  <c r="BI75" i="4"/>
  <c r="G87" i="6"/>
  <c r="E74" i="4"/>
  <c r="I74" i="4"/>
  <c r="M74" i="4"/>
  <c r="Q74" i="4"/>
  <c r="U74" i="4"/>
  <c r="Y74" i="4"/>
  <c r="AF74" i="4"/>
  <c r="AJ74" i="4"/>
  <c r="AN74" i="4"/>
  <c r="AR74" i="4"/>
  <c r="AV74" i="4"/>
  <c r="AZ74" i="4"/>
  <c r="F74" i="4"/>
  <c r="J74" i="4"/>
  <c r="N74" i="4"/>
  <c r="R74" i="4"/>
  <c r="V74" i="4"/>
  <c r="Z74" i="4"/>
  <c r="AG74" i="4"/>
  <c r="AO74" i="4"/>
  <c r="AS74" i="4"/>
  <c r="AW74" i="4"/>
  <c r="BA74" i="4"/>
  <c r="BC74" i="4"/>
  <c r="BG74" i="4"/>
  <c r="BK74" i="4"/>
  <c r="F87" i="6"/>
  <c r="E87" i="6"/>
  <c r="M86" i="6"/>
  <c r="K86" i="6"/>
  <c r="L86" i="6"/>
  <c r="J86" i="6"/>
  <c r="I86" i="6"/>
  <c r="H86" i="6"/>
  <c r="G86" i="6"/>
  <c r="F86" i="6"/>
  <c r="E86" i="6"/>
  <c r="AC76" i="4"/>
  <c r="AD75" i="4"/>
  <c r="M85" i="6"/>
  <c r="J85" i="6"/>
  <c r="AD77" i="4"/>
  <c r="AC77" i="4"/>
  <c r="AB77" i="4"/>
  <c r="I85" i="6"/>
  <c r="AB76" i="4"/>
  <c r="E76" i="4"/>
  <c r="I76" i="4"/>
  <c r="M76" i="4"/>
  <c r="Q76" i="4"/>
  <c r="U76" i="4"/>
  <c r="Y76" i="4"/>
  <c r="AF76" i="4"/>
  <c r="AJ76" i="4"/>
  <c r="AN76" i="4"/>
  <c r="AR76" i="4"/>
  <c r="AV76" i="4"/>
  <c r="AZ76" i="4"/>
  <c r="AD76" i="4"/>
  <c r="H85" i="6"/>
  <c r="AC75" i="4"/>
  <c r="E75" i="4"/>
  <c r="I75" i="4"/>
  <c r="M75" i="4"/>
  <c r="Q75" i="4"/>
  <c r="U75" i="4"/>
  <c r="Y75" i="4"/>
  <c r="AF75" i="4"/>
  <c r="AJ75" i="4"/>
  <c r="AN75" i="4"/>
  <c r="AR75" i="4"/>
  <c r="AV75" i="4"/>
  <c r="AZ75" i="4"/>
  <c r="AB75" i="4"/>
  <c r="AC74" i="4"/>
  <c r="G85" i="6"/>
  <c r="AB74" i="4"/>
  <c r="AD74" i="4"/>
  <c r="F85" i="6"/>
  <c r="AD73" i="4"/>
  <c r="AC73" i="4"/>
  <c r="AB73" i="4"/>
  <c r="AC72" i="4"/>
  <c r="E85" i="6"/>
  <c r="AB72" i="4"/>
  <c r="AD72" i="4"/>
  <c r="N80" i="4"/>
  <c r="Z80" i="4"/>
  <c r="AH80" i="4"/>
  <c r="BB80" i="4"/>
  <c r="G80" i="4"/>
  <c r="K80" i="4"/>
  <c r="O80" i="4"/>
  <c r="S80" i="4"/>
  <c r="W80" i="4"/>
  <c r="AA80" i="4"/>
  <c r="AE80" i="4"/>
  <c r="AI80" i="4"/>
  <c r="AM80" i="4"/>
  <c r="AQ80" i="4"/>
  <c r="AU80" i="4"/>
  <c r="AY80" i="4"/>
  <c r="BF80" i="4"/>
  <c r="BJ80" i="4"/>
  <c r="F80" i="4"/>
  <c r="R80" i="4"/>
  <c r="AD80" i="4"/>
  <c r="AP80" i="4"/>
  <c r="AT80" i="4"/>
  <c r="BE80" i="4"/>
  <c r="K84" i="6"/>
  <c r="D80" i="4"/>
  <c r="H80" i="4"/>
  <c r="L80" i="4"/>
  <c r="P80" i="4"/>
  <c r="T80" i="4"/>
  <c r="X80" i="4"/>
  <c r="AB80" i="4"/>
  <c r="AF80" i="4"/>
  <c r="AJ80" i="4"/>
  <c r="AN80" i="4"/>
  <c r="AR80" i="4"/>
  <c r="AV80" i="4"/>
  <c r="AZ80" i="4"/>
  <c r="BC80" i="4"/>
  <c r="BG80" i="4"/>
  <c r="BK80" i="4"/>
  <c r="J80" i="4"/>
  <c r="V80" i="4"/>
  <c r="AL80" i="4"/>
  <c r="AX80" i="4"/>
  <c r="BI80" i="4"/>
  <c r="E80" i="4"/>
  <c r="I80" i="4"/>
  <c r="M80" i="4"/>
  <c r="Q80" i="4"/>
  <c r="U80" i="4"/>
  <c r="Y80" i="4"/>
  <c r="AC80" i="4"/>
  <c r="AG80" i="4"/>
  <c r="AK80" i="4"/>
  <c r="M84" i="6"/>
  <c r="AO80" i="4"/>
  <c r="AS80" i="4"/>
  <c r="AW80" i="4"/>
  <c r="BA80" i="4"/>
  <c r="BD80" i="4"/>
  <c r="BH80" i="4"/>
  <c r="BL80" i="4"/>
  <c r="AK77" i="4"/>
  <c r="J84" i="6"/>
  <c r="I84" i="6"/>
  <c r="AK76" i="4"/>
  <c r="H84" i="6"/>
  <c r="AK75" i="4"/>
  <c r="AK74" i="4"/>
  <c r="G84" i="6"/>
  <c r="F84" i="6"/>
  <c r="AK73" i="4"/>
  <c r="E84" i="6"/>
  <c r="AK72" i="4"/>
  <c r="R50" i="7"/>
  <c r="BD50" i="7"/>
  <c r="BG50" i="7"/>
  <c r="H132" i="12"/>
  <c r="D57" i="6"/>
  <c r="L57" i="6"/>
  <c r="M57" i="6"/>
  <c r="K57" i="6"/>
  <c r="J57" i="6"/>
  <c r="AB45" i="4"/>
  <c r="I57" i="6"/>
  <c r="AA50" i="7"/>
  <c r="AB50" i="7"/>
  <c r="I50" i="7"/>
  <c r="AL50" i="7"/>
  <c r="H57" i="6"/>
  <c r="G57" i="6"/>
  <c r="F57" i="6"/>
  <c r="AB41" i="4"/>
  <c r="E57" i="6"/>
  <c r="D56" i="6"/>
  <c r="AF49" i="7"/>
  <c r="AO49" i="7"/>
  <c r="AU49" i="7"/>
  <c r="BG49" i="7"/>
  <c r="C56" i="6"/>
  <c r="K56" i="6"/>
  <c r="M56" i="6"/>
  <c r="L56" i="6"/>
  <c r="J56" i="6"/>
  <c r="W49" i="7"/>
  <c r="I56" i="6"/>
  <c r="K49" i="7"/>
  <c r="T49" i="7"/>
  <c r="AA49" i="7"/>
  <c r="AH49" i="7"/>
  <c r="AP49" i="7"/>
  <c r="AY49" i="7"/>
  <c r="G49" i="7"/>
  <c r="C49" i="7"/>
  <c r="M49" i="7"/>
  <c r="U49" i="7"/>
  <c r="AC49" i="7"/>
  <c r="AS49" i="7"/>
  <c r="AZ49" i="7"/>
  <c r="O49" i="7"/>
  <c r="E49" i="7"/>
  <c r="N49" i="7"/>
  <c r="V49" i="7"/>
  <c r="AE49" i="7"/>
  <c r="AN49" i="7"/>
  <c r="AT49" i="7"/>
  <c r="BC49" i="7"/>
  <c r="H56" i="6"/>
  <c r="G56" i="6"/>
  <c r="F56" i="6"/>
  <c r="E56" i="6"/>
  <c r="AZ40" i="4"/>
  <c r="AV40" i="4"/>
  <c r="AR40" i="4"/>
  <c r="AJ40" i="4"/>
  <c r="AF40" i="4"/>
  <c r="Y40" i="4"/>
  <c r="U40" i="4"/>
  <c r="Q40" i="4"/>
  <c r="I40" i="4"/>
  <c r="E40" i="4"/>
  <c r="C54" i="6"/>
  <c r="BH47" i="7"/>
  <c r="K54" i="6"/>
  <c r="L54" i="6"/>
  <c r="M54" i="6"/>
  <c r="J54" i="6"/>
  <c r="K47" i="7"/>
  <c r="I54" i="6"/>
  <c r="BD47" i="7"/>
  <c r="D43" i="4"/>
  <c r="AY43" i="4"/>
  <c r="AU43" i="4"/>
  <c r="AQ43" i="4"/>
  <c r="AM43" i="4"/>
  <c r="AI43" i="4"/>
  <c r="AE43" i="4"/>
  <c r="X43" i="4"/>
  <c r="T43" i="4"/>
  <c r="P43" i="4"/>
  <c r="L43" i="4"/>
  <c r="H43" i="4"/>
  <c r="H54" i="6"/>
  <c r="BB42" i="4"/>
  <c r="AX42" i="4"/>
  <c r="AT42" i="4"/>
  <c r="AP42" i="4"/>
  <c r="AL42" i="4"/>
  <c r="AH42" i="4"/>
  <c r="AA42" i="4"/>
  <c r="W42" i="4"/>
  <c r="S42" i="4"/>
  <c r="O42" i="4"/>
  <c r="K42" i="4"/>
  <c r="G42" i="4"/>
  <c r="G54" i="6"/>
  <c r="F54" i="6"/>
  <c r="AN40" i="4"/>
  <c r="E54" i="6"/>
  <c r="AD40" i="4"/>
  <c r="M40" i="4"/>
  <c r="AD45" i="7"/>
  <c r="AX45" i="7"/>
  <c r="C52" i="6"/>
  <c r="L52" i="6"/>
  <c r="M52" i="6"/>
  <c r="K52" i="6"/>
  <c r="J52" i="6"/>
  <c r="D45" i="7"/>
  <c r="AK45" i="7"/>
  <c r="I52" i="6"/>
  <c r="AC44" i="4"/>
  <c r="M45" i="7"/>
  <c r="AO45" i="7"/>
  <c r="U45" i="7"/>
  <c r="AT45" i="7"/>
  <c r="H52" i="6"/>
  <c r="G52" i="6"/>
  <c r="F52" i="6"/>
  <c r="AC41" i="4"/>
  <c r="E52" i="6"/>
  <c r="AJ39" i="4"/>
  <c r="C50" i="6"/>
  <c r="D45" i="4"/>
  <c r="AY45" i="4"/>
  <c r="AU45" i="4"/>
  <c r="AQ45" i="4"/>
  <c r="AM45" i="4"/>
  <c r="AI45" i="4"/>
  <c r="AE45" i="4"/>
  <c r="X45" i="4"/>
  <c r="T45" i="4"/>
  <c r="P45" i="4"/>
  <c r="L45" i="4"/>
  <c r="BB44" i="4"/>
  <c r="AX44" i="4"/>
  <c r="AT44" i="4"/>
  <c r="AP44" i="4"/>
  <c r="AL44" i="4"/>
  <c r="AH44" i="4"/>
  <c r="AA44" i="4"/>
  <c r="W44" i="4"/>
  <c r="S44" i="4"/>
  <c r="O44" i="4"/>
  <c r="K44" i="4"/>
  <c r="G44" i="4"/>
  <c r="BC39" i="4"/>
  <c r="BC7" i="4" s="1"/>
  <c r="W39" i="4"/>
  <c r="W7" i="4" s="1"/>
  <c r="M50" i="6"/>
  <c r="J50" i="6"/>
  <c r="H45" i="4"/>
  <c r="AZ44" i="4"/>
  <c r="AV44" i="4"/>
  <c r="AR44" i="4"/>
  <c r="AN44" i="4"/>
  <c r="AJ44" i="4"/>
  <c r="AF44" i="4"/>
  <c r="Y44" i="4"/>
  <c r="I50" i="6"/>
  <c r="AB44" i="4"/>
  <c r="H50" i="6"/>
  <c r="BA43" i="4"/>
  <c r="AW43" i="4"/>
  <c r="AS43" i="4"/>
  <c r="AO43" i="4"/>
  <c r="AG43" i="4"/>
  <c r="Z43" i="4"/>
  <c r="V43" i="4"/>
  <c r="R43" i="4"/>
  <c r="N43" i="4"/>
  <c r="J43" i="4"/>
  <c r="F43" i="4"/>
  <c r="AD43" i="4"/>
  <c r="AC43" i="4"/>
  <c r="G50" i="6"/>
  <c r="F50" i="6"/>
  <c r="AZ41" i="4"/>
  <c r="AV41" i="4"/>
  <c r="AR41" i="4"/>
  <c r="AN41" i="4"/>
  <c r="AJ41" i="4"/>
  <c r="AF41" i="4"/>
  <c r="Y41" i="4"/>
  <c r="U41" i="4"/>
  <c r="Q41" i="4"/>
  <c r="M41" i="4"/>
  <c r="I41" i="4"/>
  <c r="AC40" i="4"/>
  <c r="E50" i="6"/>
  <c r="AZ42" i="4"/>
  <c r="AV42" i="4"/>
  <c r="AR42" i="4"/>
  <c r="AN42" i="4"/>
  <c r="BF44" i="4"/>
  <c r="BJ44" i="4"/>
  <c r="BE45" i="4"/>
  <c r="BI45" i="4"/>
  <c r="BL44" i="4"/>
  <c r="D40" i="4"/>
  <c r="BB41" i="4"/>
  <c r="AX41" i="4"/>
  <c r="AT41" i="4"/>
  <c r="AP41" i="4"/>
  <c r="AL41" i="4"/>
  <c r="BA40" i="4"/>
  <c r="AW40" i="4"/>
  <c r="AS40" i="4"/>
  <c r="AO40" i="4"/>
  <c r="AG40" i="4"/>
  <c r="Z40" i="4"/>
  <c r="V40" i="4"/>
  <c r="R40" i="4"/>
  <c r="N40" i="4"/>
  <c r="J40" i="4"/>
  <c r="F40" i="4"/>
  <c r="M48" i="6"/>
  <c r="AZ45" i="4"/>
  <c r="AV45" i="4"/>
  <c r="AR45" i="4"/>
  <c r="AN45" i="4"/>
  <c r="J48" i="6"/>
  <c r="AJ45" i="4"/>
  <c r="AF45" i="4"/>
  <c r="Y45" i="4"/>
  <c r="U45" i="4"/>
  <c r="Q45" i="4"/>
  <c r="M45" i="4"/>
  <c r="I45" i="4"/>
  <c r="E45" i="4"/>
  <c r="BF45" i="4"/>
  <c r="BJ45" i="4"/>
  <c r="BA45" i="4"/>
  <c r="AW45" i="4"/>
  <c r="AS45" i="4"/>
  <c r="AO45" i="4"/>
  <c r="AG45" i="4"/>
  <c r="Z45" i="4"/>
  <c r="V45" i="4"/>
  <c r="R45" i="4"/>
  <c r="N45" i="4"/>
  <c r="J45" i="4"/>
  <c r="F45" i="4"/>
  <c r="BC45" i="4"/>
  <c r="BG45" i="4"/>
  <c r="BK45" i="4"/>
  <c r="BB45" i="4"/>
  <c r="AX45" i="4"/>
  <c r="AT45" i="4"/>
  <c r="AP45" i="4"/>
  <c r="AL45" i="4"/>
  <c r="AH45" i="4"/>
  <c r="AA45" i="4"/>
  <c r="W45" i="4"/>
  <c r="S45" i="4"/>
  <c r="O45" i="4"/>
  <c r="K45" i="4"/>
  <c r="G45" i="4"/>
  <c r="AC45" i="4"/>
  <c r="BD45" i="4"/>
  <c r="BH45" i="4"/>
  <c r="BL45" i="4"/>
  <c r="AY44" i="4"/>
  <c r="AU44" i="4"/>
  <c r="AQ44" i="4"/>
  <c r="AM44" i="4"/>
  <c r="AI44" i="4"/>
  <c r="AE44" i="4"/>
  <c r="X44" i="4"/>
  <c r="T44" i="4"/>
  <c r="P44" i="4"/>
  <c r="L44" i="4"/>
  <c r="H44" i="4"/>
  <c r="BC44" i="4"/>
  <c r="BG44" i="4"/>
  <c r="BK44" i="4"/>
  <c r="I48" i="6"/>
  <c r="U44" i="4"/>
  <c r="Q44" i="4"/>
  <c r="M44" i="4"/>
  <c r="I44" i="4"/>
  <c r="E44" i="4"/>
  <c r="BD44" i="4"/>
  <c r="BH44" i="4"/>
  <c r="D44" i="4"/>
  <c r="BA44" i="4"/>
  <c r="AW44" i="4"/>
  <c r="AS44" i="4"/>
  <c r="AO44" i="4"/>
  <c r="AG44" i="4"/>
  <c r="Z44" i="4"/>
  <c r="V44" i="4"/>
  <c r="R44" i="4"/>
  <c r="N44" i="4"/>
  <c r="J44" i="4"/>
  <c r="F44" i="4"/>
  <c r="AD44" i="4"/>
  <c r="BE44" i="4"/>
  <c r="BI44" i="4"/>
  <c r="BD43" i="4"/>
  <c r="BH43" i="4"/>
  <c r="BL43" i="4"/>
  <c r="BB43" i="4"/>
  <c r="AX43" i="4"/>
  <c r="AT43" i="4"/>
  <c r="AP43" i="4"/>
  <c r="AL43" i="4"/>
  <c r="AH43" i="4"/>
  <c r="AA43" i="4"/>
  <c r="W43" i="4"/>
  <c r="S43" i="4"/>
  <c r="O43" i="4"/>
  <c r="K43" i="4"/>
  <c r="G43" i="4"/>
  <c r="BE43" i="4"/>
  <c r="BI43" i="4"/>
  <c r="BF43" i="4"/>
  <c r="BJ43" i="4"/>
  <c r="AZ43" i="4"/>
  <c r="AV43" i="4"/>
  <c r="AR43" i="4"/>
  <c r="AN43" i="4"/>
  <c r="H48" i="6"/>
  <c r="AJ43" i="4"/>
  <c r="AF43" i="4"/>
  <c r="Y43" i="4"/>
  <c r="U43" i="4"/>
  <c r="Q43" i="4"/>
  <c r="M43" i="4"/>
  <c r="I43" i="4"/>
  <c r="E43" i="4"/>
  <c r="BC43" i="4"/>
  <c r="BG43" i="4"/>
  <c r="BK43" i="4"/>
  <c r="G48" i="6"/>
  <c r="AJ42" i="4"/>
  <c r="AF42" i="4"/>
  <c r="Y42" i="4"/>
  <c r="U42" i="4"/>
  <c r="Q42" i="4"/>
  <c r="M42" i="4"/>
  <c r="I42" i="4"/>
  <c r="E42" i="4"/>
  <c r="BF42" i="4"/>
  <c r="BJ42" i="4"/>
  <c r="D42" i="4"/>
  <c r="BA42" i="4"/>
  <c r="AW42" i="4"/>
  <c r="AS42" i="4"/>
  <c r="AO42" i="4"/>
  <c r="AG42" i="4"/>
  <c r="Z42" i="4"/>
  <c r="V42" i="4"/>
  <c r="R42" i="4"/>
  <c r="N42" i="4"/>
  <c r="J42" i="4"/>
  <c r="F42" i="4"/>
  <c r="AD42" i="4"/>
  <c r="BC42" i="4"/>
  <c r="BG42" i="4"/>
  <c r="BK42" i="4"/>
  <c r="BD42" i="4"/>
  <c r="BH42" i="4"/>
  <c r="BL42" i="4"/>
  <c r="AY42" i="4"/>
  <c r="AU42" i="4"/>
  <c r="AQ42" i="4"/>
  <c r="AM42" i="4"/>
  <c r="AI42" i="4"/>
  <c r="AE42" i="4"/>
  <c r="X42" i="4"/>
  <c r="T42" i="4"/>
  <c r="P42" i="4"/>
  <c r="L42" i="4"/>
  <c r="H42" i="4"/>
  <c r="BE42" i="4"/>
  <c r="BI42" i="4"/>
  <c r="D41" i="4"/>
  <c r="AY41" i="4"/>
  <c r="AU41" i="4"/>
  <c r="AQ41" i="4"/>
  <c r="AM41" i="4"/>
  <c r="AI41" i="4"/>
  <c r="AE41" i="4"/>
  <c r="X41" i="4"/>
  <c r="T41" i="4"/>
  <c r="P41" i="4"/>
  <c r="L41" i="4"/>
  <c r="H41" i="4"/>
  <c r="BD41" i="4"/>
  <c r="BH41" i="4"/>
  <c r="BL41" i="4"/>
  <c r="F48" i="6"/>
  <c r="E41" i="4"/>
  <c r="BE41" i="4"/>
  <c r="BI41" i="4"/>
  <c r="BA41" i="4"/>
  <c r="AW41" i="4"/>
  <c r="AS41" i="4"/>
  <c r="AO41" i="4"/>
  <c r="AG41" i="4"/>
  <c r="Z41" i="4"/>
  <c r="V41" i="4"/>
  <c r="R41" i="4"/>
  <c r="N41" i="4"/>
  <c r="J41" i="4"/>
  <c r="F41" i="4"/>
  <c r="BF41" i="4"/>
  <c r="BJ41" i="4"/>
  <c r="AH41" i="4"/>
  <c r="AA41" i="4"/>
  <c r="W41" i="4"/>
  <c r="S41" i="4"/>
  <c r="O41" i="4"/>
  <c r="K41" i="4"/>
  <c r="G41" i="4"/>
  <c r="BC41" i="4"/>
  <c r="BG41" i="4"/>
  <c r="BK41" i="4"/>
  <c r="BB40" i="4"/>
  <c r="AX40" i="4"/>
  <c r="AT40" i="4"/>
  <c r="AP40" i="4"/>
  <c r="AL40" i="4"/>
  <c r="AH40" i="4"/>
  <c r="AA40" i="4"/>
  <c r="W40" i="4"/>
  <c r="S40" i="4"/>
  <c r="O40" i="4"/>
  <c r="K40" i="4"/>
  <c r="G40" i="4"/>
  <c r="BF40" i="4"/>
  <c r="BJ40" i="4"/>
  <c r="AY40" i="4"/>
  <c r="AU40" i="4"/>
  <c r="AQ40" i="4"/>
  <c r="AM40" i="4"/>
  <c r="AI40" i="4"/>
  <c r="AE40" i="4"/>
  <c r="X40" i="4"/>
  <c r="T40" i="4"/>
  <c r="P40" i="4"/>
  <c r="L40" i="4"/>
  <c r="H40" i="4"/>
  <c r="BC40" i="4"/>
  <c r="BG40" i="4"/>
  <c r="BK40" i="4"/>
  <c r="E48" i="6"/>
  <c r="BD40" i="4"/>
  <c r="BH40" i="4"/>
  <c r="BL40" i="4"/>
  <c r="BE40" i="4"/>
  <c r="BI40" i="4"/>
  <c r="E48" i="4"/>
  <c r="I48" i="4"/>
  <c r="M48" i="4"/>
  <c r="Q48" i="4"/>
  <c r="U48" i="4"/>
  <c r="Y48" i="4"/>
  <c r="AF48" i="4"/>
  <c r="AJ48" i="4"/>
  <c r="AN48" i="4"/>
  <c r="AR48" i="4"/>
  <c r="AV48" i="4"/>
  <c r="AZ48" i="4"/>
  <c r="BF48" i="4"/>
  <c r="BJ48" i="4"/>
  <c r="F48" i="4"/>
  <c r="J48" i="4"/>
  <c r="N48" i="4"/>
  <c r="R48" i="4"/>
  <c r="V48" i="4"/>
  <c r="Z48" i="4"/>
  <c r="AG48" i="4"/>
  <c r="M46" i="6"/>
  <c r="AO48" i="4"/>
  <c r="AS48" i="4"/>
  <c r="AW48" i="4"/>
  <c r="BA48" i="4"/>
  <c r="AD48" i="4"/>
  <c r="BC48" i="4"/>
  <c r="BG48" i="4"/>
  <c r="BK48" i="4"/>
  <c r="G48" i="4"/>
  <c r="K48" i="4"/>
  <c r="O48" i="4"/>
  <c r="S48" i="4"/>
  <c r="W48" i="4"/>
  <c r="AA48" i="4"/>
  <c r="AH48" i="4"/>
  <c r="AL48" i="4"/>
  <c r="AP48" i="4"/>
  <c r="AT48" i="4"/>
  <c r="AX48" i="4"/>
  <c r="BB48" i="4"/>
  <c r="AC48" i="4"/>
  <c r="BD48" i="4"/>
  <c r="BH48" i="4"/>
  <c r="BL48" i="4"/>
  <c r="D48" i="4"/>
  <c r="H48" i="4"/>
  <c r="L48" i="4"/>
  <c r="P48" i="4"/>
  <c r="T48" i="4"/>
  <c r="X48" i="4"/>
  <c r="AE48" i="4"/>
  <c r="AI48" i="4"/>
  <c r="AM48" i="4"/>
  <c r="AQ48" i="4"/>
  <c r="AU48" i="4"/>
  <c r="AY48" i="4"/>
  <c r="AB48" i="4"/>
  <c r="BE48" i="4"/>
  <c r="BI48" i="4"/>
  <c r="AK45" i="4"/>
  <c r="J46" i="6"/>
  <c r="I46" i="6"/>
  <c r="AK44" i="4"/>
  <c r="AK43" i="4"/>
  <c r="H46" i="6"/>
  <c r="AK42" i="4"/>
  <c r="G46" i="6"/>
  <c r="AK41" i="4"/>
  <c r="F46" i="6"/>
  <c r="AK40" i="4"/>
  <c r="E46" i="6"/>
  <c r="AZ75" i="7"/>
  <c r="AI75" i="7"/>
  <c r="AO75" i="7"/>
  <c r="Y75" i="7"/>
  <c r="AL75" i="7"/>
  <c r="AX75" i="7"/>
  <c r="BE69" i="7"/>
  <c r="AI49" i="7"/>
  <c r="U75" i="7"/>
  <c r="AW75" i="7"/>
  <c r="AE75" i="7"/>
  <c r="AO69" i="7"/>
  <c r="AC75" i="7"/>
  <c r="AR75" i="7"/>
  <c r="BH69" i="7"/>
  <c r="AY69" i="7"/>
  <c r="Q75" i="7"/>
  <c r="AG75" i="7"/>
  <c r="AT75" i="7"/>
  <c r="BD69" i="7"/>
  <c r="C79" i="7"/>
  <c r="P79" i="7"/>
  <c r="T79" i="7"/>
  <c r="AG79" i="7"/>
  <c r="AL79" i="7"/>
  <c r="BF79" i="7"/>
  <c r="I78" i="7"/>
  <c r="T78" i="7"/>
  <c r="AE78" i="7"/>
  <c r="AK78" i="7"/>
  <c r="AQ78" i="7"/>
  <c r="BJ78" i="7"/>
  <c r="C78" i="7"/>
  <c r="D78" i="7"/>
  <c r="F78" i="7"/>
  <c r="G78" i="7"/>
  <c r="H78" i="7"/>
  <c r="J78" i="7"/>
  <c r="K78" i="7"/>
  <c r="L78" i="7"/>
  <c r="M78" i="7"/>
  <c r="N78" i="7"/>
  <c r="O78" i="7"/>
  <c r="P78" i="7"/>
  <c r="R78" i="7"/>
  <c r="S78" i="7"/>
  <c r="U78" i="7"/>
  <c r="V78" i="7"/>
  <c r="W78" i="7"/>
  <c r="X78" i="7"/>
  <c r="Y78" i="7"/>
  <c r="Z78" i="7"/>
  <c r="AB78" i="7"/>
  <c r="AC78" i="7"/>
  <c r="AF78" i="7"/>
  <c r="AG78" i="7"/>
  <c r="AH78" i="7"/>
  <c r="AJ78" i="7"/>
  <c r="AL78" i="7"/>
  <c r="AM78" i="7"/>
  <c r="AN78" i="7"/>
  <c r="AO78" i="7"/>
  <c r="AP78" i="7"/>
  <c r="AR78" i="7"/>
  <c r="AS78" i="7"/>
  <c r="AT78" i="7"/>
  <c r="AU78" i="7"/>
  <c r="AV78" i="7"/>
  <c r="AX78" i="7"/>
  <c r="AY78" i="7"/>
  <c r="AZ78" i="7"/>
  <c r="BA77" i="7"/>
  <c r="BE77" i="7"/>
  <c r="BI77" i="7"/>
  <c r="BF77" i="7"/>
  <c r="BJ77" i="7"/>
  <c r="C77" i="7"/>
  <c r="G77" i="7"/>
  <c r="Q77" i="7"/>
  <c r="T77" i="7"/>
  <c r="Y77" i="7"/>
  <c r="AA77" i="7"/>
  <c r="AF77" i="7"/>
  <c r="AP77" i="7"/>
  <c r="AQ77" i="7"/>
  <c r="AS77" i="7"/>
  <c r="D76" i="7"/>
  <c r="R76" i="7"/>
  <c r="AG76" i="7"/>
  <c r="AO76" i="7"/>
  <c r="AQ76" i="7"/>
  <c r="Q76" i="7"/>
  <c r="X76" i="7"/>
  <c r="AC76" i="7"/>
  <c r="BB46" i="7"/>
  <c r="BA46" i="7"/>
  <c r="BE46" i="7"/>
  <c r="BI46" i="7"/>
  <c r="BA74" i="7"/>
  <c r="BE74" i="7"/>
  <c r="BI74" i="7"/>
  <c r="BB74" i="7"/>
  <c r="BC73" i="7"/>
  <c r="BG73" i="7"/>
  <c r="AS72" i="7"/>
  <c r="N71" i="7"/>
  <c r="BB71" i="7"/>
  <c r="BF71" i="7"/>
  <c r="BA71" i="7"/>
  <c r="B71" i="7"/>
  <c r="G71" i="7"/>
  <c r="M71" i="7"/>
  <c r="T71" i="7"/>
  <c r="X71" i="7"/>
  <c r="AC71" i="7"/>
  <c r="AH71" i="7"/>
  <c r="AM71" i="7"/>
  <c r="AO71" i="7"/>
  <c r="AS71" i="7"/>
  <c r="AX71" i="7"/>
  <c r="AY71" i="7"/>
  <c r="W70" i="7"/>
  <c r="BB49" i="7"/>
  <c r="BF49" i="7"/>
  <c r="D47" i="7"/>
  <c r="G47" i="7"/>
  <c r="Y47" i="7"/>
  <c r="AE47" i="7"/>
  <c r="AG47" i="7"/>
  <c r="AM47" i="7"/>
  <c r="AR47" i="7"/>
  <c r="AU47" i="7"/>
  <c r="AW47" i="7"/>
  <c r="AZ47" i="7"/>
  <c r="BB47" i="7"/>
  <c r="BF47" i="7"/>
  <c r="BJ47" i="7"/>
  <c r="B47" i="7"/>
  <c r="C47" i="7"/>
  <c r="E47" i="7"/>
  <c r="F47" i="7"/>
  <c r="I47" i="7"/>
  <c r="O47" i="7"/>
  <c r="T47" i="7"/>
  <c r="W47" i="7"/>
  <c r="Z47" i="7"/>
  <c r="AD47" i="7"/>
  <c r="AF47" i="7"/>
  <c r="AJ47" i="7"/>
  <c r="AQ47" i="7"/>
  <c r="AS47" i="7"/>
  <c r="AT47" i="7"/>
  <c r="AV47" i="7"/>
  <c r="AX47" i="7"/>
  <c r="AY47" i="7"/>
  <c r="BC47" i="7"/>
  <c r="BG47" i="7"/>
  <c r="BA47" i="7"/>
  <c r="BE47" i="7"/>
  <c r="BA45" i="7"/>
  <c r="BE45" i="7"/>
  <c r="BB45" i="7"/>
  <c r="BJ45" i="7"/>
  <c r="BH43" i="7"/>
  <c r="R41" i="7"/>
  <c r="AP41" i="7"/>
  <c r="BG41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S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J41" i="7"/>
  <c r="AK41" i="7"/>
  <c r="AL41" i="7"/>
  <c r="AM41" i="7"/>
  <c r="AN41" i="7"/>
  <c r="AO41" i="7"/>
  <c r="AQ41" i="7"/>
  <c r="AR41" i="7"/>
  <c r="AS41" i="7"/>
  <c r="AT41" i="7"/>
  <c r="AU41" i="7"/>
  <c r="AV41" i="7"/>
  <c r="AW41" i="7"/>
  <c r="AX41" i="7"/>
  <c r="AY41" i="7"/>
  <c r="AZ41" i="7"/>
  <c r="AP79" i="7"/>
  <c r="D79" i="7"/>
  <c r="E79" i="7"/>
  <c r="F79" i="7"/>
  <c r="H79" i="7"/>
  <c r="I79" i="7"/>
  <c r="J79" i="7"/>
  <c r="K79" i="7"/>
  <c r="M79" i="7"/>
  <c r="N79" i="7"/>
  <c r="O79" i="7"/>
  <c r="Q79" i="7"/>
  <c r="R79" i="7"/>
  <c r="S79" i="7"/>
  <c r="U79" i="7"/>
  <c r="V79" i="7"/>
  <c r="W79" i="7"/>
  <c r="Z79" i="7"/>
  <c r="AA79" i="7"/>
  <c r="AB79" i="7"/>
  <c r="AD79" i="7"/>
  <c r="AE79" i="7"/>
  <c r="AF79" i="7"/>
  <c r="AH79" i="7"/>
  <c r="AK79" i="7"/>
  <c r="AM79" i="7"/>
  <c r="AN79" i="7"/>
  <c r="AO79" i="7"/>
  <c r="AR79" i="7"/>
  <c r="AS79" i="7"/>
  <c r="AT79" i="7"/>
  <c r="AU79" i="7"/>
  <c r="AY79" i="7"/>
  <c r="BB79" i="7"/>
  <c r="BJ79" i="7"/>
  <c r="B79" i="7"/>
  <c r="BC79" i="7"/>
  <c r="BG79" i="7"/>
  <c r="BD79" i="7"/>
  <c r="BC78" i="7"/>
  <c r="BG78" i="7"/>
  <c r="Q78" i="7"/>
  <c r="BA78" i="7"/>
  <c r="H77" i="7"/>
  <c r="O77" i="7"/>
  <c r="AC77" i="7"/>
  <c r="AL77" i="7"/>
  <c r="AY77" i="7"/>
  <c r="F77" i="7"/>
  <c r="U77" i="7"/>
  <c r="AG77" i="7"/>
  <c r="AU77" i="7"/>
  <c r="B77" i="7"/>
  <c r="I77" i="7"/>
  <c r="M77" i="7"/>
  <c r="Z77" i="7"/>
  <c r="AM77" i="7"/>
  <c r="AV77" i="7"/>
  <c r="D77" i="7"/>
  <c r="J77" i="7"/>
  <c r="L77" i="7"/>
  <c r="N77" i="7"/>
  <c r="S77" i="7"/>
  <c r="V77" i="7"/>
  <c r="AB77" i="7"/>
  <c r="AD77" i="7"/>
  <c r="AH77" i="7"/>
  <c r="AK77" i="7"/>
  <c r="AN77" i="7"/>
  <c r="AT77" i="7"/>
  <c r="AW77" i="7"/>
  <c r="AZ77" i="7"/>
  <c r="E77" i="7"/>
  <c r="K77" i="7"/>
  <c r="P77" i="7"/>
  <c r="R77" i="7"/>
  <c r="W77" i="7"/>
  <c r="AE77" i="7"/>
  <c r="AJ77" i="7"/>
  <c r="AO77" i="7"/>
  <c r="AR77" i="7"/>
  <c r="AX77" i="7"/>
  <c r="BG77" i="7"/>
  <c r="BB77" i="7"/>
  <c r="BC77" i="7"/>
  <c r="BD77" i="7"/>
  <c r="B76" i="7"/>
  <c r="C76" i="7"/>
  <c r="F76" i="7"/>
  <c r="H76" i="7"/>
  <c r="I76" i="7"/>
  <c r="S76" i="7"/>
  <c r="U76" i="7"/>
  <c r="Y76" i="7"/>
  <c r="Z76" i="7"/>
  <c r="AJ76" i="7"/>
  <c r="AL76" i="7"/>
  <c r="M95" i="4"/>
  <c r="AB76" i="7"/>
  <c r="AH76" i="7"/>
  <c r="AK76" i="7"/>
  <c r="AM76" i="7"/>
  <c r="AP76" i="7"/>
  <c r="AR76" i="7"/>
  <c r="AS76" i="7"/>
  <c r="AT76" i="7"/>
  <c r="AU76" i="7"/>
  <c r="AW76" i="7"/>
  <c r="AX76" i="7"/>
  <c r="AY76" i="7"/>
  <c r="AZ76" i="7"/>
  <c r="BC76" i="7"/>
  <c r="BG76" i="7"/>
  <c r="BD76" i="7"/>
  <c r="BH76" i="7"/>
  <c r="BE76" i="7"/>
  <c r="BI76" i="7"/>
  <c r="BB76" i="7"/>
  <c r="B47" i="6"/>
  <c r="N47" i="6"/>
  <c r="BB48" i="7"/>
  <c r="H46" i="7"/>
  <c r="Q46" i="7"/>
  <c r="S46" i="7"/>
  <c r="AJ46" i="7"/>
  <c r="AS46" i="7"/>
  <c r="AX46" i="7"/>
  <c r="BJ46" i="7"/>
  <c r="B46" i="7"/>
  <c r="C46" i="7"/>
  <c r="D46" i="7"/>
  <c r="E46" i="7"/>
  <c r="G46" i="7"/>
  <c r="J46" i="7"/>
  <c r="K46" i="7"/>
  <c r="L46" i="7"/>
  <c r="M46" i="7"/>
  <c r="N46" i="7"/>
  <c r="O46" i="7"/>
  <c r="P46" i="7"/>
  <c r="R46" i="7"/>
  <c r="U46" i="7"/>
  <c r="X46" i="7"/>
  <c r="Z46" i="7"/>
  <c r="AA46" i="7"/>
  <c r="AB46" i="7"/>
  <c r="AG46" i="7"/>
  <c r="AN46" i="7"/>
  <c r="AO46" i="7"/>
  <c r="AP46" i="7"/>
  <c r="AV46" i="7"/>
  <c r="AY46" i="7"/>
  <c r="AZ46" i="7"/>
  <c r="BF46" i="7"/>
  <c r="V46" i="7"/>
  <c r="Y46" i="7"/>
  <c r="AC46" i="7"/>
  <c r="AD46" i="7"/>
  <c r="AE46" i="7"/>
  <c r="AF46" i="7"/>
  <c r="AH46" i="7"/>
  <c r="AK46" i="7"/>
  <c r="AL46" i="7"/>
  <c r="AM46" i="7"/>
  <c r="AQ46" i="7"/>
  <c r="AR46" i="7"/>
  <c r="AT46" i="7"/>
  <c r="AU46" i="7"/>
  <c r="AW46" i="7"/>
  <c r="B44" i="7"/>
  <c r="I44" i="7"/>
  <c r="AB44" i="7"/>
  <c r="AG44" i="7"/>
  <c r="AN44" i="7"/>
  <c r="AV44" i="7"/>
  <c r="AX44" i="7"/>
  <c r="AY44" i="7"/>
  <c r="C44" i="7"/>
  <c r="AC44" i="7"/>
  <c r="C42" i="7"/>
  <c r="K42" i="7"/>
  <c r="AA42" i="7"/>
  <c r="AD42" i="7"/>
  <c r="F74" i="7"/>
  <c r="Q74" i="7"/>
  <c r="AB74" i="7"/>
  <c r="AW74" i="7"/>
  <c r="BC74" i="7"/>
  <c r="BG74" i="7"/>
  <c r="D73" i="7"/>
  <c r="O73" i="7"/>
  <c r="Y73" i="7"/>
  <c r="AJ73" i="7"/>
  <c r="AU73" i="7"/>
  <c r="AC73" i="7"/>
  <c r="E72" i="7"/>
  <c r="P72" i="7"/>
  <c r="Z72" i="7"/>
  <c r="BB72" i="7"/>
  <c r="BF72" i="7"/>
  <c r="BJ72" i="7"/>
  <c r="BD72" i="7"/>
  <c r="BH72" i="7"/>
  <c r="C71" i="7"/>
  <c r="E71" i="7"/>
  <c r="F71" i="7"/>
  <c r="H71" i="7"/>
  <c r="I71" i="7"/>
  <c r="J71" i="7"/>
  <c r="K71" i="7"/>
  <c r="L71" i="7"/>
  <c r="O71" i="7"/>
  <c r="P71" i="7"/>
  <c r="Q71" i="7"/>
  <c r="R71" i="7"/>
  <c r="S71" i="7"/>
  <c r="U71" i="7"/>
  <c r="V71" i="7"/>
  <c r="W71" i="7"/>
  <c r="Y71" i="7"/>
  <c r="Z71" i="7"/>
  <c r="AA71" i="7"/>
  <c r="AB71" i="7"/>
  <c r="AD71" i="7"/>
  <c r="AE71" i="7"/>
  <c r="AF71" i="7"/>
  <c r="AG71" i="7"/>
  <c r="AJ71" i="7"/>
  <c r="AK71" i="7"/>
  <c r="AL71" i="7"/>
  <c r="AN71" i="7"/>
  <c r="AP71" i="7"/>
  <c r="AQ71" i="7"/>
  <c r="AR71" i="7"/>
  <c r="AT71" i="7"/>
  <c r="AU71" i="7"/>
  <c r="AV71" i="7"/>
  <c r="AW71" i="7"/>
  <c r="AZ71" i="7"/>
  <c r="BD71" i="7"/>
  <c r="BH71" i="7"/>
  <c r="BC71" i="7"/>
  <c r="D71" i="7"/>
  <c r="BJ71" i="7"/>
  <c r="BE70" i="7"/>
  <c r="BI70" i="7"/>
  <c r="BG70" i="7"/>
  <c r="B57" i="6"/>
  <c r="B50" i="7"/>
  <c r="C50" i="7"/>
  <c r="D50" i="7"/>
  <c r="E50" i="7"/>
  <c r="F50" i="7"/>
  <c r="G50" i="7"/>
  <c r="H50" i="7"/>
  <c r="J50" i="7"/>
  <c r="K50" i="7"/>
  <c r="M50" i="7"/>
  <c r="N50" i="7"/>
  <c r="O50" i="7"/>
  <c r="P50" i="7"/>
  <c r="Q50" i="7"/>
  <c r="S50" i="7"/>
  <c r="T50" i="7"/>
  <c r="U50" i="7"/>
  <c r="V50" i="7"/>
  <c r="W50" i="7"/>
  <c r="X50" i="7"/>
  <c r="Y50" i="7"/>
  <c r="Z50" i="7"/>
  <c r="AC50" i="7"/>
  <c r="AD50" i="7"/>
  <c r="AE50" i="7"/>
  <c r="AF50" i="7"/>
  <c r="AG50" i="7"/>
  <c r="AH50" i="7"/>
  <c r="AM50" i="7"/>
  <c r="AP50" i="7"/>
  <c r="AQ50" i="7"/>
  <c r="AU50" i="7"/>
  <c r="BJ50" i="7"/>
  <c r="AV50" i="7"/>
  <c r="AY50" i="7"/>
  <c r="AZ50" i="7"/>
  <c r="AK50" i="7"/>
  <c r="AN50" i="7"/>
  <c r="AO50" i="7"/>
  <c r="AR50" i="7"/>
  <c r="AS50" i="7"/>
  <c r="AT50" i="7"/>
  <c r="AW50" i="7"/>
  <c r="AX50" i="7"/>
  <c r="BC50" i="7"/>
  <c r="BA50" i="7"/>
  <c r="BE50" i="7"/>
  <c r="BI50" i="7"/>
  <c r="BH50" i="7"/>
  <c r="BB50" i="7"/>
  <c r="BF50" i="7"/>
  <c r="BE49" i="7"/>
  <c r="BJ49" i="7"/>
  <c r="B49" i="7"/>
  <c r="D49" i="7"/>
  <c r="H49" i="7"/>
  <c r="I49" i="7"/>
  <c r="J49" i="7"/>
  <c r="L49" i="7"/>
  <c r="P49" i="7"/>
  <c r="Q49" i="7"/>
  <c r="R49" i="7"/>
  <c r="S49" i="7"/>
  <c r="X49" i="7"/>
  <c r="Y49" i="7"/>
  <c r="Z49" i="7"/>
  <c r="AB49" i="7"/>
  <c r="AD49" i="7"/>
  <c r="AG49" i="7"/>
  <c r="AJ49" i="7"/>
  <c r="AK49" i="7"/>
  <c r="AL49" i="7"/>
  <c r="AM49" i="7"/>
  <c r="AQ49" i="7"/>
  <c r="AR49" i="7"/>
  <c r="AV49" i="7"/>
  <c r="AW49" i="7"/>
  <c r="AX49" i="7"/>
  <c r="BA49" i="7"/>
  <c r="BI49" i="7"/>
  <c r="J47" i="7"/>
  <c r="M47" i="7"/>
  <c r="BI47" i="7"/>
  <c r="L47" i="7"/>
  <c r="Q47" i="7"/>
  <c r="R47" i="7"/>
  <c r="U47" i="7"/>
  <c r="V47" i="7"/>
  <c r="X47" i="7"/>
  <c r="N47" i="7"/>
  <c r="AA47" i="7"/>
  <c r="AB47" i="7"/>
  <c r="AK47" i="7"/>
  <c r="AL47" i="7"/>
  <c r="AN47" i="7"/>
  <c r="AH47" i="7"/>
  <c r="C45" i="7"/>
  <c r="G45" i="7"/>
  <c r="H45" i="7"/>
  <c r="L45" i="7"/>
  <c r="P45" i="7"/>
  <c r="Q45" i="7"/>
  <c r="T45" i="7"/>
  <c r="X45" i="7"/>
  <c r="Y45" i="7"/>
  <c r="AA45" i="7"/>
  <c r="AC45" i="7"/>
  <c r="AG45" i="7"/>
  <c r="AH45" i="7"/>
  <c r="AJ45" i="7"/>
  <c r="AL45" i="7"/>
  <c r="AM45" i="7"/>
  <c r="AN45" i="7"/>
  <c r="AP45" i="7"/>
  <c r="AQ45" i="7"/>
  <c r="AS45" i="7"/>
  <c r="AU45" i="7"/>
  <c r="AV45" i="7"/>
  <c r="AW45" i="7"/>
  <c r="AY45" i="7"/>
  <c r="AZ45" i="7"/>
  <c r="BD45" i="7"/>
  <c r="BH45" i="7"/>
  <c r="BI45" i="7"/>
  <c r="B45" i="7"/>
  <c r="E45" i="7"/>
  <c r="F45" i="7"/>
  <c r="I45" i="7"/>
  <c r="J45" i="7"/>
  <c r="K45" i="7"/>
  <c r="N45" i="7"/>
  <c r="O45" i="7"/>
  <c r="R45" i="7"/>
  <c r="S45" i="7"/>
  <c r="V45" i="7"/>
  <c r="W45" i="7"/>
  <c r="Z45" i="7"/>
  <c r="AB45" i="7"/>
  <c r="AE45" i="7"/>
  <c r="AF45" i="7"/>
  <c r="BC45" i="7"/>
  <c r="BG45" i="7"/>
  <c r="BF45" i="7"/>
  <c r="BI43" i="7"/>
  <c r="BA41" i="7"/>
  <c r="BC41" i="7"/>
  <c r="AV95" i="4"/>
  <c r="AS95" i="4"/>
  <c r="BL95" i="4"/>
  <c r="AY95" i="4"/>
  <c r="AR95" i="4"/>
  <c r="AC47" i="7"/>
  <c r="AU95" i="4"/>
  <c r="AM95" i="4"/>
  <c r="AD73" i="7"/>
  <c r="AF73" i="7"/>
  <c r="AL73" i="7"/>
  <c r="AO73" i="7"/>
  <c r="AQ73" i="7"/>
  <c r="AS73" i="7"/>
  <c r="AY73" i="7"/>
  <c r="B74" i="7"/>
  <c r="E74" i="7"/>
  <c r="AE74" i="7"/>
  <c r="AO74" i="7"/>
  <c r="AQ74" i="7"/>
  <c r="AZ74" i="7"/>
  <c r="BG95" i="4"/>
  <c r="BI95" i="4"/>
  <c r="D44" i="7"/>
  <c r="E44" i="7"/>
  <c r="F44" i="7"/>
  <c r="G44" i="7"/>
  <c r="H44" i="7"/>
  <c r="H47" i="7"/>
  <c r="AR45" i="7"/>
  <c r="L50" i="7"/>
  <c r="AJ50" i="7"/>
  <c r="M76" i="7"/>
  <c r="AT95" i="4"/>
  <c r="D42" i="7"/>
  <c r="H42" i="7"/>
  <c r="O42" i="7"/>
  <c r="S42" i="7"/>
  <c r="V42" i="7"/>
  <c r="X42" i="7"/>
  <c r="AB42" i="7"/>
  <c r="AE42" i="7"/>
  <c r="AO42" i="7"/>
  <c r="T46" i="7"/>
  <c r="W46" i="7"/>
  <c r="P47" i="7"/>
  <c r="S47" i="7"/>
  <c r="AO47" i="7"/>
  <c r="AP47" i="7"/>
  <c r="AH48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D44" i="7"/>
  <c r="AE44" i="7"/>
  <c r="AF44" i="7"/>
  <c r="AH44" i="7"/>
  <c r="AJ44" i="7"/>
  <c r="AK44" i="7"/>
  <c r="AL44" i="7"/>
  <c r="AM44" i="7"/>
  <c r="AO44" i="7"/>
  <c r="AP44" i="7"/>
  <c r="AQ44" i="7"/>
  <c r="AR44" i="7"/>
  <c r="AS44" i="7"/>
  <c r="AT44" i="7"/>
  <c r="AU44" i="7"/>
  <c r="AW44" i="7"/>
  <c r="AZ44" i="7"/>
  <c r="BD43" i="7"/>
  <c r="BC70" i="7"/>
  <c r="BA73" i="7"/>
  <c r="BE73" i="7"/>
  <c r="BI73" i="7"/>
  <c r="BE94" i="4"/>
  <c r="BI94" i="4"/>
  <c r="BA76" i="7"/>
  <c r="BE78" i="7"/>
  <c r="BI78" i="7"/>
  <c r="BG94" i="4"/>
  <c r="B70" i="7"/>
  <c r="H70" i="7"/>
  <c r="L70" i="7"/>
  <c r="AG70" i="7"/>
  <c r="AR70" i="7"/>
  <c r="G76" i="7"/>
  <c r="K76" i="7"/>
  <c r="L76" i="7"/>
  <c r="O76" i="7"/>
  <c r="BC42" i="7"/>
  <c r="BG42" i="7"/>
  <c r="BC44" i="7"/>
  <c r="BG44" i="7"/>
  <c r="BD74" i="7"/>
  <c r="BH74" i="7"/>
  <c r="BA48" i="7"/>
  <c r="G48" i="7"/>
  <c r="T48" i="7"/>
  <c r="AJ48" i="7"/>
  <c r="AT48" i="7"/>
  <c r="BE48" i="7"/>
  <c r="BI48" i="7"/>
  <c r="B48" i="7"/>
  <c r="C48" i="7"/>
  <c r="D48" i="7"/>
  <c r="E48" i="7"/>
  <c r="F48" i="7"/>
  <c r="H48" i="7"/>
  <c r="J48" i="7"/>
  <c r="K48" i="7"/>
  <c r="L48" i="7"/>
  <c r="M48" i="7"/>
  <c r="AO48" i="7"/>
  <c r="AZ48" i="7"/>
  <c r="N48" i="7"/>
  <c r="O48" i="7"/>
  <c r="P48" i="7"/>
  <c r="Q48" i="7"/>
  <c r="R48" i="7"/>
  <c r="S48" i="7"/>
  <c r="AC48" i="7"/>
  <c r="U48" i="7"/>
  <c r="V48" i="7"/>
  <c r="W48" i="7"/>
  <c r="X48" i="7"/>
  <c r="AD48" i="7"/>
  <c r="AE48" i="7"/>
  <c r="AF48" i="7"/>
  <c r="AG48" i="7"/>
  <c r="AK48" i="7"/>
  <c r="AL48" i="7"/>
  <c r="AM48" i="7"/>
  <c r="AN48" i="7"/>
  <c r="AP48" i="7"/>
  <c r="AQ48" i="7"/>
  <c r="AR48" i="7"/>
  <c r="AS48" i="7"/>
  <c r="AU48" i="7"/>
  <c r="AV48" i="7"/>
  <c r="AW48" i="7"/>
  <c r="AX48" i="7"/>
  <c r="AY48" i="7"/>
  <c r="BC48" i="7"/>
  <c r="BG48" i="7"/>
  <c r="Z48" i="7"/>
  <c r="I48" i="7"/>
  <c r="AB48" i="7"/>
  <c r="Y48" i="7"/>
  <c r="AA48" i="7"/>
  <c r="BA42" i="7"/>
  <c r="BE42" i="7"/>
  <c r="BB42" i="7"/>
  <c r="BF42" i="7"/>
  <c r="BJ42" i="7"/>
  <c r="BI42" i="7"/>
  <c r="B42" i="7"/>
  <c r="E42" i="7"/>
  <c r="F42" i="7"/>
  <c r="G42" i="7"/>
  <c r="I42" i="7"/>
  <c r="J42" i="7"/>
  <c r="L42" i="7"/>
  <c r="M42" i="7"/>
  <c r="N42" i="7"/>
  <c r="P42" i="7"/>
  <c r="Q42" i="7"/>
  <c r="R42" i="7"/>
  <c r="T42" i="7"/>
  <c r="U42" i="7"/>
  <c r="W42" i="7"/>
  <c r="Y42" i="7"/>
  <c r="Z42" i="7"/>
  <c r="AC42" i="7"/>
  <c r="AF42" i="7"/>
  <c r="AG42" i="7"/>
  <c r="AH42" i="7"/>
  <c r="AJ42" i="7"/>
  <c r="AK42" i="7"/>
  <c r="AL42" i="7"/>
  <c r="AM42" i="7"/>
  <c r="AN42" i="7"/>
  <c r="AP42" i="7"/>
  <c r="AQ42" i="7"/>
  <c r="AR42" i="7"/>
  <c r="AS42" i="7"/>
  <c r="AT42" i="7"/>
  <c r="AU42" i="7"/>
  <c r="AV42" i="7"/>
  <c r="AW42" i="7"/>
  <c r="AX42" i="7"/>
  <c r="AY42" i="7"/>
  <c r="AZ42" i="7"/>
  <c r="B43" i="7"/>
  <c r="K43" i="7"/>
  <c r="Q43" i="7"/>
  <c r="T43" i="7"/>
  <c r="Z43" i="7"/>
  <c r="AN43" i="7"/>
  <c r="AZ43" i="7"/>
  <c r="BA43" i="7"/>
  <c r="BE43" i="7"/>
  <c r="C43" i="7"/>
  <c r="D43" i="7"/>
  <c r="F43" i="7"/>
  <c r="H43" i="7"/>
  <c r="I43" i="7"/>
  <c r="J43" i="7"/>
  <c r="L43" i="7"/>
  <c r="M43" i="7"/>
  <c r="N43" i="7"/>
  <c r="O43" i="7"/>
  <c r="P43" i="7"/>
  <c r="R43" i="7"/>
  <c r="S43" i="7"/>
  <c r="U43" i="7"/>
  <c r="V43" i="7"/>
  <c r="W43" i="7"/>
  <c r="X43" i="7"/>
  <c r="Y43" i="7"/>
  <c r="AA43" i="7"/>
  <c r="AB43" i="7"/>
  <c r="AC43" i="7"/>
  <c r="AD43" i="7"/>
  <c r="AE43" i="7"/>
  <c r="AF43" i="7"/>
  <c r="AG43" i="7"/>
  <c r="AH43" i="7"/>
  <c r="AJ43" i="7"/>
  <c r="AK43" i="7"/>
  <c r="AL43" i="7"/>
  <c r="AM43" i="7"/>
  <c r="AO43" i="7"/>
  <c r="AP43" i="7"/>
  <c r="AQ43" i="7"/>
  <c r="AR43" i="7"/>
  <c r="AS43" i="7"/>
  <c r="AT43" i="7"/>
  <c r="AU43" i="7"/>
  <c r="AV43" i="7"/>
  <c r="BC43" i="7"/>
  <c r="BG43" i="7"/>
  <c r="BB43" i="7"/>
  <c r="BF43" i="7"/>
  <c r="BJ43" i="7"/>
  <c r="BD44" i="7"/>
  <c r="BH44" i="7"/>
  <c r="BB44" i="7"/>
  <c r="BA44" i="7"/>
  <c r="BE44" i="7"/>
  <c r="BJ44" i="7"/>
  <c r="BF44" i="7"/>
  <c r="BI44" i="7"/>
  <c r="AW43" i="7"/>
  <c r="AX43" i="7"/>
  <c r="E43" i="7"/>
  <c r="AY43" i="7"/>
  <c r="G43" i="7"/>
  <c r="BD42" i="7"/>
  <c r="BH42" i="7"/>
  <c r="BI41" i="7"/>
  <c r="BE41" i="7"/>
  <c r="J74" i="7"/>
  <c r="K74" i="7"/>
  <c r="O74" i="7"/>
  <c r="P74" i="7"/>
  <c r="R74" i="7"/>
  <c r="U74" i="7"/>
  <c r="V74" i="7"/>
  <c r="AA74" i="7"/>
  <c r="AF74" i="7"/>
  <c r="AG74" i="7"/>
  <c r="AJ74" i="7"/>
  <c r="AR74" i="7"/>
  <c r="AU74" i="7"/>
  <c r="BF74" i="7"/>
  <c r="C74" i="7"/>
  <c r="D74" i="7"/>
  <c r="G74" i="7"/>
  <c r="H74" i="7"/>
  <c r="I74" i="7"/>
  <c r="L74" i="7"/>
  <c r="M74" i="7"/>
  <c r="N74" i="7"/>
  <c r="S74" i="7"/>
  <c r="T74" i="7"/>
  <c r="W74" i="7"/>
  <c r="X74" i="7"/>
  <c r="Y74" i="7"/>
  <c r="Z74" i="7"/>
  <c r="AC74" i="7"/>
  <c r="AD74" i="7"/>
  <c r="AH74" i="7"/>
  <c r="AM74" i="7"/>
  <c r="AN74" i="7"/>
  <c r="AP74" i="7"/>
  <c r="AS74" i="7"/>
  <c r="AT74" i="7"/>
  <c r="AV74" i="7"/>
  <c r="AX74" i="7"/>
  <c r="AY74" i="7"/>
  <c r="F73" i="7"/>
  <c r="G73" i="7"/>
  <c r="J73" i="7"/>
  <c r="K73" i="7"/>
  <c r="M73" i="7"/>
  <c r="R73" i="7"/>
  <c r="T73" i="7"/>
  <c r="W73" i="7"/>
  <c r="AA73" i="7"/>
  <c r="AV73" i="7"/>
  <c r="BB73" i="7"/>
  <c r="BF73" i="7"/>
  <c r="BJ73" i="7"/>
  <c r="BD73" i="7"/>
  <c r="BH73" i="7"/>
  <c r="BF79" i="4"/>
  <c r="B73" i="7"/>
  <c r="C73" i="7"/>
  <c r="E73" i="7"/>
  <c r="H73" i="7"/>
  <c r="I73" i="7"/>
  <c r="L73" i="7"/>
  <c r="N73" i="7"/>
  <c r="P73" i="7"/>
  <c r="Q73" i="7"/>
  <c r="S73" i="7"/>
  <c r="U73" i="7"/>
  <c r="V73" i="7"/>
  <c r="X73" i="7"/>
  <c r="Z73" i="7"/>
  <c r="AB73" i="7"/>
  <c r="AE73" i="7"/>
  <c r="AG73" i="7"/>
  <c r="AH73" i="7"/>
  <c r="AK73" i="7"/>
  <c r="AM73" i="7"/>
  <c r="AN73" i="7"/>
  <c r="AP73" i="7"/>
  <c r="AR73" i="7"/>
  <c r="AT73" i="7"/>
  <c r="AW73" i="7"/>
  <c r="AX73" i="7"/>
  <c r="AZ73" i="7"/>
  <c r="BC72" i="7"/>
  <c r="B72" i="7"/>
  <c r="C72" i="7"/>
  <c r="D72" i="7"/>
  <c r="F72" i="7"/>
  <c r="G72" i="7"/>
  <c r="H72" i="7"/>
  <c r="I72" i="7"/>
  <c r="J72" i="7"/>
  <c r="K72" i="7"/>
  <c r="L72" i="7"/>
  <c r="M72" i="7"/>
  <c r="N72" i="7"/>
  <c r="O72" i="7"/>
  <c r="Q72" i="7"/>
  <c r="R72" i="7"/>
  <c r="S72" i="7"/>
  <c r="T72" i="7"/>
  <c r="U72" i="7"/>
  <c r="V72" i="7"/>
  <c r="W72" i="7"/>
  <c r="X72" i="7"/>
  <c r="Y72" i="7"/>
  <c r="AA72" i="7"/>
  <c r="AB72" i="7"/>
  <c r="AC72" i="7"/>
  <c r="AD72" i="7"/>
  <c r="AE72" i="7"/>
  <c r="AF72" i="7"/>
  <c r="AG72" i="7"/>
  <c r="AH72" i="7"/>
  <c r="AJ72" i="7"/>
  <c r="AK72" i="7"/>
  <c r="AL72" i="7"/>
  <c r="AM72" i="7"/>
  <c r="AN72" i="7"/>
  <c r="AO72" i="7"/>
  <c r="AP72" i="7"/>
  <c r="AQ72" i="7"/>
  <c r="AR72" i="7"/>
  <c r="AT72" i="7"/>
  <c r="AU72" i="7"/>
  <c r="AV72" i="7"/>
  <c r="AW72" i="7"/>
  <c r="AX72" i="7"/>
  <c r="AY72" i="7"/>
  <c r="AZ72" i="7"/>
  <c r="BG72" i="7"/>
  <c r="BI78" i="4"/>
  <c r="BE71" i="7"/>
  <c r="BI71" i="7"/>
  <c r="BG71" i="7"/>
  <c r="BL78" i="4"/>
  <c r="BH70" i="7"/>
  <c r="BJ79" i="4"/>
  <c r="BI79" i="4"/>
  <c r="BK79" i="4"/>
  <c r="AT79" i="4"/>
  <c r="AM79" i="4"/>
  <c r="AK78" i="4"/>
  <c r="BA78" i="4"/>
  <c r="BB78" i="4"/>
  <c r="C70" i="7"/>
  <c r="D70" i="7"/>
  <c r="E70" i="7"/>
  <c r="F70" i="7"/>
  <c r="G70" i="7"/>
  <c r="I70" i="7"/>
  <c r="J70" i="7"/>
  <c r="K70" i="7"/>
  <c r="M70" i="7"/>
  <c r="N70" i="7"/>
  <c r="O70" i="7"/>
  <c r="P70" i="7"/>
  <c r="Q70" i="7"/>
  <c r="R70" i="7"/>
  <c r="S70" i="7"/>
  <c r="T70" i="7"/>
  <c r="U70" i="7"/>
  <c r="V70" i="7"/>
  <c r="X70" i="7"/>
  <c r="Y70" i="7"/>
  <c r="Z70" i="7"/>
  <c r="AA70" i="7"/>
  <c r="AB70" i="7"/>
  <c r="AC70" i="7"/>
  <c r="AD70" i="7"/>
  <c r="AE70" i="7"/>
  <c r="AF70" i="7"/>
  <c r="AH70" i="7"/>
  <c r="AJ70" i="7"/>
  <c r="AK70" i="7"/>
  <c r="AL70" i="7"/>
  <c r="AM70" i="7"/>
  <c r="AN70" i="7"/>
  <c r="AO70" i="7"/>
  <c r="AP70" i="7"/>
  <c r="AQ70" i="7"/>
  <c r="AS70" i="7"/>
  <c r="AT70" i="7"/>
  <c r="AU70" i="7"/>
  <c r="AV70" i="7"/>
  <c r="AW70" i="7"/>
  <c r="AX70" i="7"/>
  <c r="AY70" i="7"/>
  <c r="AZ70" i="7"/>
  <c r="BD78" i="4"/>
  <c r="BH78" i="4"/>
  <c r="BD70" i="7"/>
  <c r="BF70" i="7"/>
  <c r="BA70" i="7"/>
  <c r="AL79" i="4"/>
  <c r="BB70" i="7"/>
  <c r="BJ70" i="7"/>
  <c r="AZ95" i="4"/>
  <c r="AQ94" i="4"/>
  <c r="X79" i="7"/>
  <c r="AJ79" i="7"/>
  <c r="AV79" i="7"/>
  <c r="AW79" i="7"/>
  <c r="AX79" i="7"/>
  <c r="AZ79" i="7"/>
  <c r="BC94" i="4"/>
  <c r="AA78" i="7"/>
  <c r="AD78" i="7"/>
  <c r="AW78" i="7"/>
  <c r="AN94" i="4"/>
  <c r="E78" i="7"/>
  <c r="X77" i="7"/>
  <c r="J76" i="7"/>
  <c r="AD76" i="7"/>
  <c r="AE76" i="7"/>
  <c r="AF76" i="7"/>
  <c r="AV76" i="7"/>
  <c r="N76" i="7"/>
  <c r="P76" i="7"/>
  <c r="T76" i="7"/>
  <c r="V76" i="7"/>
  <c r="AA76" i="7"/>
  <c r="AJ95" i="4"/>
  <c r="AO94" i="4"/>
  <c r="AT94" i="4"/>
  <c r="AV94" i="4"/>
  <c r="AX94" i="4"/>
  <c r="AZ94" i="4"/>
  <c r="BA94" i="4"/>
  <c r="AZ46" i="4"/>
  <c r="AW47" i="4"/>
  <c r="H95" i="4" l="1"/>
  <c r="AW94" i="4"/>
  <c r="N94" i="4"/>
  <c r="I95" i="4"/>
  <c r="P94" i="4"/>
  <c r="O94" i="4"/>
  <c r="U39" i="4"/>
  <c r="U7" i="4" s="1"/>
  <c r="AR39" i="4"/>
  <c r="AR7" i="4" s="1"/>
  <c r="V39" i="4"/>
  <c r="V7" i="4" s="1"/>
  <c r="L46" i="4"/>
  <c r="AS46" i="4"/>
  <c r="AF46" i="4"/>
  <c r="AK48" i="4"/>
  <c r="BF47" i="4"/>
  <c r="D47" i="6"/>
  <c r="AL47" i="4"/>
  <c r="L47" i="6"/>
  <c r="P47" i="6"/>
  <c r="O47" i="6"/>
  <c r="AE47" i="4"/>
  <c r="AY46" i="4"/>
  <c r="AM46" i="4"/>
  <c r="D46" i="4"/>
  <c r="BC47" i="4"/>
  <c r="AU47" i="4"/>
  <c r="BG46" i="4"/>
  <c r="AX46" i="4"/>
  <c r="AT46" i="4"/>
  <c r="I46" i="4"/>
  <c r="BK46" i="4"/>
  <c r="AT47" i="4"/>
  <c r="BG39" i="4"/>
  <c r="BG7" i="4" s="1"/>
  <c r="AR47" i="4"/>
  <c r="AR46" i="4"/>
  <c r="M46" i="4"/>
  <c r="AM47" i="4"/>
  <c r="H128" i="12"/>
  <c r="D55" i="6"/>
  <c r="AL39" i="4"/>
  <c r="AL7" i="4" s="1"/>
  <c r="AS39" i="4"/>
  <c r="AS7" i="4" s="1"/>
  <c r="AY39" i="4"/>
  <c r="AY7" i="4" s="1"/>
  <c r="AB39" i="4"/>
  <c r="AB7" i="4" s="1"/>
  <c r="K55" i="6"/>
  <c r="L55" i="6"/>
  <c r="P55" i="6"/>
  <c r="O55" i="6"/>
  <c r="H124" i="12"/>
  <c r="D53" i="6"/>
  <c r="Z47" i="4"/>
  <c r="D47" i="4"/>
  <c r="BE47" i="4"/>
  <c r="AH39" i="4"/>
  <c r="AH7" i="4" s="1"/>
  <c r="T39" i="4"/>
  <c r="T7" i="4" s="1"/>
  <c r="N39" i="4"/>
  <c r="N7" i="4" s="1"/>
  <c r="AD39" i="4"/>
  <c r="AD7" i="4" s="1"/>
  <c r="AH46" i="4"/>
  <c r="H46" i="4"/>
  <c r="X46" i="4"/>
  <c r="AX39" i="4"/>
  <c r="AX7" i="4" s="1"/>
  <c r="G46" i="4"/>
  <c r="AB46" i="4"/>
  <c r="M53" i="6"/>
  <c r="H120" i="12"/>
  <c r="D51" i="6"/>
  <c r="BH39" i="4"/>
  <c r="BH7" i="4" s="1"/>
  <c r="X39" i="4"/>
  <c r="X7" i="4" s="1"/>
  <c r="R39" i="4"/>
  <c r="R7" i="4" s="1"/>
  <c r="AK39" i="4"/>
  <c r="AT39" i="4"/>
  <c r="AT7" i="4" s="1"/>
  <c r="AV39" i="4"/>
  <c r="AV7" i="4" s="1"/>
  <c r="BI39" i="4"/>
  <c r="BI7" i="4" s="1"/>
  <c r="Z39" i="4"/>
  <c r="Z7" i="4" s="1"/>
  <c r="P39" i="4"/>
  <c r="P7" i="4" s="1"/>
  <c r="BB39" i="4"/>
  <c r="BB7" i="4" s="1"/>
  <c r="BF39" i="4"/>
  <c r="BF7" i="4" s="1"/>
  <c r="T47" i="4"/>
  <c r="BJ47" i="4"/>
  <c r="P51" i="6"/>
  <c r="O51" i="6"/>
  <c r="L47" i="4"/>
  <c r="AN47" i="4"/>
  <c r="AN46" i="4"/>
  <c r="AI46" i="4"/>
  <c r="K51" i="6"/>
  <c r="L51" i="6"/>
  <c r="Z46" i="4"/>
  <c r="V46" i="4"/>
  <c r="BD46" i="4"/>
  <c r="AP46" i="4"/>
  <c r="AG46" i="4"/>
  <c r="AQ39" i="4"/>
  <c r="AQ7" i="4" s="1"/>
  <c r="Y47" i="4"/>
  <c r="AV46" i="4"/>
  <c r="Q46" i="4"/>
  <c r="E46" i="4"/>
  <c r="BE46" i="4"/>
  <c r="AZ47" i="4"/>
  <c r="E47" i="4"/>
  <c r="BJ39" i="4"/>
  <c r="BJ7" i="4" s="1"/>
  <c r="Y39" i="4"/>
  <c r="Y7" i="4" s="1"/>
  <c r="S39" i="4"/>
  <c r="S7" i="4" s="1"/>
  <c r="O39" i="4"/>
  <c r="O7" i="4" s="1"/>
  <c r="AC39" i="4"/>
  <c r="AC7" i="4" s="1"/>
  <c r="AM39" i="4"/>
  <c r="AM7" i="4" s="1"/>
  <c r="AE39" i="4"/>
  <c r="AE7" i="4" s="1"/>
  <c r="BA39" i="4"/>
  <c r="BA7" i="4" s="1"/>
  <c r="AL46" i="4"/>
  <c r="U46" i="4"/>
  <c r="U47" i="4"/>
  <c r="AA39" i="4"/>
  <c r="AA7" i="4" s="1"/>
  <c r="Q39" i="4"/>
  <c r="Q7" i="4" s="1"/>
  <c r="AI39" i="4"/>
  <c r="AI7" i="4" s="1"/>
  <c r="AZ39" i="4"/>
  <c r="AZ7" i="4" s="1"/>
  <c r="AG47" i="4"/>
  <c r="AQ47" i="4"/>
  <c r="BA46" i="4"/>
  <c r="AW46" i="4"/>
  <c r="AO46" i="4"/>
  <c r="J46" i="4"/>
  <c r="AF47" i="4"/>
  <c r="BK39" i="4"/>
  <c r="BK7" i="4" s="1"/>
  <c r="AP39" i="4"/>
  <c r="AP7" i="4" s="1"/>
  <c r="BD39" i="4"/>
  <c r="BD7" i="4" s="1"/>
  <c r="BL39" i="4"/>
  <c r="BL7" i="4" s="1"/>
  <c r="AO39" i="4"/>
  <c r="AO7" i="4" s="1"/>
  <c r="AG39" i="4"/>
  <c r="AG7" i="4" s="1"/>
  <c r="BE39" i="4"/>
  <c r="BE7" i="4" s="1"/>
  <c r="AN39" i="4"/>
  <c r="AN7" i="4" s="1"/>
  <c r="AF39" i="4"/>
  <c r="AF7" i="4" s="1"/>
  <c r="AU39" i="4"/>
  <c r="AU7" i="4" s="1"/>
  <c r="AW39" i="4"/>
  <c r="AW7" i="4" s="1"/>
  <c r="K49" i="6"/>
  <c r="BA47" i="4"/>
  <c r="AK50" i="4"/>
  <c r="M49" i="6"/>
  <c r="D94" i="6"/>
  <c r="H181" i="12"/>
  <c r="BB94" i="4"/>
  <c r="BJ95" i="4"/>
  <c r="AN95" i="4"/>
  <c r="AQ95" i="4"/>
  <c r="BA95" i="4"/>
  <c r="D95" i="4"/>
  <c r="P95" i="4"/>
  <c r="M94" i="6"/>
  <c r="AS94" i="4"/>
  <c r="BB95" i="4"/>
  <c r="BE95" i="4"/>
  <c r="K95" i="4"/>
  <c r="AR94" i="4"/>
  <c r="Q95" i="4"/>
  <c r="BF95" i="4"/>
  <c r="N95" i="4"/>
  <c r="T94" i="4"/>
  <c r="L95" i="4"/>
  <c r="Z94" i="4"/>
  <c r="X94" i="4"/>
  <c r="AA95" i="4"/>
  <c r="AJ7" i="4"/>
  <c r="AI95" i="4"/>
  <c r="BD95" i="4"/>
  <c r="M93" i="6"/>
  <c r="H173" i="12"/>
  <c r="D92" i="6"/>
  <c r="AC94" i="4"/>
  <c r="S94" i="4"/>
  <c r="J95" i="4"/>
  <c r="R95" i="4"/>
  <c r="S95" i="4"/>
  <c r="M94" i="4"/>
  <c r="W94" i="4"/>
  <c r="V95" i="4"/>
  <c r="U95" i="4"/>
  <c r="AB95" i="4"/>
  <c r="M92" i="6"/>
  <c r="AH94" i="4"/>
  <c r="O95" i="4"/>
  <c r="D91" i="6"/>
  <c r="H169" i="12"/>
  <c r="D86" i="4"/>
  <c r="AA94" i="4"/>
  <c r="F95" i="4"/>
  <c r="AD94" i="4"/>
  <c r="V94" i="4"/>
  <c r="L94" i="4"/>
  <c r="G94" i="4"/>
  <c r="AC95" i="4"/>
  <c r="W95" i="4"/>
  <c r="P91" i="6"/>
  <c r="O91" i="6"/>
  <c r="F94" i="4"/>
  <c r="Y95" i="4"/>
  <c r="U94" i="4"/>
  <c r="E94" i="4"/>
  <c r="AD95" i="4"/>
  <c r="Z95" i="4"/>
  <c r="AG94" i="4"/>
  <c r="AB94" i="4"/>
  <c r="R94" i="4"/>
  <c r="J94" i="4"/>
  <c r="AI94" i="4"/>
  <c r="G95" i="4"/>
  <c r="K94" i="4"/>
  <c r="I94" i="4"/>
  <c r="D94" i="4"/>
  <c r="AF94" i="4"/>
  <c r="Y94" i="4"/>
  <c r="Q94" i="4"/>
  <c r="H94" i="4"/>
  <c r="AE94" i="4"/>
  <c r="E95" i="4"/>
  <c r="AE95" i="4"/>
  <c r="D90" i="6"/>
  <c r="H165" i="12"/>
  <c r="AK87" i="4"/>
  <c r="C91" i="6"/>
  <c r="C96" i="6" s="1"/>
  <c r="AG95" i="4"/>
  <c r="AV98" i="4"/>
  <c r="AV99" i="4"/>
  <c r="AF99" i="4"/>
  <c r="AF98" i="4"/>
  <c r="H99" i="4"/>
  <c r="H98" i="4"/>
  <c r="BA99" i="4"/>
  <c r="BA98" i="4"/>
  <c r="AU99" i="4"/>
  <c r="AU98" i="4"/>
  <c r="AM98" i="4"/>
  <c r="AM99" i="4"/>
  <c r="AE99" i="4"/>
  <c r="AE98" i="4"/>
  <c r="W99" i="4"/>
  <c r="W98" i="4"/>
  <c r="O99" i="4"/>
  <c r="O98" i="4"/>
  <c r="G99" i="4"/>
  <c r="G98" i="4"/>
  <c r="BH99" i="4"/>
  <c r="BH98" i="4"/>
  <c r="AG99" i="4"/>
  <c r="AG98" i="4"/>
  <c r="E99" i="4"/>
  <c r="E98" i="4"/>
  <c r="BE99" i="4"/>
  <c r="BE98" i="4"/>
  <c r="AX99" i="4"/>
  <c r="AX98" i="4"/>
  <c r="AP99" i="4"/>
  <c r="AP98" i="4"/>
  <c r="AH99" i="4"/>
  <c r="AH98" i="4"/>
  <c r="Z99" i="4"/>
  <c r="Z98" i="4"/>
  <c r="R98" i="4"/>
  <c r="R99" i="4"/>
  <c r="J99" i="4"/>
  <c r="J98" i="4"/>
  <c r="AS99" i="4"/>
  <c r="AS98" i="4"/>
  <c r="Y99" i="4"/>
  <c r="Y98" i="4"/>
  <c r="I99" i="4"/>
  <c r="I98" i="4"/>
  <c r="BC99" i="4"/>
  <c r="BC98" i="4"/>
  <c r="X99" i="4"/>
  <c r="X98" i="4"/>
  <c r="X95" i="4"/>
  <c r="BG99" i="4"/>
  <c r="BG98" i="4"/>
  <c r="AZ99" i="4"/>
  <c r="AZ98" i="4"/>
  <c r="AR99" i="4"/>
  <c r="AR98" i="4"/>
  <c r="AJ99" i="4"/>
  <c r="AJ98" i="4"/>
  <c r="AB98" i="4"/>
  <c r="AB99" i="4"/>
  <c r="T99" i="4"/>
  <c r="T98" i="4"/>
  <c r="L99" i="4"/>
  <c r="L98" i="4"/>
  <c r="D99" i="4"/>
  <c r="D98" i="4"/>
  <c r="BD98" i="4"/>
  <c r="BD99" i="4"/>
  <c r="M90" i="6"/>
  <c r="AK96" i="4"/>
  <c r="Q99" i="4"/>
  <c r="Q98" i="4"/>
  <c r="BF99" i="4"/>
  <c r="BF98" i="4"/>
  <c r="T95" i="4"/>
  <c r="L90" i="6"/>
  <c r="AK95" i="4"/>
  <c r="BK99" i="4"/>
  <c r="BK98" i="4"/>
  <c r="AN99" i="4"/>
  <c r="AN98" i="4"/>
  <c r="P99" i="4"/>
  <c r="P98" i="4"/>
  <c r="AC99" i="4"/>
  <c r="AC98" i="4"/>
  <c r="BJ99" i="4"/>
  <c r="BJ98" i="4"/>
  <c r="AY99" i="4"/>
  <c r="AY98" i="4"/>
  <c r="AQ99" i="4"/>
  <c r="AQ98" i="4"/>
  <c r="AI99" i="4"/>
  <c r="AI98" i="4"/>
  <c r="AA99" i="4"/>
  <c r="AA98" i="4"/>
  <c r="S99" i="4"/>
  <c r="S98" i="4"/>
  <c r="K99" i="4"/>
  <c r="K98" i="4"/>
  <c r="AW99" i="4"/>
  <c r="AW98" i="4"/>
  <c r="U99" i="4"/>
  <c r="U98" i="4"/>
  <c r="BI99" i="4"/>
  <c r="BI98" i="4"/>
  <c r="BB99" i="4"/>
  <c r="BB98" i="4"/>
  <c r="AT99" i="4"/>
  <c r="AT98" i="4"/>
  <c r="AL99" i="4"/>
  <c r="AL98" i="4"/>
  <c r="AD99" i="4"/>
  <c r="AD98" i="4"/>
  <c r="V99" i="4"/>
  <c r="V98" i="4"/>
  <c r="N99" i="4"/>
  <c r="N98" i="4"/>
  <c r="F99" i="4"/>
  <c r="F98" i="4"/>
  <c r="BL99" i="4"/>
  <c r="BL98" i="4"/>
  <c r="AO99" i="4"/>
  <c r="AO98" i="4"/>
  <c r="M99" i="4"/>
  <c r="M98" i="4"/>
  <c r="AJ78" i="4"/>
  <c r="AW78" i="4"/>
  <c r="AS78" i="4"/>
  <c r="AP78" i="4"/>
  <c r="BE79" i="4"/>
  <c r="BE78" i="4"/>
  <c r="H158" i="12"/>
  <c r="D89" i="6"/>
  <c r="K89" i="6"/>
  <c r="P89" i="6"/>
  <c r="O89" i="6"/>
  <c r="AL78" i="4"/>
  <c r="AS79" i="4"/>
  <c r="K88" i="6"/>
  <c r="P88" i="6"/>
  <c r="O88" i="6"/>
  <c r="L88" i="6"/>
  <c r="AY78" i="4"/>
  <c r="AU78" i="4"/>
  <c r="BA79" i="4"/>
  <c r="AX78" i="4"/>
  <c r="AT78" i="4"/>
  <c r="AP79" i="4"/>
  <c r="BC78" i="4"/>
  <c r="AV79" i="4"/>
  <c r="AQ78" i="4"/>
  <c r="AM78" i="4"/>
  <c r="BG79" i="4"/>
  <c r="BH79" i="4"/>
  <c r="AR79" i="4"/>
  <c r="D87" i="6"/>
  <c r="H150" i="12"/>
  <c r="AZ78" i="4"/>
  <c r="AV78" i="4"/>
  <c r="AO78" i="4"/>
  <c r="BB79" i="4"/>
  <c r="L87" i="6"/>
  <c r="K87" i="6"/>
  <c r="P87" i="6"/>
  <c r="O87" i="6"/>
  <c r="AN78" i="4"/>
  <c r="AR78" i="4"/>
  <c r="BG78" i="4"/>
  <c r="AJ79" i="4"/>
  <c r="H146" i="12"/>
  <c r="D86" i="6"/>
  <c r="AY79" i="4"/>
  <c r="BK78" i="4"/>
  <c r="AI78" i="4"/>
  <c r="P86" i="6"/>
  <c r="O86" i="6"/>
  <c r="D70" i="4"/>
  <c r="D85" i="6"/>
  <c r="H142" i="12"/>
  <c r="K79" i="4"/>
  <c r="AO79" i="4"/>
  <c r="AZ79" i="4"/>
  <c r="AQ79" i="4"/>
  <c r="AW79" i="4"/>
  <c r="BD79" i="4"/>
  <c r="AC79" i="4"/>
  <c r="E79" i="4"/>
  <c r="AG78" i="4"/>
  <c r="AB78" i="4"/>
  <c r="X78" i="4"/>
  <c r="T78" i="4"/>
  <c r="P78" i="4"/>
  <c r="K78" i="4"/>
  <c r="G78" i="4"/>
  <c r="AE79" i="4"/>
  <c r="AG79" i="4"/>
  <c r="L79" i="4"/>
  <c r="R79" i="4"/>
  <c r="I79" i="4"/>
  <c r="AU79" i="4"/>
  <c r="AN79" i="4"/>
  <c r="M79" i="4"/>
  <c r="AF79" i="4"/>
  <c r="AI79" i="4"/>
  <c r="AF78" i="4"/>
  <c r="AA78" i="4"/>
  <c r="W78" i="4"/>
  <c r="S78" i="4"/>
  <c r="O78" i="4"/>
  <c r="J78" i="4"/>
  <c r="F78" i="4"/>
  <c r="W79" i="4"/>
  <c r="AB79" i="4"/>
  <c r="J79" i="4"/>
  <c r="AC78" i="4"/>
  <c r="P85" i="6"/>
  <c r="O85" i="6"/>
  <c r="BJ78" i="4"/>
  <c r="G79" i="4"/>
  <c r="AX79" i="4"/>
  <c r="BL79" i="4"/>
  <c r="AE78" i="4"/>
  <c r="Z78" i="4"/>
  <c r="V78" i="4"/>
  <c r="R78" i="4"/>
  <c r="N78" i="4"/>
  <c r="I78" i="4"/>
  <c r="E78" i="4"/>
  <c r="H79" i="4"/>
  <c r="O79" i="4"/>
  <c r="F79" i="4"/>
  <c r="M78" i="4"/>
  <c r="Y79" i="4"/>
  <c r="L85" i="6"/>
  <c r="K85" i="6"/>
  <c r="S79" i="4"/>
  <c r="AH79" i="4"/>
  <c r="BF78" i="4"/>
  <c r="BC79" i="4"/>
  <c r="D79" i="4"/>
  <c r="AA79" i="4"/>
  <c r="AH78" i="4"/>
  <c r="AD78" i="4"/>
  <c r="Y78" i="4"/>
  <c r="U78" i="4"/>
  <c r="Q78" i="4"/>
  <c r="L78" i="4"/>
  <c r="H78" i="4"/>
  <c r="D78" i="4"/>
  <c r="U79" i="4"/>
  <c r="AD79" i="4"/>
  <c r="N79" i="4"/>
  <c r="Q79" i="4"/>
  <c r="H138" i="12"/>
  <c r="D84" i="6"/>
  <c r="AK82" i="4"/>
  <c r="O84" i="6"/>
  <c r="Y83" i="4"/>
  <c r="Y82" i="4"/>
  <c r="AR83" i="4"/>
  <c r="AR82" i="4"/>
  <c r="T83" i="4"/>
  <c r="T82" i="4"/>
  <c r="L84" i="6"/>
  <c r="AK79" i="4"/>
  <c r="BD83" i="4"/>
  <c r="BD82" i="4"/>
  <c r="BK83" i="4"/>
  <c r="BK82" i="4"/>
  <c r="AV83" i="4"/>
  <c r="AV82" i="4"/>
  <c r="P83" i="4"/>
  <c r="P82" i="4"/>
  <c r="H83" i="4"/>
  <c r="H82" i="4"/>
  <c r="BE83" i="4"/>
  <c r="BE82" i="4"/>
  <c r="R83" i="4"/>
  <c r="R82" i="4"/>
  <c r="AY83" i="4"/>
  <c r="AY82" i="4"/>
  <c r="AQ83" i="4"/>
  <c r="AQ82" i="4"/>
  <c r="AI83" i="4"/>
  <c r="AI82" i="4"/>
  <c r="AA83" i="4"/>
  <c r="AA82" i="4"/>
  <c r="S83" i="4"/>
  <c r="S82" i="4"/>
  <c r="K83" i="4"/>
  <c r="K82" i="4"/>
  <c r="BB83" i="4"/>
  <c r="BB82" i="4"/>
  <c r="BA82" i="4"/>
  <c r="BA83" i="4"/>
  <c r="AG83" i="4"/>
  <c r="AG82" i="4"/>
  <c r="AB83" i="4"/>
  <c r="AB82" i="4"/>
  <c r="L83" i="4"/>
  <c r="L82" i="4"/>
  <c r="D83" i="4"/>
  <c r="D82" i="4"/>
  <c r="AP83" i="4"/>
  <c r="AP82" i="4"/>
  <c r="AH83" i="4"/>
  <c r="AH82" i="4"/>
  <c r="BL83" i="4"/>
  <c r="BL82" i="4"/>
  <c r="AW83" i="4"/>
  <c r="AW82" i="4"/>
  <c r="AO83" i="4"/>
  <c r="AO82" i="4"/>
  <c r="AC83" i="4"/>
  <c r="AC82" i="4"/>
  <c r="U83" i="4"/>
  <c r="U82" i="4"/>
  <c r="M83" i="4"/>
  <c r="M82" i="4"/>
  <c r="E83" i="4"/>
  <c r="E82" i="4"/>
  <c r="AX83" i="4"/>
  <c r="AX82" i="4"/>
  <c r="V83" i="4"/>
  <c r="V82" i="4"/>
  <c r="BC83" i="4"/>
  <c r="BC82" i="4"/>
  <c r="AN83" i="4"/>
  <c r="AN82" i="4"/>
  <c r="AF83" i="4"/>
  <c r="AF82" i="4"/>
  <c r="X83" i="4"/>
  <c r="X82" i="4"/>
  <c r="AD83" i="4"/>
  <c r="AD82" i="4"/>
  <c r="AM83" i="4"/>
  <c r="AM82" i="4"/>
  <c r="AE83" i="4"/>
  <c r="AE82" i="4"/>
  <c r="O83" i="4"/>
  <c r="O82" i="4"/>
  <c r="Z83" i="4"/>
  <c r="Z82" i="4"/>
  <c r="AS82" i="4"/>
  <c r="AS83" i="4"/>
  <c r="BI83" i="4"/>
  <c r="BI82" i="4"/>
  <c r="AL83" i="4"/>
  <c r="AL82" i="4"/>
  <c r="AZ83" i="4"/>
  <c r="AZ82" i="4"/>
  <c r="BJ83" i="4"/>
  <c r="BJ82" i="4"/>
  <c r="BH83" i="4"/>
  <c r="BH82" i="4"/>
  <c r="Q83" i="4"/>
  <c r="Q82" i="4"/>
  <c r="I83" i="4"/>
  <c r="I82" i="4"/>
  <c r="J83" i="4"/>
  <c r="J82" i="4"/>
  <c r="BG83" i="4"/>
  <c r="BG82" i="4"/>
  <c r="AJ82" i="4"/>
  <c r="AT83" i="4"/>
  <c r="AT82" i="4"/>
  <c r="F83" i="4"/>
  <c r="F82" i="4"/>
  <c r="BF83" i="4"/>
  <c r="BF82" i="4"/>
  <c r="AU83" i="4"/>
  <c r="AU82" i="4"/>
  <c r="W83" i="4"/>
  <c r="W82" i="4"/>
  <c r="G83" i="4"/>
  <c r="G82" i="4"/>
  <c r="N83" i="4"/>
  <c r="N82" i="4"/>
  <c r="J96" i="6"/>
  <c r="I96" i="6"/>
  <c r="H96" i="6"/>
  <c r="G96" i="6"/>
  <c r="F96" i="6"/>
  <c r="E96" i="6"/>
  <c r="P57" i="6"/>
  <c r="O57" i="6"/>
  <c r="M47" i="4"/>
  <c r="J47" i="4"/>
  <c r="O47" i="4"/>
  <c r="N46" i="4"/>
  <c r="P47" i="4"/>
  <c r="AD46" i="4"/>
  <c r="W47" i="4"/>
  <c r="P56" i="6"/>
  <c r="O56" i="6"/>
  <c r="D54" i="6"/>
  <c r="P54" i="6"/>
  <c r="O54" i="6"/>
  <c r="D52" i="6"/>
  <c r="O52" i="6"/>
  <c r="P52" i="6"/>
  <c r="BB47" i="4"/>
  <c r="C59" i="6"/>
  <c r="D50" i="6"/>
  <c r="AO47" i="4"/>
  <c r="BH47" i="4"/>
  <c r="AP47" i="4"/>
  <c r="AU46" i="4"/>
  <c r="AQ46" i="4"/>
  <c r="P46" i="4"/>
  <c r="L50" i="6"/>
  <c r="BI47" i="4"/>
  <c r="AJ47" i="4"/>
  <c r="I47" i="4"/>
  <c r="AJ46" i="4"/>
  <c r="BC46" i="4"/>
  <c r="AB47" i="4"/>
  <c r="AC46" i="4"/>
  <c r="Y46" i="4"/>
  <c r="BI46" i="4"/>
  <c r="BG47" i="4"/>
  <c r="AC47" i="4"/>
  <c r="R46" i="4"/>
  <c r="N47" i="4"/>
  <c r="AI47" i="4"/>
  <c r="BF46" i="4"/>
  <c r="BJ46" i="4"/>
  <c r="AY47" i="4"/>
  <c r="BK47" i="4"/>
  <c r="X47" i="4"/>
  <c r="T46" i="4"/>
  <c r="F46" i="4"/>
  <c r="G47" i="4"/>
  <c r="K50" i="6"/>
  <c r="BL46" i="4"/>
  <c r="O50" i="6"/>
  <c r="P50" i="6"/>
  <c r="H112" i="12"/>
  <c r="D48" i="6"/>
  <c r="F47" i="4"/>
  <c r="AD47" i="4"/>
  <c r="AE46" i="4"/>
  <c r="AA46" i="4"/>
  <c r="W46" i="4"/>
  <c r="R47" i="4"/>
  <c r="AX47" i="4"/>
  <c r="BH46" i="4"/>
  <c r="AA47" i="4"/>
  <c r="V47" i="4"/>
  <c r="K48" i="6"/>
  <c r="BD47" i="4"/>
  <c r="Q47" i="4"/>
  <c r="H47" i="4"/>
  <c r="AV47" i="4"/>
  <c r="S46" i="4"/>
  <c r="AH47" i="4"/>
  <c r="S47" i="4"/>
  <c r="L48" i="6"/>
  <c r="P48" i="6"/>
  <c r="O48" i="6"/>
  <c r="BL47" i="4"/>
  <c r="AS47" i="4"/>
  <c r="BB46" i="4"/>
  <c r="O46" i="4"/>
  <c r="K46" i="4"/>
  <c r="K47" i="4"/>
  <c r="B46" i="6"/>
  <c r="H108" i="12"/>
  <c r="D46" i="6"/>
  <c r="AK47" i="4"/>
  <c r="L46" i="6"/>
  <c r="AU51" i="4"/>
  <c r="AU50" i="4"/>
  <c r="AM51" i="4"/>
  <c r="AM50" i="4"/>
  <c r="AX51" i="4"/>
  <c r="AX50" i="4"/>
  <c r="BG51" i="4"/>
  <c r="BG50" i="4"/>
  <c r="BI51" i="4"/>
  <c r="BI50" i="4"/>
  <c r="AB51" i="4"/>
  <c r="AB50" i="4"/>
  <c r="AE51" i="4"/>
  <c r="AE50" i="4"/>
  <c r="T51" i="4"/>
  <c r="T50" i="4"/>
  <c r="L51" i="4"/>
  <c r="L50" i="4"/>
  <c r="D51" i="4"/>
  <c r="D50" i="4"/>
  <c r="BH51" i="4"/>
  <c r="BH50" i="4"/>
  <c r="AC51" i="4"/>
  <c r="AC50" i="4"/>
  <c r="AP51" i="4"/>
  <c r="AP50" i="4"/>
  <c r="AH51" i="4"/>
  <c r="AH50" i="4"/>
  <c r="W51" i="4"/>
  <c r="W50" i="4"/>
  <c r="O51" i="4"/>
  <c r="O50" i="4"/>
  <c r="G51" i="4"/>
  <c r="G50" i="4"/>
  <c r="AD51" i="4"/>
  <c r="AD50" i="4"/>
  <c r="AW51" i="4"/>
  <c r="AW50" i="4"/>
  <c r="AO51" i="4"/>
  <c r="AO50" i="4"/>
  <c r="Z51" i="4"/>
  <c r="Z50" i="4"/>
  <c r="R51" i="4"/>
  <c r="R50" i="4"/>
  <c r="J51" i="4"/>
  <c r="J50" i="4"/>
  <c r="BJ51" i="4"/>
  <c r="BJ50" i="4"/>
  <c r="AZ51" i="4"/>
  <c r="AZ50" i="4"/>
  <c r="AR51" i="4"/>
  <c r="AR50" i="4"/>
  <c r="AJ51" i="4"/>
  <c r="AJ50" i="4"/>
  <c r="Y51" i="4"/>
  <c r="Y50" i="4"/>
  <c r="Q51" i="4"/>
  <c r="Q50" i="4"/>
  <c r="I51" i="4"/>
  <c r="I50" i="4"/>
  <c r="K51" i="4"/>
  <c r="K50" i="4"/>
  <c r="BC51" i="4"/>
  <c r="BC50" i="4"/>
  <c r="O46" i="6"/>
  <c r="V51" i="4"/>
  <c r="V50" i="4"/>
  <c r="M51" i="4"/>
  <c r="M50" i="4"/>
  <c r="K46" i="6"/>
  <c r="AK46" i="4"/>
  <c r="BE51" i="4"/>
  <c r="BE50" i="4"/>
  <c r="AY51" i="4"/>
  <c r="AY50" i="4"/>
  <c r="AQ51" i="4"/>
  <c r="AQ50" i="4"/>
  <c r="AI51" i="4"/>
  <c r="AI50" i="4"/>
  <c r="X51" i="4"/>
  <c r="X50" i="4"/>
  <c r="P51" i="4"/>
  <c r="P50" i="4"/>
  <c r="H51" i="4"/>
  <c r="H50" i="4"/>
  <c r="BL51" i="4"/>
  <c r="BL50" i="4"/>
  <c r="BD51" i="4"/>
  <c r="BD50" i="4"/>
  <c r="BB51" i="4"/>
  <c r="BB50" i="4"/>
  <c r="AT51" i="4"/>
  <c r="AT50" i="4"/>
  <c r="AL51" i="4"/>
  <c r="AL50" i="4"/>
  <c r="AA51" i="4"/>
  <c r="AA50" i="4"/>
  <c r="S51" i="4"/>
  <c r="S50" i="4"/>
  <c r="BK51" i="4"/>
  <c r="BK50" i="4"/>
  <c r="BA51" i="4"/>
  <c r="BA50" i="4"/>
  <c r="AS51" i="4"/>
  <c r="AS50" i="4"/>
  <c r="AG51" i="4"/>
  <c r="AG50" i="4"/>
  <c r="N51" i="4"/>
  <c r="N50" i="4"/>
  <c r="F51" i="4"/>
  <c r="F50" i="4"/>
  <c r="BF51" i="4"/>
  <c r="BF50" i="4"/>
  <c r="AV51" i="4"/>
  <c r="AV50" i="4"/>
  <c r="AN51" i="4"/>
  <c r="AN50" i="4"/>
  <c r="AF51" i="4"/>
  <c r="AF50" i="4"/>
  <c r="U51" i="4"/>
  <c r="U50" i="4"/>
  <c r="E51" i="4"/>
  <c r="E50" i="4"/>
  <c r="J59" i="6"/>
  <c r="I59" i="6"/>
  <c r="H59" i="6"/>
  <c r="G59" i="6"/>
  <c r="F59" i="6"/>
  <c r="E59" i="6"/>
  <c r="BF39" i="7"/>
  <c r="BF52" i="7" s="1"/>
  <c r="AS39" i="7"/>
  <c r="AS52" i="7" s="1"/>
  <c r="AG39" i="7"/>
  <c r="AG52" i="7" s="1"/>
  <c r="S39" i="7"/>
  <c r="S52" i="7" s="1"/>
  <c r="G39" i="7"/>
  <c r="G52" i="7" s="1"/>
  <c r="N75" i="7"/>
  <c r="Y39" i="7"/>
  <c r="Y52" i="7" s="1"/>
  <c r="BC39" i="7"/>
  <c r="BC52" i="7" s="1"/>
  <c r="BJ75" i="7"/>
  <c r="AI76" i="7"/>
  <c r="AZ69" i="7"/>
  <c r="AL69" i="7"/>
  <c r="Z69" i="7"/>
  <c r="M69" i="7"/>
  <c r="AU75" i="7"/>
  <c r="AD75" i="7"/>
  <c r="O75" i="7"/>
  <c r="AI78" i="7"/>
  <c r="AZ39" i="7"/>
  <c r="AZ52" i="7" s="1"/>
  <c r="AV39" i="7"/>
  <c r="AV52" i="7" s="1"/>
  <c r="AR39" i="7"/>
  <c r="AR52" i="7" s="1"/>
  <c r="AN39" i="7"/>
  <c r="AN52" i="7" s="1"/>
  <c r="AJ39" i="7"/>
  <c r="AJ52" i="7" s="1"/>
  <c r="AF39" i="7"/>
  <c r="AF52" i="7" s="1"/>
  <c r="AB39" i="7"/>
  <c r="AB52" i="7" s="1"/>
  <c r="W39" i="7"/>
  <c r="W52" i="7" s="1"/>
  <c r="R39" i="7"/>
  <c r="R52" i="7" s="1"/>
  <c r="N39" i="7"/>
  <c r="N52" i="7" s="1"/>
  <c r="J39" i="7"/>
  <c r="J52" i="7" s="1"/>
  <c r="F39" i="7"/>
  <c r="F52" i="7" s="1"/>
  <c r="M75" i="7"/>
  <c r="H75" i="7"/>
  <c r="C75" i="7"/>
  <c r="AI70" i="7"/>
  <c r="V39" i="7"/>
  <c r="V52" i="7" s="1"/>
  <c r="AI47" i="7"/>
  <c r="AI50" i="7"/>
  <c r="BA69" i="7"/>
  <c r="X75" i="7"/>
  <c r="BG75" i="7"/>
  <c r="BF75" i="7"/>
  <c r="AX69" i="7"/>
  <c r="AT69" i="7"/>
  <c r="AP69" i="7"/>
  <c r="AK69" i="7"/>
  <c r="AG69" i="7"/>
  <c r="AG81" i="7" s="1"/>
  <c r="AC69" i="7"/>
  <c r="AC81" i="7" s="1"/>
  <c r="Y69" i="7"/>
  <c r="Y81" i="7" s="1"/>
  <c r="T69" i="7"/>
  <c r="P69" i="7"/>
  <c r="L69" i="7"/>
  <c r="H69" i="7"/>
  <c r="C69" i="7"/>
  <c r="E69" i="7"/>
  <c r="BC75" i="7"/>
  <c r="AS75" i="7"/>
  <c r="AJ75" i="7"/>
  <c r="AB75" i="7"/>
  <c r="T75" i="7"/>
  <c r="B75" i="7"/>
  <c r="BE75" i="7"/>
  <c r="BD39" i="7"/>
  <c r="BD52" i="7" s="1"/>
  <c r="AO39" i="7"/>
  <c r="AO52" i="7" s="1"/>
  <c r="AC39" i="7"/>
  <c r="AC52" i="7" s="1"/>
  <c r="O39" i="7"/>
  <c r="O52" i="7" s="1"/>
  <c r="B39" i="7"/>
  <c r="B52" i="7" s="1"/>
  <c r="I75" i="7"/>
  <c r="D75" i="7"/>
  <c r="AI43" i="7"/>
  <c r="AI44" i="7"/>
  <c r="BC69" i="7"/>
  <c r="F75" i="7"/>
  <c r="AU69" i="7"/>
  <c r="AH69" i="7"/>
  <c r="Q69" i="7"/>
  <c r="Q81" i="7" s="1"/>
  <c r="I69" i="7"/>
  <c r="U69" i="7"/>
  <c r="U81" i="7" s="1"/>
  <c r="AK75" i="7"/>
  <c r="BI75" i="7"/>
  <c r="AO81" i="7"/>
  <c r="BB39" i="7"/>
  <c r="BB52" i="7" s="1"/>
  <c r="AY39" i="7"/>
  <c r="AY52" i="7" s="1"/>
  <c r="AU39" i="7"/>
  <c r="AU52" i="7" s="1"/>
  <c r="AQ39" i="7"/>
  <c r="AQ52" i="7" s="1"/>
  <c r="AM39" i="7"/>
  <c r="AM52" i="7" s="1"/>
  <c r="AI39" i="7"/>
  <c r="AE39" i="7"/>
  <c r="AE52" i="7" s="1"/>
  <c r="AA39" i="7"/>
  <c r="AA52" i="7" s="1"/>
  <c r="U39" i="7"/>
  <c r="U52" i="7" s="1"/>
  <c r="Q39" i="7"/>
  <c r="Q52" i="7" s="1"/>
  <c r="M39" i="7"/>
  <c r="M52" i="7" s="1"/>
  <c r="I39" i="7"/>
  <c r="I52" i="7" s="1"/>
  <c r="E39" i="7"/>
  <c r="E52" i="7" s="1"/>
  <c r="L75" i="7"/>
  <c r="G75" i="7"/>
  <c r="BF69" i="7"/>
  <c r="BI39" i="7"/>
  <c r="BI52" i="7" s="1"/>
  <c r="BA39" i="7"/>
  <c r="BA52" i="7" s="1"/>
  <c r="AI45" i="7"/>
  <c r="D39" i="7"/>
  <c r="D52" i="7" s="1"/>
  <c r="AI71" i="7"/>
  <c r="V75" i="7"/>
  <c r="BH75" i="7"/>
  <c r="BB75" i="7"/>
  <c r="AI79" i="7"/>
  <c r="BH39" i="7"/>
  <c r="BH52" i="7" s="1"/>
  <c r="AW69" i="7"/>
  <c r="AS69" i="7"/>
  <c r="AN69" i="7"/>
  <c r="AJ69" i="7"/>
  <c r="AF69" i="7"/>
  <c r="AB69" i="7"/>
  <c r="X69" i="7"/>
  <c r="S69" i="7"/>
  <c r="O69" i="7"/>
  <c r="K69" i="7"/>
  <c r="G69" i="7"/>
  <c r="B69" i="7"/>
  <c r="AY75" i="7"/>
  <c r="AP75" i="7"/>
  <c r="AH75" i="7"/>
  <c r="AA75" i="7"/>
  <c r="S75" i="7"/>
  <c r="BA75" i="7"/>
  <c r="AW39" i="7"/>
  <c r="AW52" i="7" s="1"/>
  <c r="AK39" i="7"/>
  <c r="AK52" i="7" s="1"/>
  <c r="X39" i="7"/>
  <c r="X52" i="7" s="1"/>
  <c r="K39" i="7"/>
  <c r="K52" i="7" s="1"/>
  <c r="BE39" i="7"/>
  <c r="BE52" i="7" s="1"/>
  <c r="AI73" i="7"/>
  <c r="BI69" i="7"/>
  <c r="AM75" i="7"/>
  <c r="AQ69" i="7"/>
  <c r="AD69" i="7"/>
  <c r="V69" i="7"/>
  <c r="D69" i="7"/>
  <c r="W75" i="7"/>
  <c r="BJ39" i="7"/>
  <c r="BJ52" i="7" s="1"/>
  <c r="AX39" i="7"/>
  <c r="AX52" i="7" s="1"/>
  <c r="AT39" i="7"/>
  <c r="AT52" i="7" s="1"/>
  <c r="AP39" i="7"/>
  <c r="AP52" i="7" s="1"/>
  <c r="AL39" i="7"/>
  <c r="AL52" i="7" s="1"/>
  <c r="AH39" i="7"/>
  <c r="AH52" i="7" s="1"/>
  <c r="AD39" i="7"/>
  <c r="AD52" i="7" s="1"/>
  <c r="Z39" i="7"/>
  <c r="Z52" i="7" s="1"/>
  <c r="T39" i="7"/>
  <c r="T52" i="7" s="1"/>
  <c r="P39" i="7"/>
  <c r="P52" i="7" s="1"/>
  <c r="L39" i="7"/>
  <c r="L52" i="7" s="1"/>
  <c r="H39" i="7"/>
  <c r="H52" i="7" s="1"/>
  <c r="C39" i="7"/>
  <c r="C52" i="7" s="1"/>
  <c r="P75" i="7"/>
  <c r="K75" i="7"/>
  <c r="E75" i="7"/>
  <c r="AI72" i="7"/>
  <c r="AI74" i="7"/>
  <c r="BB69" i="7"/>
  <c r="AI42" i="7"/>
  <c r="AI48" i="7"/>
  <c r="BG39" i="7"/>
  <c r="BG52" i="7" s="1"/>
  <c r="BJ69" i="7"/>
  <c r="BG69" i="7"/>
  <c r="AI46" i="7"/>
  <c r="AQ75" i="7"/>
  <c r="J75" i="7"/>
  <c r="BD75" i="7"/>
  <c r="AI77" i="7"/>
  <c r="AI41" i="7"/>
  <c r="AV69" i="7"/>
  <c r="AR69" i="7"/>
  <c r="AM69" i="7"/>
  <c r="AI69" i="7"/>
  <c r="AE69" i="7"/>
  <c r="AE81" i="7" s="1"/>
  <c r="AA69" i="7"/>
  <c r="W69" i="7"/>
  <c r="R69" i="7"/>
  <c r="N69" i="7"/>
  <c r="J69" i="7"/>
  <c r="F69" i="7"/>
  <c r="AV75" i="7"/>
  <c r="AN75" i="7"/>
  <c r="AF75" i="7"/>
  <c r="Z75" i="7"/>
  <c r="R75" i="7"/>
  <c r="E86" i="4"/>
  <c r="B91" i="6"/>
  <c r="G81" i="7" l="1"/>
  <c r="H81" i="7"/>
  <c r="C81" i="7"/>
  <c r="BE81" i="7"/>
  <c r="AH95" i="4"/>
  <c r="L39" i="4"/>
  <c r="L7" i="4" s="1"/>
  <c r="E39" i="4"/>
  <c r="E7" i="4" s="1"/>
  <c r="M39" i="4"/>
  <c r="M7" i="4" s="1"/>
  <c r="M59" i="6"/>
  <c r="I39" i="4"/>
  <c r="I7" i="4" s="1"/>
  <c r="H39" i="4"/>
  <c r="H7" i="4" s="1"/>
  <c r="AK7" i="4"/>
  <c r="F39" i="4"/>
  <c r="F7" i="4" s="1"/>
  <c r="G39" i="4"/>
  <c r="G7" i="4" s="1"/>
  <c r="D39" i="4"/>
  <c r="D7" i="4" s="1"/>
  <c r="P53" i="6"/>
  <c r="O53" i="6"/>
  <c r="K39" i="4"/>
  <c r="K7" i="4" s="1"/>
  <c r="J39" i="4"/>
  <c r="J7" i="4" s="1"/>
  <c r="P49" i="6"/>
  <c r="O49" i="6"/>
  <c r="P94" i="6"/>
  <c r="O94" i="6"/>
  <c r="P93" i="6"/>
  <c r="O93" i="6"/>
  <c r="AF95" i="4"/>
  <c r="O92" i="6"/>
  <c r="P92" i="6"/>
  <c r="M96" i="6"/>
  <c r="F81" i="7"/>
  <c r="O90" i="6"/>
  <c r="AK98" i="4"/>
  <c r="K96" i="6"/>
  <c r="E70" i="4"/>
  <c r="V79" i="4"/>
  <c r="T79" i="4"/>
  <c r="Z79" i="4"/>
  <c r="X79" i="4"/>
  <c r="P79" i="4"/>
  <c r="AK83" i="4"/>
  <c r="P84" i="6"/>
  <c r="AJ83" i="4"/>
  <c r="L96" i="6"/>
  <c r="AD81" i="7"/>
  <c r="C101" i="6"/>
  <c r="V81" i="7"/>
  <c r="X81" i="7"/>
  <c r="K59" i="6"/>
  <c r="L59" i="6"/>
  <c r="P46" i="6"/>
  <c r="J81" i="7"/>
  <c r="O81" i="7"/>
  <c r="AA81" i="7"/>
  <c r="AY81" i="7"/>
  <c r="D81" i="7"/>
  <c r="B81" i="7"/>
  <c r="R81" i="7"/>
  <c r="P81" i="7"/>
  <c r="M81" i="7"/>
  <c r="AV81" i="7"/>
  <c r="AI81" i="7"/>
  <c r="AR81" i="7"/>
  <c r="BG81" i="7"/>
  <c r="BD81" i="7"/>
  <c r="BF81" i="7"/>
  <c r="AI52" i="7"/>
  <c r="BC81" i="7"/>
  <c r="L81" i="7"/>
  <c r="T81" i="7"/>
  <c r="AT81" i="7"/>
  <c r="AL81" i="7"/>
  <c r="AM81" i="7"/>
  <c r="AP81" i="7"/>
  <c r="BA81" i="7"/>
  <c r="N81" i="7"/>
  <c r="W81" i="7"/>
  <c r="BH81" i="7"/>
  <c r="K81" i="7"/>
  <c r="S81" i="7"/>
  <c r="AB81" i="7"/>
  <c r="AJ81" i="7"/>
  <c r="AS81" i="7"/>
  <c r="AH81" i="7"/>
  <c r="AK81" i="7"/>
  <c r="Z81" i="7"/>
  <c r="AU81" i="7"/>
  <c r="BJ81" i="7"/>
  <c r="BB81" i="7"/>
  <c r="AQ81" i="7"/>
  <c r="BI81" i="7"/>
  <c r="AF81" i="7"/>
  <c r="AN81" i="7"/>
  <c r="AW81" i="7"/>
  <c r="I81" i="7"/>
  <c r="E81" i="7"/>
  <c r="AX81" i="7"/>
  <c r="AZ81" i="7"/>
  <c r="F86" i="4"/>
  <c r="F70" i="4"/>
  <c r="AK51" i="4" l="1"/>
  <c r="O59" i="6"/>
  <c r="O96" i="6"/>
  <c r="P90" i="6"/>
  <c r="AK99" i="4"/>
  <c r="D38" i="4"/>
  <c r="D6" i="4" s="1"/>
  <c r="P59" i="6"/>
  <c r="AF82" i="7"/>
  <c r="G86" i="4"/>
  <c r="G70" i="4"/>
  <c r="P96" i="6" l="1"/>
  <c r="H86" i="4"/>
  <c r="H70" i="4"/>
  <c r="E38" i="4" l="1"/>
  <c r="E6" i="4" s="1"/>
  <c r="I86" i="4"/>
  <c r="I70" i="4"/>
  <c r="F38" i="4" l="1"/>
  <c r="F6" i="4" s="1"/>
  <c r="J86" i="4"/>
  <c r="J70" i="4"/>
  <c r="G38" i="4" l="1"/>
  <c r="G6" i="4" s="1"/>
  <c r="K86" i="4"/>
  <c r="K70" i="4"/>
  <c r="H38" i="4" l="1"/>
  <c r="H6" i="4" s="1"/>
  <c r="L86" i="4"/>
  <c r="L70" i="4"/>
  <c r="I38" i="4" l="1"/>
  <c r="I6" i="4" s="1"/>
  <c r="M86" i="4"/>
  <c r="M70" i="4"/>
  <c r="N86" i="4" l="1"/>
  <c r="J38" i="4"/>
  <c r="J6" i="4" s="1"/>
  <c r="N70" i="4"/>
  <c r="K38" i="4" l="1"/>
  <c r="K6" i="4" s="1"/>
  <c r="O86" i="4"/>
  <c r="O70" i="4"/>
  <c r="L38" i="4" l="1"/>
  <c r="L6" i="4" s="1"/>
  <c r="P86" i="4"/>
  <c r="P70" i="4"/>
  <c r="B94" i="6"/>
  <c r="M38" i="4" l="1"/>
  <c r="M6" i="4" s="1"/>
  <c r="Q86" i="4"/>
  <c r="Q70" i="4"/>
  <c r="N38" i="4" l="1"/>
  <c r="N6" i="4" s="1"/>
  <c r="R86" i="4"/>
  <c r="R70" i="4"/>
  <c r="B89" i="6"/>
  <c r="AQ86" i="4"/>
  <c r="B84" i="6" l="1"/>
  <c r="O38" i="4"/>
  <c r="O6" i="4" s="1"/>
  <c r="S86" i="4"/>
  <c r="S70" i="4"/>
  <c r="AR86" i="4"/>
  <c r="P38" i="4" l="1"/>
  <c r="P6" i="4" s="1"/>
  <c r="T86" i="4"/>
  <c r="T70" i="4"/>
  <c r="AP86" i="4"/>
  <c r="AS86" i="4"/>
  <c r="Q38" i="4" l="1"/>
  <c r="Q6" i="4" s="1"/>
  <c r="U86" i="4"/>
  <c r="U70" i="4"/>
  <c r="BA86" i="4"/>
  <c r="AT86" i="4"/>
  <c r="R38" i="4" l="1"/>
  <c r="R6" i="4" s="1"/>
  <c r="V86" i="4"/>
  <c r="V70" i="4"/>
  <c r="AU70" i="4"/>
  <c r="B87" i="6"/>
  <c r="BB86" i="4"/>
  <c r="B93" i="6"/>
  <c r="AU86" i="4"/>
  <c r="B85" i="6" l="1"/>
  <c r="S38" i="4"/>
  <c r="S6" i="4" s="1"/>
  <c r="W86" i="4"/>
  <c r="W70" i="4"/>
  <c r="AT70" i="4"/>
  <c r="AW70" i="4"/>
  <c r="AV70" i="4"/>
  <c r="AX70" i="4"/>
  <c r="BC86" i="4"/>
  <c r="AV86" i="4"/>
  <c r="T38" i="4" l="1"/>
  <c r="T6" i="4" s="1"/>
  <c r="B48" i="6"/>
  <c r="X86" i="4"/>
  <c r="X70" i="4"/>
  <c r="AY70" i="4"/>
  <c r="BD86" i="4"/>
  <c r="AW86" i="4"/>
  <c r="AM70" i="4" l="1"/>
  <c r="B86" i="6"/>
  <c r="U38" i="4"/>
  <c r="U6" i="4" s="1"/>
  <c r="Y86" i="4"/>
  <c r="Y70" i="4"/>
  <c r="AL70" i="4"/>
  <c r="B88" i="6"/>
  <c r="BB70" i="4"/>
  <c r="AS70" i="4"/>
  <c r="AR70" i="4"/>
  <c r="AQ70" i="4"/>
  <c r="BA70" i="4"/>
  <c r="AZ70" i="4"/>
  <c r="AN70" i="4"/>
  <c r="BE86" i="4"/>
  <c r="AM86" i="4"/>
  <c r="AX86" i="4"/>
  <c r="AK70" i="4" l="1"/>
  <c r="V38" i="4"/>
  <c r="V6" i="4" s="1"/>
  <c r="Z86" i="4"/>
  <c r="Z70" i="4"/>
  <c r="BC70" i="4"/>
  <c r="AP70" i="4"/>
  <c r="AO70" i="4"/>
  <c r="BF86" i="4"/>
  <c r="AO86" i="4"/>
  <c r="AN86" i="4"/>
  <c r="AZ86" i="4"/>
  <c r="AY86" i="4"/>
  <c r="AL86" i="4"/>
  <c r="B90" i="6" l="1"/>
  <c r="W38" i="4"/>
  <c r="W6" i="4" s="1"/>
  <c r="AA86" i="4"/>
  <c r="AA70" i="4"/>
  <c r="BD70" i="4"/>
  <c r="BG86" i="4"/>
  <c r="B92" i="6"/>
  <c r="AJ86" i="4"/>
  <c r="AD86" i="4"/>
  <c r="AK86" i="4" l="1"/>
  <c r="B96" i="6"/>
  <c r="X38" i="4"/>
  <c r="X6" i="4" s="1"/>
  <c r="AC86" i="4"/>
  <c r="AB86" i="4"/>
  <c r="AB70" i="4"/>
  <c r="B49" i="6"/>
  <c r="BJ70" i="4"/>
  <c r="BG70" i="4"/>
  <c r="BF70" i="4"/>
  <c r="BE70" i="4"/>
  <c r="AJ70" i="4"/>
  <c r="BH86" i="4"/>
  <c r="AE86" i="4"/>
  <c r="Y38" i="4" l="1"/>
  <c r="Y6" i="4" s="1"/>
  <c r="B50" i="6"/>
  <c r="AC70" i="4"/>
  <c r="B51" i="6"/>
  <c r="BK70" i="4"/>
  <c r="BL70" i="4"/>
  <c r="BI70" i="4"/>
  <c r="BH70" i="4"/>
  <c r="BI86" i="4"/>
  <c r="AI86" i="4"/>
  <c r="AH86" i="4"/>
  <c r="AG86" i="4"/>
  <c r="AF86" i="4"/>
  <c r="Z38" i="4" l="1"/>
  <c r="Z6" i="4" s="1"/>
  <c r="AW38" i="4"/>
  <c r="AW6" i="4" s="1"/>
  <c r="B52" i="6"/>
  <c r="AD70" i="4"/>
  <c r="BB38" i="4"/>
  <c r="BB6" i="4" s="1"/>
  <c r="BH38" i="4"/>
  <c r="BH6" i="4" s="1"/>
  <c r="BD38" i="4"/>
  <c r="BD6" i="4" s="1"/>
  <c r="AI70" i="4"/>
  <c r="AH70" i="4"/>
  <c r="BJ86" i="4"/>
  <c r="BC38" i="4" l="1"/>
  <c r="BC6" i="4" s="1"/>
  <c r="AA38" i="4"/>
  <c r="AA6" i="4" s="1"/>
  <c r="AX38" i="4"/>
  <c r="AX6" i="4" s="1"/>
  <c r="AE70" i="4"/>
  <c r="B53" i="6"/>
  <c r="BE38" i="4"/>
  <c r="BE6" i="4" s="1"/>
  <c r="BJ38" i="4"/>
  <c r="BJ6" i="4" s="1"/>
  <c r="BI38" i="4"/>
  <c r="BI6" i="4" s="1"/>
  <c r="BK86" i="4"/>
  <c r="BL86" i="4"/>
  <c r="AT38" i="4" l="1"/>
  <c r="AT6" i="4" s="1"/>
  <c r="AJ38" i="4"/>
  <c r="AJ6" i="4" s="1"/>
  <c r="B54" i="6"/>
  <c r="AB38" i="4"/>
  <c r="AB6" i="4" s="1"/>
  <c r="AP38" i="4"/>
  <c r="AP6" i="4" s="1"/>
  <c r="BL38" i="4"/>
  <c r="BL6" i="4" s="1"/>
  <c r="AU38" i="4"/>
  <c r="AU6" i="4" s="1"/>
  <c r="BK38" i="4"/>
  <c r="BK6" i="4" s="1"/>
  <c r="AV38" i="4"/>
  <c r="AV6" i="4" s="1"/>
  <c r="AY38" i="4"/>
  <c r="AY6" i="4" s="1"/>
  <c r="AG70" i="4"/>
  <c r="AF70" i="4"/>
  <c r="B55" i="6"/>
  <c r="BG38" i="4"/>
  <c r="BG6" i="4" s="1"/>
  <c r="BF38" i="4"/>
  <c r="BF6" i="4" s="1"/>
  <c r="B56" i="6" l="1"/>
  <c r="B59" i="6" s="1"/>
  <c r="AI38" i="4"/>
  <c r="AI6" i="4" s="1"/>
  <c r="AC38" i="4"/>
  <c r="AC6" i="4" s="1"/>
  <c r="AK38" i="4"/>
  <c r="AK6" i="4" s="1"/>
  <c r="AQ38" i="4"/>
  <c r="AQ6" i="4" s="1"/>
  <c r="AZ38" i="4"/>
  <c r="AZ6" i="4" s="1"/>
  <c r="BA38" i="4"/>
  <c r="BA6" i="4" s="1"/>
  <c r="AN38" i="4" l="1"/>
  <c r="AN6" i="4" s="1"/>
  <c r="AO38" i="4"/>
  <c r="AO6" i="4" s="1"/>
  <c r="B101" i="6"/>
  <c r="AL38" i="4"/>
  <c r="AL6" i="4" s="1"/>
  <c r="AM38" i="4"/>
  <c r="AM6" i="4" s="1"/>
  <c r="AD38" i="4"/>
  <c r="AD6" i="4" s="1"/>
  <c r="AR38" i="4"/>
  <c r="AR6" i="4" s="1"/>
  <c r="AS38" i="4"/>
  <c r="AS6" i="4" s="1"/>
  <c r="AE38" i="4" l="1"/>
  <c r="AE6" i="4" s="1"/>
  <c r="AH38" i="4"/>
  <c r="AH6" i="4" s="1"/>
  <c r="AF38" i="4"/>
  <c r="AF6" i="4" s="1"/>
  <c r="AG38" i="4" l="1"/>
  <c r="AG6" i="4" s="1"/>
  <c r="BA18" i="7" l="1"/>
  <c r="BB18" i="7"/>
  <c r="BC18" i="7"/>
  <c r="BD18" i="7"/>
  <c r="BE18" i="7"/>
  <c r="BF18" i="7"/>
  <c r="BG18" i="7"/>
  <c r="BH18" i="7"/>
  <c r="BI18" i="7"/>
  <c r="BJ18" i="7"/>
  <c r="BA14" i="7"/>
  <c r="BB14" i="7"/>
  <c r="BC14" i="7"/>
  <c r="BD14" i="7"/>
  <c r="BE14" i="7"/>
  <c r="BF14" i="7"/>
  <c r="BG14" i="7"/>
  <c r="BH14" i="7"/>
  <c r="BI14" i="7"/>
  <c r="BJ14" i="7"/>
  <c r="BA15" i="7"/>
  <c r="BB15" i="7"/>
  <c r="BC15" i="7"/>
  <c r="BD15" i="7"/>
  <c r="BE15" i="7"/>
  <c r="BF15" i="7"/>
  <c r="BG15" i="7"/>
  <c r="BH15" i="7"/>
  <c r="BI15" i="7"/>
  <c r="BJ15" i="7"/>
  <c r="BA24" i="7"/>
  <c r="BB24" i="7"/>
  <c r="BC24" i="7"/>
  <c r="BD24" i="7"/>
  <c r="BE24" i="7"/>
  <c r="BF24" i="7"/>
  <c r="BG24" i="7"/>
  <c r="BH24" i="7"/>
  <c r="BI24" i="7"/>
  <c r="BJ24" i="7"/>
  <c r="BA25" i="7"/>
  <c r="BB25" i="7"/>
  <c r="BC25" i="7"/>
  <c r="BD25" i="7"/>
  <c r="BE25" i="7"/>
  <c r="BF25" i="7"/>
  <c r="BG25" i="7"/>
  <c r="BH25" i="7"/>
  <c r="BI25" i="7"/>
  <c r="BJ25" i="7"/>
  <c r="BA10" i="7"/>
  <c r="BB10" i="7"/>
  <c r="BC10" i="7"/>
  <c r="BD10" i="7"/>
  <c r="BE10" i="7"/>
  <c r="BF10" i="7"/>
  <c r="BG10" i="7"/>
  <c r="BH10" i="7"/>
  <c r="BI10" i="7"/>
  <c r="BJ10" i="7"/>
  <c r="BA9" i="7"/>
  <c r="BB9" i="7"/>
  <c r="BC9" i="7"/>
  <c r="BD9" i="7"/>
  <c r="BE9" i="7"/>
  <c r="BF9" i="7"/>
  <c r="BG9" i="7"/>
  <c r="BH9" i="7"/>
  <c r="BI9" i="7"/>
  <c r="BJ9" i="7"/>
  <c r="BA23" i="7"/>
  <c r="BB23" i="7"/>
  <c r="BC23" i="7"/>
  <c r="BD23" i="7"/>
  <c r="BE23" i="7"/>
  <c r="BF23" i="7"/>
  <c r="BG23" i="7"/>
  <c r="BH23" i="7"/>
  <c r="BI23" i="7"/>
  <c r="BJ23" i="7"/>
  <c r="BA12" i="7"/>
  <c r="BB12" i="7"/>
  <c r="BC12" i="7"/>
  <c r="BD12" i="7"/>
  <c r="BE12" i="7"/>
  <c r="BF12" i="7"/>
  <c r="BG12" i="7"/>
  <c r="BH12" i="7"/>
  <c r="BI12" i="7"/>
  <c r="BJ12" i="7"/>
  <c r="BA26" i="7"/>
  <c r="BB26" i="7"/>
  <c r="BC26" i="7"/>
  <c r="BD26" i="7"/>
  <c r="BE26" i="7"/>
  <c r="BF26" i="7"/>
  <c r="BG26" i="7"/>
  <c r="BH26" i="7"/>
  <c r="BI26" i="7"/>
  <c r="BJ26" i="7"/>
  <c r="BA11" i="7"/>
  <c r="BB11" i="7"/>
  <c r="BC11" i="7"/>
  <c r="BD11" i="7"/>
  <c r="BE11" i="7"/>
  <c r="BF11" i="7"/>
  <c r="BG11" i="7"/>
  <c r="BH11" i="7"/>
  <c r="BI11" i="7"/>
  <c r="BJ11" i="7"/>
  <c r="BA13" i="7"/>
  <c r="BB13" i="7"/>
  <c r="BC13" i="7"/>
  <c r="BD13" i="7"/>
  <c r="BE13" i="7"/>
  <c r="BF13" i="7"/>
  <c r="BG13" i="7"/>
  <c r="BH13" i="7"/>
  <c r="BI13" i="7"/>
  <c r="BJ13" i="7"/>
  <c r="BA8" i="7"/>
  <c r="BB8" i="7"/>
  <c r="BC8" i="7"/>
  <c r="BD8" i="7"/>
  <c r="BE8" i="7"/>
  <c r="BF8" i="7"/>
  <c r="BG8" i="7"/>
  <c r="BH8" i="7"/>
  <c r="BI8" i="7"/>
  <c r="BJ8" i="7"/>
  <c r="BA28" i="7"/>
  <c r="BB28" i="7"/>
  <c r="BC28" i="7"/>
  <c r="BD28" i="7"/>
  <c r="BE28" i="7"/>
  <c r="BF28" i="7"/>
  <c r="BG28" i="7"/>
  <c r="BH28" i="7"/>
  <c r="BI28" i="7"/>
  <c r="BJ28" i="7"/>
  <c r="BA29" i="7"/>
  <c r="BB29" i="7"/>
  <c r="BC29" i="7"/>
  <c r="BD29" i="7"/>
  <c r="BE29" i="7"/>
  <c r="BF29" i="7"/>
  <c r="BG29" i="7"/>
  <c r="BH29" i="7"/>
  <c r="BI29" i="7"/>
  <c r="BJ29" i="7"/>
  <c r="BA27" i="7"/>
  <c r="BB27" i="7"/>
  <c r="BC27" i="7"/>
  <c r="BD27" i="7"/>
  <c r="BE27" i="7"/>
  <c r="BF27" i="7"/>
  <c r="BG27" i="7"/>
  <c r="BH27" i="7"/>
  <c r="BI27" i="7"/>
  <c r="BJ27" i="7"/>
  <c r="BA30" i="7"/>
  <c r="BB30" i="7"/>
  <c r="BC30" i="7"/>
  <c r="BD30" i="7"/>
  <c r="BE30" i="7"/>
  <c r="BF30" i="7"/>
  <c r="BG30" i="7"/>
  <c r="BH30" i="7"/>
  <c r="BI30" i="7"/>
  <c r="BJ30" i="7"/>
  <c r="BA31" i="7"/>
  <c r="BB31" i="7"/>
  <c r="BC31" i="7"/>
  <c r="BD31" i="7"/>
  <c r="BE31" i="7"/>
  <c r="BF31" i="7"/>
  <c r="BG31" i="7"/>
  <c r="BH31" i="7"/>
  <c r="BI31" i="7"/>
  <c r="BJ31" i="7"/>
  <c r="BA58" i="7"/>
  <c r="BB58" i="7"/>
  <c r="BC58" i="7"/>
  <c r="BD58" i="7"/>
  <c r="BE58" i="7"/>
  <c r="BF58" i="7"/>
  <c r="BG58" i="7"/>
  <c r="BH58" i="7"/>
  <c r="BI58" i="7"/>
  <c r="BJ58" i="7"/>
  <c r="BA59" i="7"/>
  <c r="BB59" i="7"/>
  <c r="BC59" i="7"/>
  <c r="BD59" i="7"/>
  <c r="BE59" i="7"/>
  <c r="BF59" i="7"/>
  <c r="BG59" i="7"/>
  <c r="BH59" i="7"/>
  <c r="BI59" i="7"/>
  <c r="BJ59" i="7"/>
  <c r="BA60" i="7"/>
  <c r="BB60" i="7"/>
  <c r="BC60" i="7"/>
  <c r="BD60" i="7"/>
  <c r="BE60" i="7"/>
  <c r="BF60" i="7"/>
  <c r="BG60" i="7"/>
  <c r="BH60" i="7"/>
  <c r="BI60" i="7"/>
  <c r="BJ60" i="7"/>
  <c r="BA61" i="7"/>
  <c r="BB61" i="7"/>
  <c r="BC61" i="7"/>
  <c r="BD61" i="7"/>
  <c r="BE61" i="7"/>
  <c r="BF61" i="7"/>
  <c r="BG61" i="7"/>
  <c r="BH61" i="7"/>
  <c r="BI61" i="7"/>
  <c r="BJ61" i="7"/>
  <c r="BA16" i="7"/>
  <c r="BB16" i="7"/>
  <c r="BC16" i="7"/>
  <c r="BD16" i="7"/>
  <c r="BE16" i="7"/>
  <c r="BF16" i="7"/>
  <c r="BG16" i="7"/>
  <c r="BH16" i="7"/>
  <c r="BI16" i="7"/>
  <c r="BJ16" i="7"/>
  <c r="Z16" i="7"/>
  <c r="A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Z58" i="7"/>
  <c r="Z59" i="7"/>
  <c r="Z60" i="7"/>
  <c r="Z61" i="7"/>
  <c r="AP58" i="7"/>
  <c r="AA58" i="7"/>
  <c r="AP59" i="7"/>
  <c r="AA59" i="7"/>
  <c r="AP60" i="7"/>
  <c r="AA60" i="7"/>
  <c r="AP61" i="7"/>
  <c r="AA61" i="7"/>
  <c r="AQ58" i="7"/>
  <c r="AQ59" i="7"/>
  <c r="AQ60" i="7"/>
  <c r="AQ61" i="7"/>
  <c r="AR58" i="7"/>
  <c r="AR59" i="7"/>
  <c r="AR60" i="7"/>
  <c r="AR61" i="7"/>
  <c r="AS58" i="7"/>
  <c r="AS59" i="7"/>
  <c r="AS60" i="7"/>
  <c r="AS61" i="7"/>
  <c r="AT58" i="7"/>
  <c r="AT59" i="7"/>
  <c r="AT60" i="7"/>
  <c r="AT61" i="7"/>
  <c r="AU58" i="7"/>
  <c r="AU59" i="7"/>
  <c r="AU60" i="7"/>
  <c r="AU61" i="7"/>
  <c r="AV58" i="7"/>
  <c r="AV59" i="7"/>
  <c r="AV60" i="7"/>
  <c r="AV61" i="7"/>
  <c r="AW58" i="7"/>
  <c r="AW59" i="7"/>
  <c r="AW60" i="7"/>
  <c r="AW61" i="7"/>
  <c r="AX58" i="7"/>
  <c r="AX59" i="7"/>
  <c r="AX60" i="7"/>
  <c r="AX61" i="7"/>
  <c r="AY58" i="7"/>
  <c r="AY59" i="7"/>
  <c r="AY60" i="7"/>
  <c r="AY61" i="7"/>
  <c r="AZ58" i="7"/>
  <c r="AZ59" i="7"/>
  <c r="AZ60" i="7"/>
  <c r="AZ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AZ31" i="7"/>
  <c r="AY31" i="7"/>
  <c r="AX31" i="7"/>
  <c r="AW31" i="7"/>
  <c r="AV31" i="7"/>
  <c r="AU31" i="7"/>
  <c r="AT31" i="7"/>
  <c r="AS31" i="7"/>
  <c r="AR31" i="7"/>
  <c r="AQ31" i="7"/>
  <c r="AZ27" i="7"/>
  <c r="AY27" i="7"/>
  <c r="AX27" i="7"/>
  <c r="AW27" i="7"/>
  <c r="AV27" i="7"/>
  <c r="AU27" i="7"/>
  <c r="AT27" i="7"/>
  <c r="AS27" i="7"/>
  <c r="AR27" i="7"/>
  <c r="AQ27" i="7"/>
  <c r="AZ29" i="7"/>
  <c r="AY29" i="7"/>
  <c r="AX29" i="7"/>
  <c r="AW29" i="7"/>
  <c r="AV29" i="7"/>
  <c r="AU29" i="7"/>
  <c r="AT29" i="7"/>
  <c r="AS29" i="7"/>
  <c r="AR29" i="7"/>
  <c r="AQ29" i="7"/>
  <c r="AZ28" i="7"/>
  <c r="AY28" i="7"/>
  <c r="AX28" i="7"/>
  <c r="AW28" i="7"/>
  <c r="AV28" i="7"/>
  <c r="AU28" i="7"/>
  <c r="AT28" i="7"/>
  <c r="AS28" i="7"/>
  <c r="AR28" i="7"/>
  <c r="AQ28" i="7"/>
  <c r="AZ8" i="7"/>
  <c r="AY8" i="7"/>
  <c r="AX8" i="7"/>
  <c r="AW8" i="7"/>
  <c r="AV8" i="7"/>
  <c r="AU8" i="7"/>
  <c r="AT8" i="7"/>
  <c r="AS8" i="7"/>
  <c r="AR8" i="7"/>
  <c r="AQ8" i="7"/>
  <c r="AZ13" i="7"/>
  <c r="AY13" i="7"/>
  <c r="AX13" i="7"/>
  <c r="AW13" i="7"/>
  <c r="AV13" i="7"/>
  <c r="AU13" i="7"/>
  <c r="AT13" i="7"/>
  <c r="AS13" i="7"/>
  <c r="AR13" i="7"/>
  <c r="AQ13" i="7"/>
  <c r="AZ11" i="7"/>
  <c r="AY11" i="7"/>
  <c r="AX11" i="7"/>
  <c r="AW11" i="7"/>
  <c r="AV11" i="7"/>
  <c r="AU11" i="7"/>
  <c r="AT11" i="7"/>
  <c r="AS11" i="7"/>
  <c r="AR11" i="7"/>
  <c r="AQ11" i="7"/>
  <c r="AZ26" i="7"/>
  <c r="AY26" i="7"/>
  <c r="AX26" i="7"/>
  <c r="AW26" i="7"/>
  <c r="AV26" i="7"/>
  <c r="AU26" i="7"/>
  <c r="AT26" i="7"/>
  <c r="AS26" i="7"/>
  <c r="AR26" i="7"/>
  <c r="AQ26" i="7"/>
  <c r="AZ12" i="7"/>
  <c r="AY12" i="7"/>
  <c r="AX12" i="7"/>
  <c r="AW12" i="7"/>
  <c r="AV12" i="7"/>
  <c r="AU12" i="7"/>
  <c r="AT12" i="7"/>
  <c r="AS12" i="7"/>
  <c r="AR12" i="7"/>
  <c r="AQ12" i="7"/>
  <c r="AZ23" i="7"/>
  <c r="AY23" i="7"/>
  <c r="AX23" i="7"/>
  <c r="AW23" i="7"/>
  <c r="AV23" i="7"/>
  <c r="AU23" i="7"/>
  <c r="AT23" i="7"/>
  <c r="AS23" i="7"/>
  <c r="AR23" i="7"/>
  <c r="AQ23" i="7"/>
  <c r="AZ9" i="7"/>
  <c r="AY9" i="7"/>
  <c r="AX9" i="7"/>
  <c r="AW9" i="7"/>
  <c r="AV9" i="7"/>
  <c r="AU9" i="7"/>
  <c r="AT9" i="7"/>
  <c r="AS9" i="7"/>
  <c r="AR9" i="7"/>
  <c r="AQ9" i="7"/>
  <c r="AZ10" i="7"/>
  <c r="AY10" i="7"/>
  <c r="AX10" i="7"/>
  <c r="AW10" i="7"/>
  <c r="AV10" i="7"/>
  <c r="AU10" i="7"/>
  <c r="AT10" i="7"/>
  <c r="AS10" i="7"/>
  <c r="AR10" i="7"/>
  <c r="AQ10" i="7"/>
  <c r="AZ25" i="7"/>
  <c r="AY25" i="7"/>
  <c r="AX25" i="7"/>
  <c r="AW25" i="7"/>
  <c r="AV25" i="7"/>
  <c r="AU25" i="7"/>
  <c r="AT25" i="7"/>
  <c r="AS25" i="7"/>
  <c r="AR25" i="7"/>
  <c r="AQ25" i="7"/>
  <c r="AZ24" i="7"/>
  <c r="AY24" i="7"/>
  <c r="AX24" i="7"/>
  <c r="AW24" i="7"/>
  <c r="AV24" i="7"/>
  <c r="AU24" i="7"/>
  <c r="AT24" i="7"/>
  <c r="AS24" i="7"/>
  <c r="AR24" i="7"/>
  <c r="AQ24" i="7"/>
  <c r="AZ15" i="7"/>
  <c r="AY15" i="7"/>
  <c r="AX15" i="7"/>
  <c r="AW15" i="7"/>
  <c r="AV15" i="7"/>
  <c r="AU15" i="7"/>
  <c r="AT15" i="7"/>
  <c r="AS15" i="7"/>
  <c r="AR15" i="7"/>
  <c r="AQ15" i="7"/>
  <c r="AZ14" i="7"/>
  <c r="AY14" i="7"/>
  <c r="AX14" i="7"/>
  <c r="AW14" i="7"/>
  <c r="AV14" i="7"/>
  <c r="AU14" i="7"/>
  <c r="AT14" i="7"/>
  <c r="AS14" i="7"/>
  <c r="AR14" i="7"/>
  <c r="AQ14" i="7"/>
  <c r="AZ18" i="7"/>
  <c r="AY18" i="7"/>
  <c r="AX18" i="7"/>
  <c r="AW18" i="7"/>
  <c r="AV18" i="7"/>
  <c r="AU18" i="7"/>
  <c r="AT18" i="7"/>
  <c r="AS18" i="7"/>
  <c r="AR18" i="7"/>
  <c r="AQ1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E63" i="7" l="1"/>
  <c r="U63" i="7"/>
  <c r="AE63" i="7"/>
  <c r="AI63" i="7"/>
  <c r="AM63" i="7"/>
  <c r="AU63" i="7"/>
  <c r="C63" i="7"/>
  <c r="G63" i="7"/>
  <c r="K63" i="7"/>
  <c r="O63" i="7"/>
  <c r="AG63" i="7"/>
  <c r="AK63" i="7"/>
  <c r="AO63" i="7"/>
  <c r="BH63" i="7"/>
  <c r="BD63" i="7"/>
  <c r="B63" i="7"/>
  <c r="F63" i="7"/>
  <c r="J63" i="7"/>
  <c r="N63" i="7"/>
  <c r="R63" i="7"/>
  <c r="V63" i="7"/>
  <c r="AB63" i="7"/>
  <c r="AF63" i="7"/>
  <c r="AJ63" i="7"/>
  <c r="AN63" i="7"/>
  <c r="Y63" i="7"/>
  <c r="W63" i="7"/>
  <c r="Q63" i="7"/>
  <c r="BA63" i="7"/>
  <c r="BG63" i="7"/>
  <c r="BC63" i="7"/>
  <c r="AA63" i="7"/>
  <c r="BJ63" i="7"/>
  <c r="BF63" i="7"/>
  <c r="BB63" i="7"/>
  <c r="D63" i="7"/>
  <c r="H63" i="7"/>
  <c r="L63" i="7"/>
  <c r="P63" i="7"/>
  <c r="T63" i="7"/>
  <c r="X63" i="7"/>
  <c r="AD63" i="7"/>
  <c r="AH63" i="7"/>
  <c r="AL63" i="7"/>
  <c r="S63" i="7"/>
  <c r="AC63" i="7"/>
  <c r="I63" i="7"/>
  <c r="M63" i="7"/>
  <c r="AZ63" i="7"/>
  <c r="AY63" i="7"/>
  <c r="AX63" i="7"/>
  <c r="AW63" i="7"/>
  <c r="AV63" i="7"/>
  <c r="AT63" i="7"/>
  <c r="AS63" i="7"/>
  <c r="AR63" i="7"/>
  <c r="AQ63" i="7"/>
  <c r="AP63" i="7"/>
  <c r="Z63" i="7"/>
  <c r="BI63" i="7"/>
  <c r="BE63" i="7"/>
  <c r="D61" i="4"/>
  <c r="H61" i="4"/>
  <c r="L61" i="4"/>
  <c r="P61" i="4"/>
  <c r="T61" i="4"/>
  <c r="X61" i="4"/>
  <c r="AD61" i="4"/>
  <c r="AH61" i="4"/>
  <c r="AL61" i="4"/>
  <c r="AP61" i="4"/>
  <c r="F60" i="4"/>
  <c r="J60" i="4"/>
  <c r="N60" i="4"/>
  <c r="R60" i="4"/>
  <c r="V60" i="4"/>
  <c r="Z60" i="4"/>
  <c r="AF60" i="4"/>
  <c r="AJ60" i="4"/>
  <c r="AN60" i="4"/>
  <c r="D59" i="4"/>
  <c r="H59" i="4"/>
  <c r="L59" i="4"/>
  <c r="P59" i="4"/>
  <c r="T59" i="4"/>
  <c r="X59" i="4"/>
  <c r="AD59" i="4"/>
  <c r="AH59" i="4"/>
  <c r="AL59" i="4"/>
  <c r="AP59" i="4"/>
  <c r="F59" i="4"/>
  <c r="J59" i="4"/>
  <c r="N59" i="4"/>
  <c r="R59" i="4"/>
  <c r="V59" i="4"/>
  <c r="Z59" i="4"/>
  <c r="AF59" i="4"/>
  <c r="AJ59" i="4"/>
  <c r="AN59" i="4"/>
  <c r="F58" i="4"/>
  <c r="J58" i="4"/>
  <c r="N58" i="4"/>
  <c r="R58" i="4"/>
  <c r="V58" i="4"/>
  <c r="Z58" i="4"/>
  <c r="AF58" i="4"/>
  <c r="AJ58" i="4"/>
  <c r="AN58" i="4"/>
  <c r="D57" i="4"/>
  <c r="H57" i="4"/>
  <c r="L57" i="4"/>
  <c r="P57" i="4"/>
  <c r="T57" i="4"/>
  <c r="X57" i="4"/>
  <c r="AD57" i="4"/>
  <c r="AH57" i="4"/>
  <c r="AL57" i="4"/>
  <c r="AP57" i="4"/>
  <c r="F56" i="4"/>
  <c r="J56" i="4"/>
  <c r="N56" i="4"/>
  <c r="R56" i="4"/>
  <c r="V56" i="4"/>
  <c r="Z56" i="4"/>
  <c r="AF56" i="4"/>
  <c r="AJ56" i="4"/>
  <c r="AN56" i="4"/>
  <c r="F61" i="4"/>
  <c r="J61" i="4"/>
  <c r="N61" i="4"/>
  <c r="R61" i="4"/>
  <c r="V61" i="4"/>
  <c r="Z61" i="4"/>
  <c r="AF61" i="4"/>
  <c r="AJ61" i="4"/>
  <c r="AN61" i="4"/>
  <c r="BA60" i="4"/>
  <c r="AZ60" i="4"/>
  <c r="AY60" i="4"/>
  <c r="AX60" i="4"/>
  <c r="AW60" i="4"/>
  <c r="AV60" i="4"/>
  <c r="AU60" i="4"/>
  <c r="AT60" i="4"/>
  <c r="AS60" i="4"/>
  <c r="D60" i="4"/>
  <c r="H60" i="4"/>
  <c r="L60" i="4"/>
  <c r="P60" i="4"/>
  <c r="T60" i="4"/>
  <c r="X60" i="4"/>
  <c r="AD60" i="4"/>
  <c r="AH60" i="4"/>
  <c r="AL60" i="4"/>
  <c r="AP60" i="4"/>
  <c r="D58" i="4"/>
  <c r="H58" i="4"/>
  <c r="L58" i="4"/>
  <c r="P58" i="4"/>
  <c r="T58" i="4"/>
  <c r="X58" i="4"/>
  <c r="AD58" i="4"/>
  <c r="AH58" i="4"/>
  <c r="AL58" i="4"/>
  <c r="AP58" i="4"/>
  <c r="AZ57" i="4"/>
  <c r="AS57" i="4"/>
  <c r="BA57" i="4"/>
  <c r="AY57" i="4"/>
  <c r="AX57" i="4"/>
  <c r="AW57" i="4"/>
  <c r="AV57" i="4"/>
  <c r="AU57" i="4"/>
  <c r="AT57" i="4"/>
  <c r="F57" i="4"/>
  <c r="J57" i="4"/>
  <c r="N57" i="4"/>
  <c r="R57" i="4"/>
  <c r="V57" i="4"/>
  <c r="Z57" i="4"/>
  <c r="AF57" i="4"/>
  <c r="AJ57" i="4"/>
  <c r="AN57" i="4"/>
  <c r="BA56" i="4"/>
  <c r="AZ56" i="4"/>
  <c r="AY56" i="4"/>
  <c r="AX56" i="4"/>
  <c r="AW56" i="4"/>
  <c r="AV56" i="4"/>
  <c r="AU56" i="4"/>
  <c r="AT56" i="4"/>
  <c r="AS56" i="4"/>
  <c r="D56" i="4"/>
  <c r="H56" i="4"/>
  <c r="L56" i="4"/>
  <c r="P56" i="4"/>
  <c r="T56" i="4"/>
  <c r="X56" i="4"/>
  <c r="AD56" i="4"/>
  <c r="AH56" i="4"/>
  <c r="AL56" i="4"/>
  <c r="AP56" i="4"/>
  <c r="E56" i="4"/>
  <c r="I56" i="4"/>
  <c r="M56" i="4"/>
  <c r="Q56" i="4"/>
  <c r="U56" i="4"/>
  <c r="Y56" i="4"/>
  <c r="AE56" i="4"/>
  <c r="AI56" i="4"/>
  <c r="AM56" i="4"/>
  <c r="AQ56" i="4"/>
  <c r="G57" i="4"/>
  <c r="K57" i="4"/>
  <c r="O57" i="4"/>
  <c r="S57" i="4"/>
  <c r="W57" i="4"/>
  <c r="AA57" i="4"/>
  <c r="AG57" i="4"/>
  <c r="AK57" i="4"/>
  <c r="AO57" i="4"/>
  <c r="E58" i="4"/>
  <c r="I58" i="4"/>
  <c r="M58" i="4"/>
  <c r="Q58" i="4"/>
  <c r="U58" i="4"/>
  <c r="Y58" i="4"/>
  <c r="AE58" i="4"/>
  <c r="AI58" i="4"/>
  <c r="AM58" i="4"/>
  <c r="AQ58" i="4"/>
  <c r="G59" i="4"/>
  <c r="K59" i="4"/>
  <c r="O59" i="4"/>
  <c r="S59" i="4"/>
  <c r="W59" i="4"/>
  <c r="AA59" i="4"/>
  <c r="AG59" i="4"/>
  <c r="AK59" i="4"/>
  <c r="AO59" i="4"/>
  <c r="E60" i="4"/>
  <c r="I60" i="4"/>
  <c r="M60" i="4"/>
  <c r="Q60" i="4"/>
  <c r="U60" i="4"/>
  <c r="Y60" i="4"/>
  <c r="AE60" i="4"/>
  <c r="AI60" i="4"/>
  <c r="AM60" i="4"/>
  <c r="AQ60" i="4"/>
  <c r="G61" i="4"/>
  <c r="K61" i="4"/>
  <c r="O61" i="4"/>
  <c r="S61" i="4"/>
  <c r="W61" i="4"/>
  <c r="AA61" i="4"/>
  <c r="AG61" i="4"/>
  <c r="AK61" i="4"/>
  <c r="AO61" i="4"/>
  <c r="G56" i="4"/>
  <c r="K56" i="4"/>
  <c r="O56" i="4"/>
  <c r="S56" i="4"/>
  <c r="W56" i="4"/>
  <c r="AA56" i="4"/>
  <c r="AG56" i="4"/>
  <c r="AK56" i="4"/>
  <c r="AO56" i="4"/>
  <c r="E57" i="4"/>
  <c r="I57" i="4"/>
  <c r="M57" i="4"/>
  <c r="Q57" i="4"/>
  <c r="U57" i="4"/>
  <c r="Y57" i="4"/>
  <c r="AE57" i="4"/>
  <c r="AI57" i="4"/>
  <c r="AM57" i="4"/>
  <c r="AQ57" i="4"/>
  <c r="G58" i="4"/>
  <c r="K58" i="4"/>
  <c r="O58" i="4"/>
  <c r="S58" i="4"/>
  <c r="W58" i="4"/>
  <c r="AA58" i="4"/>
  <c r="AG58" i="4"/>
  <c r="AK58" i="4"/>
  <c r="AO58" i="4"/>
  <c r="E59" i="4"/>
  <c r="I59" i="4"/>
  <c r="M59" i="4"/>
  <c r="Q59" i="4"/>
  <c r="U59" i="4"/>
  <c r="Y59" i="4"/>
  <c r="AE59" i="4"/>
  <c r="AI59" i="4"/>
  <c r="AM59" i="4"/>
  <c r="AQ59" i="4"/>
  <c r="G60" i="4"/>
  <c r="K60" i="4"/>
  <c r="O60" i="4"/>
  <c r="S60" i="4"/>
  <c r="W60" i="4"/>
  <c r="AA60" i="4"/>
  <c r="AG60" i="4"/>
  <c r="AK60" i="4"/>
  <c r="AO60" i="4"/>
  <c r="E61" i="4"/>
  <c r="I61" i="4"/>
  <c r="M61" i="4"/>
  <c r="Q61" i="4"/>
  <c r="U61" i="4"/>
  <c r="Y61" i="4"/>
  <c r="AE61" i="4"/>
  <c r="AI61" i="4"/>
  <c r="AM61" i="4"/>
  <c r="AQ61" i="4"/>
  <c r="M72" i="6"/>
  <c r="J72" i="6"/>
  <c r="I72" i="6"/>
  <c r="H72" i="6"/>
  <c r="G72" i="6"/>
  <c r="F72" i="6"/>
  <c r="E72" i="6"/>
  <c r="M71" i="6"/>
  <c r="J71" i="6"/>
  <c r="BK60" i="4"/>
  <c r="BG60" i="4"/>
  <c r="BC60" i="4"/>
  <c r="I71" i="6"/>
  <c r="BK59" i="4"/>
  <c r="BG59" i="4"/>
  <c r="BC59" i="4"/>
  <c r="H71" i="6"/>
  <c r="AR59" i="4"/>
  <c r="BL59" i="4"/>
  <c r="BH59" i="4"/>
  <c r="BD59" i="4"/>
  <c r="BK58" i="4"/>
  <c r="BG58" i="4"/>
  <c r="BC58" i="4"/>
  <c r="G71" i="6"/>
  <c r="AR58" i="4"/>
  <c r="BL58" i="4"/>
  <c r="BH58" i="4"/>
  <c r="BD58" i="4"/>
  <c r="BK57" i="4"/>
  <c r="BG57" i="4"/>
  <c r="BC57" i="4"/>
  <c r="F71" i="6"/>
  <c r="AR57" i="4"/>
  <c r="BK56" i="4"/>
  <c r="BG56" i="4"/>
  <c r="BC56" i="4"/>
  <c r="E71" i="6"/>
  <c r="BL56" i="4"/>
  <c r="BH56" i="4"/>
  <c r="BD56" i="4"/>
  <c r="M70" i="6"/>
  <c r="BK61" i="4"/>
  <c r="BG61" i="4"/>
  <c r="BC61" i="4"/>
  <c r="BJ61" i="4"/>
  <c r="BF61" i="4"/>
  <c r="J70" i="6"/>
  <c r="AC61" i="4"/>
  <c r="BI61" i="4"/>
  <c r="BE61" i="4"/>
  <c r="BA61" i="4"/>
  <c r="AZ61" i="4"/>
  <c r="AY61" i="4"/>
  <c r="AX61" i="4"/>
  <c r="AW61" i="4"/>
  <c r="AV61" i="4"/>
  <c r="AU61" i="4"/>
  <c r="AT61" i="4"/>
  <c r="AS61" i="4"/>
  <c r="AR61" i="4"/>
  <c r="AB61" i="4"/>
  <c r="BL61" i="4"/>
  <c r="BH61" i="4"/>
  <c r="BD61" i="4"/>
  <c r="BJ60" i="4"/>
  <c r="BF60" i="4"/>
  <c r="I70" i="6"/>
  <c r="AC60" i="4"/>
  <c r="BI60" i="4"/>
  <c r="BE60" i="4"/>
  <c r="AR60" i="4"/>
  <c r="AB60" i="4"/>
  <c r="BL60" i="4"/>
  <c r="BH60" i="4"/>
  <c r="BD60" i="4"/>
  <c r="BJ59" i="4"/>
  <c r="BF59" i="4"/>
  <c r="H70" i="6"/>
  <c r="AC59" i="4"/>
  <c r="BI59" i="4"/>
  <c r="BE59" i="4"/>
  <c r="BA59" i="4"/>
  <c r="AZ59" i="4"/>
  <c r="AY59" i="4"/>
  <c r="AX59" i="4"/>
  <c r="AW59" i="4"/>
  <c r="AV59" i="4"/>
  <c r="AU59" i="4"/>
  <c r="AT59" i="4"/>
  <c r="AS59" i="4"/>
  <c r="AB59" i="4"/>
  <c r="G70" i="6"/>
  <c r="BJ58" i="4"/>
  <c r="BF58" i="4"/>
  <c r="AC58" i="4"/>
  <c r="BI58" i="4"/>
  <c r="BE58" i="4"/>
  <c r="BA58" i="4"/>
  <c r="AZ58" i="4"/>
  <c r="AY58" i="4"/>
  <c r="AX58" i="4"/>
  <c r="AW58" i="4"/>
  <c r="AV58" i="4"/>
  <c r="AU58" i="4"/>
  <c r="AT58" i="4"/>
  <c r="AS58" i="4"/>
  <c r="AB58" i="4"/>
  <c r="BJ57" i="4"/>
  <c r="BF57" i="4"/>
  <c r="F70" i="6"/>
  <c r="AC57" i="4"/>
  <c r="BI57" i="4"/>
  <c r="BE57" i="4"/>
  <c r="AB57" i="4"/>
  <c r="BL57" i="4"/>
  <c r="BH57" i="4"/>
  <c r="BD57" i="4"/>
  <c r="BJ56" i="4"/>
  <c r="BF56" i="4"/>
  <c r="E70" i="6"/>
  <c r="AC56" i="4"/>
  <c r="BI56" i="4"/>
  <c r="BE56" i="4"/>
  <c r="AR56" i="4"/>
  <c r="AB56" i="4"/>
  <c r="D64" i="4"/>
  <c r="H64" i="4"/>
  <c r="L64" i="4"/>
  <c r="P64" i="4"/>
  <c r="T64" i="4"/>
  <c r="Y64" i="4"/>
  <c r="AE64" i="4"/>
  <c r="AI64" i="4"/>
  <c r="AM64" i="4"/>
  <c r="AQ64" i="4"/>
  <c r="W64" i="4"/>
  <c r="BI64" i="4"/>
  <c r="BE64" i="4"/>
  <c r="E64" i="4"/>
  <c r="I64" i="4"/>
  <c r="M64" i="4"/>
  <c r="Q64" i="4"/>
  <c r="U64" i="4"/>
  <c r="Z64" i="4"/>
  <c r="AF64" i="4"/>
  <c r="AJ64" i="4"/>
  <c r="AN64" i="4"/>
  <c r="BL64" i="4"/>
  <c r="BH64" i="4"/>
  <c r="BD64" i="4"/>
  <c r="F64" i="4"/>
  <c r="J64" i="4"/>
  <c r="N64" i="4"/>
  <c r="R64" i="4"/>
  <c r="V64" i="4"/>
  <c r="AA64" i="4"/>
  <c r="AG64" i="4"/>
  <c r="AK64" i="4"/>
  <c r="AO64" i="4"/>
  <c r="M69" i="6"/>
  <c r="BB64" i="4"/>
  <c r="BA64" i="4"/>
  <c r="AZ64" i="4"/>
  <c r="AY64" i="4"/>
  <c r="AX64" i="4"/>
  <c r="AW64" i="4"/>
  <c r="AV64" i="4"/>
  <c r="AU64" i="4"/>
  <c r="AT64" i="4"/>
  <c r="AS64" i="4"/>
  <c r="AC64" i="4"/>
  <c r="BK64" i="4"/>
  <c r="BG64" i="4"/>
  <c r="BC64" i="4"/>
  <c r="G64" i="4"/>
  <c r="K64" i="4"/>
  <c r="O64" i="4"/>
  <c r="S64" i="4"/>
  <c r="X64" i="4"/>
  <c r="AD64" i="4"/>
  <c r="AH64" i="4"/>
  <c r="AL64" i="4"/>
  <c r="AP64" i="4"/>
  <c r="AR64" i="4"/>
  <c r="AB64" i="4"/>
  <c r="BJ64" i="4"/>
  <c r="BF64" i="4"/>
  <c r="BB61" i="4"/>
  <c r="J69" i="6"/>
  <c r="I69" i="6"/>
  <c r="BB60" i="4"/>
  <c r="BB59" i="4"/>
  <c r="H69" i="6"/>
  <c r="BB58" i="4"/>
  <c r="G69" i="6"/>
  <c r="BB57" i="4"/>
  <c r="F69" i="6"/>
  <c r="E69" i="6"/>
  <c r="BB56" i="4"/>
  <c r="M33" i="6"/>
  <c r="J33" i="6"/>
  <c r="I33" i="6"/>
  <c r="H33" i="6"/>
  <c r="G33" i="6"/>
  <c r="F33" i="6"/>
  <c r="E33" i="6"/>
  <c r="M32" i="6"/>
  <c r="J32" i="6"/>
  <c r="I32" i="6"/>
  <c r="H32" i="6"/>
  <c r="G32" i="6"/>
  <c r="F32" i="6"/>
  <c r="E32" i="6"/>
  <c r="M29" i="6"/>
  <c r="J29" i="6"/>
  <c r="I29" i="6"/>
  <c r="H29" i="6"/>
  <c r="G29" i="6"/>
  <c r="F29" i="6"/>
  <c r="E29" i="6"/>
  <c r="M31" i="6"/>
  <c r="J31" i="6"/>
  <c r="I31" i="6"/>
  <c r="H31" i="6"/>
  <c r="G31" i="6"/>
  <c r="F31" i="6"/>
  <c r="E31" i="6"/>
  <c r="M30" i="6"/>
  <c r="J30" i="6"/>
  <c r="I30" i="6"/>
  <c r="H30" i="6"/>
  <c r="G30" i="6"/>
  <c r="F30" i="6"/>
  <c r="E30" i="6"/>
  <c r="M10" i="6"/>
  <c r="J10" i="6"/>
  <c r="I10" i="6"/>
  <c r="H10" i="6"/>
  <c r="G10" i="6"/>
  <c r="F10" i="6"/>
  <c r="E10" i="6"/>
  <c r="M15" i="6"/>
  <c r="J15" i="6"/>
  <c r="I15" i="6"/>
  <c r="H15" i="6"/>
  <c r="G15" i="6"/>
  <c r="F15" i="6"/>
  <c r="E15" i="6"/>
  <c r="M13" i="6"/>
  <c r="J13" i="6"/>
  <c r="I13" i="6"/>
  <c r="H13" i="6"/>
  <c r="G13" i="6"/>
  <c r="F13" i="6"/>
  <c r="E13" i="6"/>
  <c r="M28" i="6"/>
  <c r="J28" i="6"/>
  <c r="I28" i="6"/>
  <c r="H28" i="6"/>
  <c r="G28" i="6"/>
  <c r="F28" i="6"/>
  <c r="E28" i="6"/>
  <c r="M14" i="6"/>
  <c r="J14" i="6"/>
  <c r="I14" i="6"/>
  <c r="H14" i="6"/>
  <c r="G14" i="6"/>
  <c r="F14" i="6"/>
  <c r="E14" i="6"/>
  <c r="M25" i="6"/>
  <c r="J25" i="6"/>
  <c r="I25" i="6"/>
  <c r="H25" i="6"/>
  <c r="G25" i="6"/>
  <c r="F25" i="6"/>
  <c r="E25" i="6"/>
  <c r="M11" i="6"/>
  <c r="J11" i="6"/>
  <c r="I11" i="6"/>
  <c r="H11" i="6"/>
  <c r="G11" i="6"/>
  <c r="F11" i="6"/>
  <c r="E11" i="6"/>
  <c r="M12" i="6"/>
  <c r="O12" i="6"/>
  <c r="J12" i="6"/>
  <c r="I12" i="6"/>
  <c r="H12" i="6"/>
  <c r="G12" i="6"/>
  <c r="F12" i="6"/>
  <c r="E12" i="6"/>
  <c r="M27" i="6"/>
  <c r="J27" i="6"/>
  <c r="I27" i="6"/>
  <c r="H27" i="6"/>
  <c r="G27" i="6"/>
  <c r="F27" i="6"/>
  <c r="E27" i="6"/>
  <c r="M26" i="6"/>
  <c r="J26" i="6"/>
  <c r="I26" i="6"/>
  <c r="H26" i="6"/>
  <c r="F26" i="6"/>
  <c r="B24" i="7"/>
  <c r="F24" i="7"/>
  <c r="J24" i="7"/>
  <c r="N24" i="7"/>
  <c r="R24" i="7"/>
  <c r="V24" i="7"/>
  <c r="Z24" i="7"/>
  <c r="AD24" i="7"/>
  <c r="AH24" i="7"/>
  <c r="AL24" i="7"/>
  <c r="AP24" i="7"/>
  <c r="C24" i="7"/>
  <c r="G24" i="7"/>
  <c r="K24" i="7"/>
  <c r="O24" i="7"/>
  <c r="S24" i="7"/>
  <c r="W24" i="7"/>
  <c r="AA24" i="7"/>
  <c r="AE24" i="7"/>
  <c r="AI24" i="7"/>
  <c r="AM24" i="7"/>
  <c r="D24" i="7"/>
  <c r="H24" i="7"/>
  <c r="L24" i="7"/>
  <c r="P24" i="7"/>
  <c r="T24" i="7"/>
  <c r="X24" i="7"/>
  <c r="AB24" i="7"/>
  <c r="AF24" i="7"/>
  <c r="AJ24" i="7"/>
  <c r="AN24" i="7"/>
  <c r="E24" i="7"/>
  <c r="I24" i="7"/>
  <c r="M24" i="7"/>
  <c r="Q24" i="7"/>
  <c r="U24" i="7"/>
  <c r="Y24" i="7"/>
  <c r="AC24" i="7"/>
  <c r="AG24" i="7"/>
  <c r="AK24" i="7"/>
  <c r="AO24" i="7"/>
  <c r="M17" i="6"/>
  <c r="J17" i="6"/>
  <c r="I17" i="6"/>
  <c r="H17" i="6"/>
  <c r="G17" i="6"/>
  <c r="F17" i="6"/>
  <c r="E17" i="6"/>
  <c r="M16" i="6"/>
  <c r="J16" i="6"/>
  <c r="I16" i="6"/>
  <c r="H16" i="6"/>
  <c r="G16" i="6"/>
  <c r="F16" i="6"/>
  <c r="E16" i="6"/>
  <c r="U14" i="7"/>
  <c r="M20" i="6"/>
  <c r="J20" i="6"/>
  <c r="H20" i="6"/>
  <c r="G20" i="6"/>
  <c r="F20" i="6"/>
  <c r="E20" i="6"/>
  <c r="M18" i="6"/>
  <c r="J18" i="6"/>
  <c r="I18" i="6"/>
  <c r="H18" i="6"/>
  <c r="G18" i="6"/>
  <c r="F18" i="6"/>
  <c r="E18" i="6"/>
  <c r="BL62" i="4"/>
  <c r="AF64" i="7" l="1"/>
  <c r="G26" i="6"/>
  <c r="N28" i="6"/>
  <c r="BJ62" i="4"/>
  <c r="AX63" i="4"/>
  <c r="K65" i="4"/>
  <c r="BB63" i="4"/>
  <c r="L33" i="6"/>
  <c r="L30" i="6"/>
  <c r="L26" i="6"/>
  <c r="N26" i="6"/>
  <c r="N15" i="6"/>
  <c r="N30" i="6"/>
  <c r="N32" i="6"/>
  <c r="BI63" i="4"/>
  <c r="AZ62" i="4"/>
  <c r="AJ63" i="4"/>
  <c r="AY63" i="4"/>
  <c r="L29" i="6"/>
  <c r="N29" i="6"/>
  <c r="N31" i="6"/>
  <c r="N20" i="6"/>
  <c r="BH63" i="4"/>
  <c r="BC63" i="4"/>
  <c r="BD62" i="4"/>
  <c r="AC62" i="4"/>
  <c r="L63" i="4"/>
  <c r="AS65" i="4"/>
  <c r="BH62" i="4"/>
  <c r="M63" i="4"/>
  <c r="AX62" i="4"/>
  <c r="AB62" i="4"/>
  <c r="BI62" i="4"/>
  <c r="N72" i="6"/>
  <c r="AR65" i="4"/>
  <c r="BC62" i="4"/>
  <c r="BD65" i="4"/>
  <c r="BG62" i="4"/>
  <c r="BI65" i="4"/>
  <c r="F63" i="4"/>
  <c r="BH65" i="4"/>
  <c r="BK62" i="4"/>
  <c r="R63" i="4"/>
  <c r="AU62" i="4"/>
  <c r="AE62" i="4"/>
  <c r="AQ63" i="4"/>
  <c r="AL63" i="4"/>
  <c r="S63" i="4"/>
  <c r="AT65" i="4"/>
  <c r="AC63" i="4"/>
  <c r="N16" i="6"/>
  <c r="N10" i="6"/>
  <c r="X63" i="4"/>
  <c r="J63" i="4"/>
  <c r="E63" i="4"/>
  <c r="AW65" i="4"/>
  <c r="AC65" i="4"/>
  <c r="AE63" i="4"/>
  <c r="N11" i="6"/>
  <c r="N13" i="6"/>
  <c r="N33" i="6"/>
  <c r="N70" i="6"/>
  <c r="N14" i="6"/>
  <c r="E26" i="6"/>
  <c r="AU63" i="4"/>
  <c r="AI63" i="4"/>
  <c r="AK63" i="4"/>
  <c r="L69" i="6"/>
  <c r="T63" i="4"/>
  <c r="BL65" i="4"/>
  <c r="AD63" i="4"/>
  <c r="AB63" i="4"/>
  <c r="K63" i="4"/>
  <c r="BF62" i="4"/>
  <c r="U63" i="4"/>
  <c r="AY65" i="4"/>
  <c r="BA65" i="4"/>
  <c r="O63" i="4"/>
  <c r="AQ62" i="4"/>
  <c r="N17" i="6"/>
  <c r="BF63" i="4"/>
  <c r="AP63" i="4"/>
  <c r="V63" i="4"/>
  <c r="BE65" i="4"/>
  <c r="P63" i="4"/>
  <c r="BF65" i="4"/>
  <c r="AB65" i="4"/>
  <c r="AR62" i="4"/>
  <c r="AD62" i="4"/>
  <c r="N12" i="6"/>
  <c r="N71" i="6"/>
  <c r="N27" i="6"/>
  <c r="N25" i="6"/>
  <c r="AM63" i="4"/>
  <c r="BK63" i="4"/>
  <c r="AT63" i="4"/>
  <c r="E74" i="6"/>
  <c r="G63" i="4"/>
  <c r="K72" i="6"/>
  <c r="AP62" i="4"/>
  <c r="AO62" i="4"/>
  <c r="L72" i="6"/>
  <c r="P72" i="6"/>
  <c r="O72" i="6"/>
  <c r="G74" i="6"/>
  <c r="H74" i="6"/>
  <c r="J74" i="6"/>
  <c r="I74" i="6"/>
  <c r="AL65" i="4"/>
  <c r="D65" i="4"/>
  <c r="N63" i="4"/>
  <c r="V62" i="4"/>
  <c r="R62" i="4"/>
  <c r="J62" i="4"/>
  <c r="AH62" i="4"/>
  <c r="O62" i="4"/>
  <c r="AO65" i="4"/>
  <c r="AK65" i="4"/>
  <c r="U65" i="4"/>
  <c r="L65" i="4"/>
  <c r="G65" i="4"/>
  <c r="AA62" i="4"/>
  <c r="AW62" i="4"/>
  <c r="BA62" i="4"/>
  <c r="AG62" i="4"/>
  <c r="AI65" i="4"/>
  <c r="AN63" i="4"/>
  <c r="AJ65" i="4"/>
  <c r="AE65" i="4"/>
  <c r="Y65" i="4"/>
  <c r="T65" i="4"/>
  <c r="P65" i="4"/>
  <c r="AX65" i="4"/>
  <c r="AN62" i="4"/>
  <c r="AM62" i="4"/>
  <c r="AJ62" i="4"/>
  <c r="AF62" i="4"/>
  <c r="E62" i="4"/>
  <c r="AV62" i="4"/>
  <c r="BK65" i="4"/>
  <c r="BE62" i="4"/>
  <c r="AO63" i="4"/>
  <c r="P71" i="6"/>
  <c r="O71" i="6"/>
  <c r="AH65" i="4"/>
  <c r="AD65" i="4"/>
  <c r="O65" i="4"/>
  <c r="K71" i="6"/>
  <c r="AL62" i="4"/>
  <c r="S62" i="4"/>
  <c r="N62" i="4"/>
  <c r="AI62" i="4"/>
  <c r="H62" i="4"/>
  <c r="D62" i="4"/>
  <c r="X62" i="4"/>
  <c r="AK62" i="4"/>
  <c r="H65" i="4"/>
  <c r="L71" i="6"/>
  <c r="AP65" i="4"/>
  <c r="AG65" i="4"/>
  <c r="AA65" i="4"/>
  <c r="V65" i="4"/>
  <c r="R65" i="4"/>
  <c r="M65" i="4"/>
  <c r="I65" i="4"/>
  <c r="AU65" i="4"/>
  <c r="M62" i="4"/>
  <c r="H63" i="4"/>
  <c r="G62" i="4"/>
  <c r="AT62" i="4"/>
  <c r="AQ65" i="4"/>
  <c r="BG65" i="4"/>
  <c r="K70" i="6"/>
  <c r="I63" i="4"/>
  <c r="AF65" i="4"/>
  <c r="Z65" i="4"/>
  <c r="Q65" i="4"/>
  <c r="AH63" i="4"/>
  <c r="Z62" i="4"/>
  <c r="U62" i="4"/>
  <c r="Q62" i="4"/>
  <c r="L62" i="4"/>
  <c r="D63" i="4"/>
  <c r="BJ65" i="4"/>
  <c r="F62" i="4"/>
  <c r="AZ65" i="4"/>
  <c r="AY62" i="4"/>
  <c r="Y63" i="4"/>
  <c r="AR63" i="4"/>
  <c r="AN65" i="4"/>
  <c r="F65" i="4"/>
  <c r="AS62" i="4"/>
  <c r="Y62" i="4"/>
  <c r="T62" i="4"/>
  <c r="P62" i="4"/>
  <c r="K62" i="4"/>
  <c r="I62" i="4"/>
  <c r="AF63" i="4"/>
  <c r="N65" i="4"/>
  <c r="X65" i="4"/>
  <c r="AG63" i="4"/>
  <c r="L70" i="6"/>
  <c r="P70" i="6"/>
  <c r="O70" i="6"/>
  <c r="AM65" i="4"/>
  <c r="W65" i="4"/>
  <c r="S65" i="4"/>
  <c r="J65" i="4"/>
  <c r="E65" i="4"/>
  <c r="Z63" i="4"/>
  <c r="W62" i="4"/>
  <c r="AV65" i="4"/>
  <c r="BC65" i="4"/>
  <c r="AW63" i="4"/>
  <c r="BE63" i="4"/>
  <c r="AA63" i="4"/>
  <c r="Q63" i="4"/>
  <c r="F74" i="6"/>
  <c r="AP67" i="4"/>
  <c r="AP66" i="4"/>
  <c r="X67" i="4"/>
  <c r="X66" i="4"/>
  <c r="O67" i="4"/>
  <c r="O66" i="4"/>
  <c r="BG67" i="4"/>
  <c r="BG66" i="4"/>
  <c r="AC67" i="4"/>
  <c r="AC66" i="4"/>
  <c r="AT67" i="4"/>
  <c r="AT66" i="4"/>
  <c r="AX67" i="4"/>
  <c r="AX66" i="4"/>
  <c r="V67" i="4"/>
  <c r="V66" i="4"/>
  <c r="N67" i="4"/>
  <c r="N66" i="4"/>
  <c r="BH66" i="4"/>
  <c r="BH67" i="4"/>
  <c r="U66" i="4"/>
  <c r="U67" i="4"/>
  <c r="BI67" i="4"/>
  <c r="BI66" i="4"/>
  <c r="AQ67" i="4"/>
  <c r="AQ66" i="4"/>
  <c r="AI67" i="4"/>
  <c r="AI66" i="4"/>
  <c r="P67" i="4"/>
  <c r="P66" i="4"/>
  <c r="BF66" i="4"/>
  <c r="BF67" i="4"/>
  <c r="AB67" i="4"/>
  <c r="AB66" i="4"/>
  <c r="AH67" i="4"/>
  <c r="AH66" i="4"/>
  <c r="G66" i="4"/>
  <c r="G67" i="4"/>
  <c r="AV66" i="4"/>
  <c r="AV67" i="4"/>
  <c r="AZ67" i="4"/>
  <c r="AZ66" i="4"/>
  <c r="O69" i="6"/>
  <c r="BB66" i="4"/>
  <c r="AO67" i="4"/>
  <c r="AO66" i="4"/>
  <c r="AG67" i="4"/>
  <c r="AG66" i="4"/>
  <c r="F67" i="4"/>
  <c r="F66" i="4"/>
  <c r="AN67" i="4"/>
  <c r="AN66" i="4"/>
  <c r="AF67" i="4"/>
  <c r="AF66" i="4"/>
  <c r="M67" i="4"/>
  <c r="M66" i="4"/>
  <c r="E67" i="4"/>
  <c r="E66" i="4"/>
  <c r="L67" i="4"/>
  <c r="L66" i="4"/>
  <c r="D67" i="4"/>
  <c r="D66" i="4"/>
  <c r="BB62" i="4"/>
  <c r="K69" i="6"/>
  <c r="W63" i="4"/>
  <c r="AZ63" i="4"/>
  <c r="AL67" i="4"/>
  <c r="AL66" i="4"/>
  <c r="K67" i="4"/>
  <c r="K66" i="4"/>
  <c r="BC67" i="4"/>
  <c r="BC66" i="4"/>
  <c r="BK67" i="4"/>
  <c r="BK66" i="4"/>
  <c r="AY67" i="4"/>
  <c r="AY66" i="4"/>
  <c r="BA67" i="4"/>
  <c r="BA66" i="4"/>
  <c r="M74" i="6"/>
  <c r="AK66" i="4"/>
  <c r="AA67" i="4"/>
  <c r="AA66" i="4"/>
  <c r="BE66" i="4"/>
  <c r="BE67" i="4"/>
  <c r="W67" i="4"/>
  <c r="W66" i="4"/>
  <c r="AM67" i="4"/>
  <c r="AM66" i="4"/>
  <c r="AE67" i="4"/>
  <c r="AE66" i="4"/>
  <c r="T67" i="4"/>
  <c r="T66" i="4"/>
  <c r="BB65" i="4"/>
  <c r="N69" i="6"/>
  <c r="BJ67" i="4"/>
  <c r="BJ66" i="4"/>
  <c r="AR67" i="4"/>
  <c r="AR66" i="4"/>
  <c r="AD67" i="4"/>
  <c r="AD66" i="4"/>
  <c r="S67" i="4"/>
  <c r="S66" i="4"/>
  <c r="AS67" i="4"/>
  <c r="AS66" i="4"/>
  <c r="AU67" i="4"/>
  <c r="AU66" i="4"/>
  <c r="AW67" i="4"/>
  <c r="AW66" i="4"/>
  <c r="R67" i="4"/>
  <c r="R66" i="4"/>
  <c r="J67" i="4"/>
  <c r="J66" i="4"/>
  <c r="BD66" i="4"/>
  <c r="BD67" i="4"/>
  <c r="BL67" i="4"/>
  <c r="BL66" i="4"/>
  <c r="AJ67" i="4"/>
  <c r="AJ66" i="4"/>
  <c r="Z67" i="4"/>
  <c r="Z66" i="4"/>
  <c r="Q67" i="4"/>
  <c r="Q66" i="4"/>
  <c r="I67" i="4"/>
  <c r="I66" i="4"/>
  <c r="Y67" i="4"/>
  <c r="Y66" i="4"/>
  <c r="H66" i="4"/>
  <c r="H67" i="4"/>
  <c r="K33" i="6"/>
  <c r="P33" i="6"/>
  <c r="O33" i="6"/>
  <c r="K32" i="6"/>
  <c r="L32" i="6"/>
  <c r="P32" i="6"/>
  <c r="O32" i="6"/>
  <c r="P29" i="6"/>
  <c r="O29" i="6"/>
  <c r="K29" i="6"/>
  <c r="P31" i="6"/>
  <c r="O31" i="6"/>
  <c r="K31" i="6"/>
  <c r="L31" i="6"/>
  <c r="K30" i="6"/>
  <c r="P30" i="6"/>
  <c r="O30" i="6"/>
  <c r="P10" i="6"/>
  <c r="O10" i="6"/>
  <c r="L10" i="6"/>
  <c r="K10" i="6"/>
  <c r="P15" i="6"/>
  <c r="O15" i="6"/>
  <c r="K15" i="6"/>
  <c r="L15" i="6"/>
  <c r="L13" i="6"/>
  <c r="K13" i="6"/>
  <c r="P13" i="6"/>
  <c r="O13" i="6"/>
  <c r="K28" i="6"/>
  <c r="P28" i="6"/>
  <c r="O28" i="6"/>
  <c r="L14" i="6"/>
  <c r="K14" i="6"/>
  <c r="P14" i="6"/>
  <c r="O14" i="6"/>
  <c r="L25" i="6"/>
  <c r="P25" i="6"/>
  <c r="O25" i="6"/>
  <c r="K25" i="6"/>
  <c r="K11" i="6"/>
  <c r="P11" i="6"/>
  <c r="O11" i="6"/>
  <c r="L11" i="6"/>
  <c r="K12" i="6"/>
  <c r="L12" i="6"/>
  <c r="P12" i="6"/>
  <c r="P27" i="6"/>
  <c r="O27" i="6"/>
  <c r="K27" i="6"/>
  <c r="L27" i="6"/>
  <c r="K26" i="6"/>
  <c r="P26" i="6"/>
  <c r="O26" i="6"/>
  <c r="K17" i="6"/>
  <c r="L17" i="6"/>
  <c r="P17" i="6"/>
  <c r="O17" i="6"/>
  <c r="K16" i="6"/>
  <c r="P16" i="6"/>
  <c r="O16" i="6"/>
  <c r="P20" i="6"/>
  <c r="O20" i="6"/>
  <c r="K20" i="6"/>
  <c r="I20" i="6"/>
  <c r="K18" i="6"/>
  <c r="L18" i="6"/>
  <c r="N18" i="6"/>
  <c r="O18" i="6"/>
  <c r="BA63" i="4" l="1"/>
  <c r="L20" i="6"/>
  <c r="AS63" i="4"/>
  <c r="AV63" i="4"/>
  <c r="BL63" i="4"/>
  <c r="BD63" i="4"/>
  <c r="N74" i="6"/>
  <c r="BB67" i="4"/>
  <c r="BJ63" i="4"/>
  <c r="BG63" i="4"/>
  <c r="L74" i="6"/>
  <c r="O74" i="6"/>
  <c r="K74" i="6"/>
  <c r="P69" i="6"/>
  <c r="P74" i="6" s="1"/>
  <c r="AK67" i="4"/>
  <c r="L28" i="6"/>
  <c r="L16" i="6"/>
  <c r="P18" i="6"/>
  <c r="AJ17" i="7" l="1"/>
  <c r="AP17" i="7" l="1"/>
  <c r="AL17" i="7"/>
  <c r="AH17" i="7"/>
  <c r="AD17" i="7"/>
  <c r="Z17" i="7"/>
  <c r="V17" i="7"/>
  <c r="R17" i="7"/>
  <c r="N17" i="7"/>
  <c r="J17" i="7"/>
  <c r="F17" i="7"/>
  <c r="B17" i="7"/>
  <c r="AZ17" i="7"/>
  <c r="AV17" i="7"/>
  <c r="AR17" i="7"/>
  <c r="BH17" i="7"/>
  <c r="BD17" i="7"/>
  <c r="AO17" i="7"/>
  <c r="AK17" i="7"/>
  <c r="AG17" i="7"/>
  <c r="AC17" i="7"/>
  <c r="Y17" i="7"/>
  <c r="U17" i="7"/>
  <c r="Q17" i="7"/>
  <c r="M17" i="7"/>
  <c r="I17" i="7"/>
  <c r="E17" i="7"/>
  <c r="AY17" i="7"/>
  <c r="AU17" i="7"/>
  <c r="AQ17" i="7"/>
  <c r="BG17" i="7"/>
  <c r="BC17" i="7"/>
  <c r="AN17" i="7"/>
  <c r="AF17" i="7"/>
  <c r="AB17" i="7"/>
  <c r="X17" i="7"/>
  <c r="T17" i="7"/>
  <c r="P17" i="7"/>
  <c r="L17" i="7"/>
  <c r="H17" i="7"/>
  <c r="D17" i="7"/>
  <c r="AX17" i="7"/>
  <c r="AT17" i="7"/>
  <c r="BJ17" i="7"/>
  <c r="BF17" i="7"/>
  <c r="BB17" i="7"/>
  <c r="AM17" i="7"/>
  <c r="AI17" i="7"/>
  <c r="AE17" i="7"/>
  <c r="AA17" i="7"/>
  <c r="W17" i="7"/>
  <c r="S17" i="7"/>
  <c r="O17" i="7"/>
  <c r="K17" i="7"/>
  <c r="G17" i="7"/>
  <c r="C17" i="7"/>
  <c r="AW17" i="7"/>
  <c r="AS17" i="7"/>
  <c r="BI17" i="7"/>
  <c r="BE17" i="7"/>
  <c r="BA17" i="7"/>
  <c r="M19" i="6"/>
  <c r="J19" i="6"/>
  <c r="I19" i="6"/>
  <c r="H19" i="6"/>
  <c r="G19" i="6"/>
  <c r="F19" i="6"/>
  <c r="E19" i="6"/>
  <c r="K19" i="6" l="1"/>
  <c r="N19" i="6"/>
  <c r="O19" i="6"/>
  <c r="P19" i="6" l="1"/>
  <c r="L19" i="6"/>
  <c r="O20" i="7" l="1"/>
  <c r="R22" i="7"/>
  <c r="K21" i="7"/>
  <c r="P21" i="7"/>
  <c r="O21" i="7"/>
  <c r="I19" i="7" l="1"/>
  <c r="K20" i="7"/>
  <c r="J20" i="7"/>
  <c r="H20" i="7"/>
  <c r="T21" i="7"/>
  <c r="AA20" i="7"/>
  <c r="H19" i="7"/>
  <c r="F19" i="7"/>
  <c r="T19" i="7"/>
  <c r="C19" i="7"/>
  <c r="R19" i="7"/>
  <c r="S22" i="7"/>
  <c r="S20" i="7"/>
  <c r="P20" i="7"/>
  <c r="AA22" i="7"/>
  <c r="L19" i="7"/>
  <c r="G19" i="7"/>
  <c r="Q21" i="7"/>
  <c r="L22" i="7"/>
  <c r="B19" i="7"/>
  <c r="M19" i="7"/>
  <c r="F21" i="7"/>
  <c r="K19" i="7"/>
  <c r="Q19" i="7"/>
  <c r="L20" i="7"/>
  <c r="M21" i="7"/>
  <c r="L21" i="7"/>
  <c r="T20" i="7"/>
  <c r="G24" i="4" l="1"/>
  <c r="G8" i="4" s="1"/>
  <c r="AB22" i="7"/>
  <c r="M25" i="4"/>
  <c r="M9" i="4" s="1"/>
  <c r="K29" i="4"/>
  <c r="K13" i="4" s="1"/>
  <c r="N27" i="4"/>
  <c r="N11" i="4" s="1"/>
  <c r="R26" i="4"/>
  <c r="R10" i="4" s="1"/>
  <c r="D27" i="4"/>
  <c r="D11" i="4" s="1"/>
  <c r="P24" i="4"/>
  <c r="P8" i="4" s="1"/>
  <c r="N26" i="4"/>
  <c r="N10" i="4" s="1"/>
  <c r="D25" i="4"/>
  <c r="D9" i="4" s="1"/>
  <c r="G25" i="4"/>
  <c r="G9" i="4" s="1"/>
  <c r="G27" i="4"/>
  <c r="G11" i="4" s="1"/>
  <c r="V26" i="4"/>
  <c r="V10" i="4" s="1"/>
  <c r="P26" i="4"/>
  <c r="P10" i="4" s="1"/>
  <c r="V25" i="4"/>
  <c r="V9" i="4" s="1"/>
  <c r="V27" i="4"/>
  <c r="V11" i="4" s="1"/>
  <c r="G28" i="4"/>
  <c r="G12" i="4" s="1"/>
  <c r="S29" i="4"/>
  <c r="S13" i="4" s="1"/>
  <c r="U29" i="4"/>
  <c r="U13" i="4" s="1"/>
  <c r="S27" i="4"/>
  <c r="S11" i="4" s="1"/>
  <c r="T27" i="4"/>
  <c r="T11" i="4" s="1"/>
  <c r="I26" i="4"/>
  <c r="I10" i="4" s="1"/>
  <c r="T24" i="4"/>
  <c r="T8" i="4" s="1"/>
  <c r="K26" i="4"/>
  <c r="K10" i="4" s="1"/>
  <c r="L24" i="4"/>
  <c r="L8" i="4" s="1"/>
  <c r="R24" i="4"/>
  <c r="R8" i="4" s="1"/>
  <c r="P29" i="4"/>
  <c r="P13" i="4" s="1"/>
  <c r="D24" i="4"/>
  <c r="D8" i="4" s="1"/>
  <c r="R25" i="4"/>
  <c r="R9" i="4" s="1"/>
  <c r="AC27" i="4"/>
  <c r="AC11" i="4" s="1"/>
  <c r="H29" i="4"/>
  <c r="H13" i="4" s="1"/>
  <c r="P27" i="4"/>
  <c r="P11" i="4" s="1"/>
  <c r="O25" i="4"/>
  <c r="O9" i="4" s="1"/>
  <c r="AC24" i="4"/>
  <c r="AC8" i="4" s="1"/>
  <c r="T26" i="4"/>
  <c r="T10" i="4" s="1"/>
  <c r="J27" i="4"/>
  <c r="J11" i="4" s="1"/>
  <c r="M27" i="4"/>
  <c r="M11" i="4" s="1"/>
  <c r="S26" i="4"/>
  <c r="S10" i="4" s="1"/>
  <c r="J29" i="4"/>
  <c r="J13" i="4" s="1"/>
  <c r="E29" i="4"/>
  <c r="E13" i="4" s="1"/>
  <c r="F26" i="4"/>
  <c r="F10" i="4" s="1"/>
  <c r="F27" i="4"/>
  <c r="F11" i="4" s="1"/>
  <c r="I24" i="4"/>
  <c r="I8" i="4" s="1"/>
  <c r="U24" i="4"/>
  <c r="U8" i="4" s="1"/>
  <c r="L27" i="4"/>
  <c r="L11" i="4" s="1"/>
  <c r="K25" i="4"/>
  <c r="K9" i="4" s="1"/>
  <c r="O29" i="4"/>
  <c r="O13" i="4" s="1"/>
  <c r="M26" i="4"/>
  <c r="M10" i="4" s="1"/>
  <c r="L25" i="4"/>
  <c r="L9" i="4" s="1"/>
  <c r="N19" i="7"/>
  <c r="N24" i="4"/>
  <c r="N8" i="4" s="1"/>
  <c r="S25" i="4"/>
  <c r="S9" i="4" s="1"/>
  <c r="D29" i="4"/>
  <c r="D13" i="4" s="1"/>
  <c r="N25" i="4"/>
  <c r="N9" i="4" s="1"/>
  <c r="T25" i="4"/>
  <c r="T9" i="4" s="1"/>
  <c r="L26" i="4"/>
  <c r="L10" i="4" s="1"/>
  <c r="R27" i="4"/>
  <c r="R11" i="4" s="1"/>
  <c r="AC28" i="4"/>
  <c r="AC12" i="4" s="1"/>
  <c r="L28" i="4"/>
  <c r="L12" i="4" s="1"/>
  <c r="V29" i="4"/>
  <c r="V13" i="4" s="1"/>
  <c r="J25" i="4"/>
  <c r="J9" i="4" s="1"/>
  <c r="T29" i="4"/>
  <c r="T13" i="4" s="1"/>
  <c r="AC29" i="4"/>
  <c r="AC13" i="4" s="1"/>
  <c r="H27" i="4"/>
  <c r="H11" i="4" s="1"/>
  <c r="I25" i="4"/>
  <c r="I9" i="4" s="1"/>
  <c r="H25" i="4"/>
  <c r="H9" i="4" s="1"/>
  <c r="H26" i="4"/>
  <c r="H10" i="4" s="1"/>
  <c r="E25" i="4"/>
  <c r="E9" i="4" s="1"/>
  <c r="S24" i="4"/>
  <c r="S8" i="4" s="1"/>
  <c r="Q25" i="4"/>
  <c r="Q9" i="4" s="1"/>
  <c r="O24" i="4"/>
  <c r="O8" i="4" s="1"/>
  <c r="Q29" i="4"/>
  <c r="Q13" i="4" s="1"/>
  <c r="Q27" i="4"/>
  <c r="Q11" i="4" s="1"/>
  <c r="F25" i="4"/>
  <c r="F9" i="4" s="1"/>
  <c r="E27" i="4"/>
  <c r="E11" i="4" s="1"/>
  <c r="E24" i="4"/>
  <c r="E8" i="4" s="1"/>
  <c r="AB20" i="7"/>
  <c r="F24" i="4"/>
  <c r="F8" i="4" s="1"/>
  <c r="AJ36" i="4"/>
  <c r="AJ20" i="4" s="1"/>
  <c r="L33" i="7"/>
  <c r="L88" i="7" s="1"/>
  <c r="M29" i="4"/>
  <c r="M13" i="4" s="1"/>
  <c r="K27" i="4"/>
  <c r="K11" i="4" s="1"/>
  <c r="Q26" i="4"/>
  <c r="Q10" i="4" s="1"/>
  <c r="J26" i="4"/>
  <c r="J10" i="4" s="1"/>
  <c r="N29" i="4"/>
  <c r="N13" i="4" s="1"/>
  <c r="O19" i="7"/>
  <c r="R29" i="4"/>
  <c r="R13" i="4" s="1"/>
  <c r="AC26" i="4"/>
  <c r="AC10" i="4" s="1"/>
  <c r="O26" i="4"/>
  <c r="O10" i="4" s="1"/>
  <c r="D26" i="4"/>
  <c r="D10" i="4" s="1"/>
  <c r="G29" i="4"/>
  <c r="G13" i="4" s="1"/>
  <c r="P25" i="4"/>
  <c r="P9" i="4" s="1"/>
  <c r="G26" i="4"/>
  <c r="G10" i="4" s="1"/>
  <c r="K24" i="4"/>
  <c r="K8" i="4" s="1"/>
  <c r="AC25" i="4"/>
  <c r="AC9" i="4" s="1"/>
  <c r="I29" i="4"/>
  <c r="I13" i="4" s="1"/>
  <c r="V24" i="4"/>
  <c r="V8" i="4" s="1"/>
  <c r="L29" i="4"/>
  <c r="L13" i="4" s="1"/>
  <c r="E26" i="4"/>
  <c r="E10" i="4" s="1"/>
  <c r="U25" i="4"/>
  <c r="U9" i="4" s="1"/>
  <c r="O27" i="4"/>
  <c r="O11" i="4" s="1"/>
  <c r="M24" i="4"/>
  <c r="M8" i="4" s="1"/>
  <c r="J24" i="4"/>
  <c r="J8" i="4" s="1"/>
  <c r="H24" i="4"/>
  <c r="H8" i="4" s="1"/>
  <c r="F29" i="4"/>
  <c r="F13" i="4" s="1"/>
  <c r="U26" i="4"/>
  <c r="U10" i="4" s="1"/>
  <c r="U27" i="4"/>
  <c r="U11" i="4" s="1"/>
  <c r="I27" i="4"/>
  <c r="I11" i="4" s="1"/>
  <c r="Q24" i="4"/>
  <c r="Q8" i="4" s="1"/>
  <c r="W27" i="4" l="1"/>
  <c r="W11" i="4" s="1"/>
  <c r="B22" i="7"/>
  <c r="AD28" i="4"/>
  <c r="AD12" i="4" s="1"/>
  <c r="E22" i="7"/>
  <c r="R21" i="7"/>
  <c r="I28" i="4"/>
  <c r="I12" i="4" s="1"/>
  <c r="AB19" i="7"/>
  <c r="B20" i="7"/>
  <c r="W26" i="4"/>
  <c r="W10" i="4" s="1"/>
  <c r="J21" i="7"/>
  <c r="AB21" i="7"/>
  <c r="R20" i="7"/>
  <c r="I20" i="7"/>
  <c r="D30" i="4"/>
  <c r="D14" i="4" s="1"/>
  <c r="G22" i="7"/>
  <c r="W25" i="4"/>
  <c r="W9" i="4" s="1"/>
  <c r="T32" i="4"/>
  <c r="T16" i="4" s="1"/>
  <c r="J22" i="7"/>
  <c r="D21" i="7"/>
  <c r="H21" i="7"/>
  <c r="D20" i="7"/>
  <c r="E19" i="7"/>
  <c r="M22" i="7"/>
  <c r="V21" i="7"/>
  <c r="Q20" i="7"/>
  <c r="AD26" i="4"/>
  <c r="AD10" i="4" s="1"/>
  <c r="N20" i="7"/>
  <c r="S28" i="4"/>
  <c r="S12" i="4" s="1"/>
  <c r="J28" i="4"/>
  <c r="J12" i="4" s="1"/>
  <c r="D28" i="4"/>
  <c r="D12" i="4" s="1"/>
  <c r="S21" i="7"/>
  <c r="V28" i="4"/>
  <c r="V12" i="4" s="1"/>
  <c r="AI36" i="4"/>
  <c r="AI20" i="4" s="1"/>
  <c r="I21" i="7"/>
  <c r="E20" i="7"/>
  <c r="H28" i="4"/>
  <c r="H12" i="4" s="1"/>
  <c r="C22" i="7"/>
  <c r="Q22" i="7"/>
  <c r="AD24" i="4"/>
  <c r="AD8" i="4" s="1"/>
  <c r="AA19" i="7"/>
  <c r="P22" i="7"/>
  <c r="I22" i="7"/>
  <c r="D31" i="4"/>
  <c r="D15" i="4" s="1"/>
  <c r="K22" i="7"/>
  <c r="K33" i="7" s="1"/>
  <c r="K88" i="7" s="1"/>
  <c r="V32" i="4"/>
  <c r="V16" i="4" s="1"/>
  <c r="C21" i="7"/>
  <c r="AD25" i="4"/>
  <c r="AD9" i="4" s="1"/>
  <c r="C20" i="7"/>
  <c r="G20" i="7"/>
  <c r="AD27" i="4"/>
  <c r="AD11" i="4" s="1"/>
  <c r="E28" i="4"/>
  <c r="E12" i="4" s="1"/>
  <c r="F28" i="4"/>
  <c r="F12" i="4" s="1"/>
  <c r="T28" i="4"/>
  <c r="T12" i="4" s="1"/>
  <c r="U28" i="4"/>
  <c r="U12" i="4" s="1"/>
  <c r="AK36" i="4"/>
  <c r="AK20" i="4" s="1"/>
  <c r="O22" i="7"/>
  <c r="O33" i="7" s="1"/>
  <c r="O88" i="7" s="1"/>
  <c r="B21" i="7"/>
  <c r="M20" i="7"/>
  <c r="H32" i="4"/>
  <c r="H16" i="4" s="1"/>
  <c r="I32" i="4"/>
  <c r="I16" i="4" s="1"/>
  <c r="N22" i="7"/>
  <c r="AA21" i="7"/>
  <c r="V20" i="7"/>
  <c r="O28" i="4"/>
  <c r="O12" i="4" s="1"/>
  <c r="W29" i="4"/>
  <c r="W13" i="4" s="1"/>
  <c r="D19" i="7"/>
  <c r="J32" i="4"/>
  <c r="J16" i="4" s="1"/>
  <c r="N21" i="7"/>
  <c r="N33" i="7" s="1"/>
  <c r="N88" i="7" s="1"/>
  <c r="J19" i="7"/>
  <c r="V19" i="7"/>
  <c r="H22" i="7"/>
  <c r="O32" i="4"/>
  <c r="O16" i="4" s="1"/>
  <c r="G21" i="7"/>
  <c r="S19" i="7"/>
  <c r="S33" i="7" s="1"/>
  <c r="S88" i="7" s="1"/>
  <c r="P19" i="7"/>
  <c r="V22" i="7"/>
  <c r="W24" i="4"/>
  <c r="W8" i="4" s="1"/>
  <c r="AD29" i="4"/>
  <c r="AD13" i="4" s="1"/>
  <c r="E21" i="7"/>
  <c r="F20" i="7"/>
  <c r="F22" i="7"/>
  <c r="M28" i="4"/>
  <c r="M12" i="4" s="1"/>
  <c r="Q28" i="4"/>
  <c r="Q12" i="4" s="1"/>
  <c r="P28" i="4"/>
  <c r="P12" i="4" s="1"/>
  <c r="D22" i="7"/>
  <c r="T22" i="7"/>
  <c r="T33" i="7" s="1"/>
  <c r="T88" i="7" s="1"/>
  <c r="J33" i="7" l="1"/>
  <c r="J88" i="7" s="1"/>
  <c r="R33" i="7"/>
  <c r="R88" i="7" s="1"/>
  <c r="AB33" i="7"/>
  <c r="AB88" i="7" s="1"/>
  <c r="C33" i="7"/>
  <c r="C88" i="7" s="1"/>
  <c r="M33" i="7"/>
  <c r="M88" i="7" s="1"/>
  <c r="P33" i="7"/>
  <c r="P88" i="7" s="1"/>
  <c r="AA33" i="7"/>
  <c r="AA88" i="7" s="1"/>
  <c r="W30" i="4"/>
  <c r="W14" i="4" s="1"/>
  <c r="W31" i="4"/>
  <c r="W15" i="4" s="1"/>
  <c r="U22" i="7"/>
  <c r="AE24" i="4"/>
  <c r="AE8" i="4" s="1"/>
  <c r="R33" i="4"/>
  <c r="R32" i="4"/>
  <c r="R16" i="4" s="1"/>
  <c r="N32" i="4"/>
  <c r="N16" i="4" s="1"/>
  <c r="AD33" i="4"/>
  <c r="U19" i="7"/>
  <c r="K33" i="4"/>
  <c r="J33" i="4"/>
  <c r="M33" i="4"/>
  <c r="F32" i="4"/>
  <c r="F16" i="4" s="1"/>
  <c r="K30" i="4"/>
  <c r="K14" i="4" s="1"/>
  <c r="R30" i="4"/>
  <c r="R14" i="4" s="1"/>
  <c r="H30" i="4"/>
  <c r="H14" i="4" s="1"/>
  <c r="M31" i="4"/>
  <c r="M15" i="4" s="1"/>
  <c r="Q30" i="4"/>
  <c r="Q14" i="4" s="1"/>
  <c r="AC32" i="4"/>
  <c r="AC16" i="4" s="1"/>
  <c r="Q31" i="4"/>
  <c r="Q15" i="4" s="1"/>
  <c r="L30" i="4"/>
  <c r="L14" i="4" s="1"/>
  <c r="O31" i="4"/>
  <c r="O15" i="4" s="1"/>
  <c r="L31" i="4"/>
  <c r="L15" i="4" s="1"/>
  <c r="P31" i="4"/>
  <c r="P15" i="4" s="1"/>
  <c r="AC31" i="4"/>
  <c r="AC15" i="4" s="1"/>
  <c r="U31" i="4"/>
  <c r="U15" i="4" s="1"/>
  <c r="V33" i="4"/>
  <c r="F33" i="7"/>
  <c r="F88" i="7" s="1"/>
  <c r="V33" i="7"/>
  <c r="V88" i="7" s="1"/>
  <c r="H33" i="7"/>
  <c r="H88" i="7" s="1"/>
  <c r="I33" i="7"/>
  <c r="I88" i="7" s="1"/>
  <c r="AE28" i="4"/>
  <c r="AE12" i="4" s="1"/>
  <c r="Q33" i="4"/>
  <c r="Q32" i="4"/>
  <c r="Q16" i="4" s="1"/>
  <c r="G33" i="4"/>
  <c r="X26" i="4"/>
  <c r="X10" i="4" s="1"/>
  <c r="AE29" i="4"/>
  <c r="AE13" i="4" s="1"/>
  <c r="W19" i="7"/>
  <c r="X27" i="4"/>
  <c r="X11" i="4" s="1"/>
  <c r="O33" i="4"/>
  <c r="S33" i="4"/>
  <c r="F33" i="4"/>
  <c r="N30" i="4"/>
  <c r="N14" i="4" s="1"/>
  <c r="S32" i="4"/>
  <c r="S16" i="4" s="1"/>
  <c r="N31" i="4"/>
  <c r="N15" i="4" s="1"/>
  <c r="AD31" i="4"/>
  <c r="AD15" i="4" s="1"/>
  <c r="R31" i="4"/>
  <c r="R15" i="4" s="1"/>
  <c r="U20" i="7"/>
  <c r="O30" i="4"/>
  <c r="O14" i="4" s="1"/>
  <c r="T30" i="4"/>
  <c r="T14" i="4" s="1"/>
  <c r="G32" i="4"/>
  <c r="G16" i="4" s="1"/>
  <c r="T33" i="4"/>
  <c r="P32" i="4"/>
  <c r="P16" i="4" s="1"/>
  <c r="M32" i="4"/>
  <c r="M16" i="4" s="1"/>
  <c r="I31" i="4"/>
  <c r="I15" i="4" s="1"/>
  <c r="V31" i="4"/>
  <c r="V15" i="4" s="1"/>
  <c r="G30" i="4"/>
  <c r="G14" i="4" s="1"/>
  <c r="G31" i="4"/>
  <c r="G15" i="4" s="1"/>
  <c r="E32" i="4"/>
  <c r="E16" i="4" s="1"/>
  <c r="G33" i="7"/>
  <c r="G88" i="7" s="1"/>
  <c r="AE25" i="4"/>
  <c r="AE9" i="4" s="1"/>
  <c r="I33" i="4"/>
  <c r="X29" i="4"/>
  <c r="X13" i="4" s="1"/>
  <c r="AD30" i="4"/>
  <c r="AD14" i="4" s="1"/>
  <c r="L33" i="4"/>
  <c r="K31" i="4"/>
  <c r="K15" i="4" s="1"/>
  <c r="X25" i="4"/>
  <c r="X9" i="4" s="1"/>
  <c r="AC33" i="4"/>
  <c r="W32" i="4"/>
  <c r="W16" i="4" s="1"/>
  <c r="P33" i="4"/>
  <c r="H33" i="4"/>
  <c r="S31" i="4"/>
  <c r="S15" i="4" s="1"/>
  <c r="K28" i="4"/>
  <c r="K12" i="4" s="1"/>
  <c r="R28" i="4"/>
  <c r="R12" i="4" s="1"/>
  <c r="I30" i="4"/>
  <c r="I14" i="4" s="1"/>
  <c r="T31" i="4"/>
  <c r="T15" i="4" s="1"/>
  <c r="H31" i="4"/>
  <c r="H15" i="4" s="1"/>
  <c r="U33" i="4"/>
  <c r="V30" i="4"/>
  <c r="V14" i="4" s="1"/>
  <c r="F30" i="4"/>
  <c r="F14" i="4" s="1"/>
  <c r="U30" i="4"/>
  <c r="U14" i="4" s="1"/>
  <c r="E31" i="4"/>
  <c r="E15" i="4" s="1"/>
  <c r="AL36" i="4"/>
  <c r="AL20" i="4" s="1"/>
  <c r="D33" i="7"/>
  <c r="D88" i="7" s="1"/>
  <c r="Q33" i="7"/>
  <c r="Q88" i="7" s="1"/>
  <c r="E33" i="7"/>
  <c r="E88" i="7" s="1"/>
  <c r="B33" i="7"/>
  <c r="B88" i="7" s="1"/>
  <c r="N33" i="4"/>
  <c r="D33" i="4"/>
  <c r="D32" i="4"/>
  <c r="D16" i="4" s="1"/>
  <c r="W21" i="7"/>
  <c r="AE27" i="4"/>
  <c r="AE11" i="4" s="1"/>
  <c r="AE26" i="4"/>
  <c r="AE10" i="4" s="1"/>
  <c r="AD32" i="4"/>
  <c r="AD16" i="4" s="1"/>
  <c r="X24" i="4"/>
  <c r="X8" i="4" s="1"/>
  <c r="J31" i="4"/>
  <c r="J15" i="4" s="1"/>
  <c r="U21" i="7"/>
  <c r="K32" i="4"/>
  <c r="K16" i="4" s="1"/>
  <c r="E33" i="4"/>
  <c r="P30" i="4"/>
  <c r="P14" i="4" s="1"/>
  <c r="L32" i="4"/>
  <c r="L16" i="4" s="1"/>
  <c r="U32" i="4"/>
  <c r="U16" i="4" s="1"/>
  <c r="J30" i="4"/>
  <c r="J14" i="4" s="1"/>
  <c r="M30" i="4"/>
  <c r="M14" i="4" s="1"/>
  <c r="S30" i="4"/>
  <c r="S14" i="4" s="1"/>
  <c r="N28" i="4"/>
  <c r="N12" i="4" s="1"/>
  <c r="AC30" i="4"/>
  <c r="AC14" i="4" s="1"/>
  <c r="F31" i="4"/>
  <c r="F15" i="4" s="1"/>
  <c r="E30" i="4"/>
  <c r="E14" i="4" s="1"/>
  <c r="AF28" i="4" l="1"/>
  <c r="AF12" i="4" s="1"/>
  <c r="AC21" i="7"/>
  <c r="AF24" i="4"/>
  <c r="AF8" i="4" s="1"/>
  <c r="AF26" i="4"/>
  <c r="AF10" i="4" s="1"/>
  <c r="X33" i="4"/>
  <c r="AE19" i="7"/>
  <c r="T35" i="4"/>
  <c r="T19" i="4" s="1"/>
  <c r="T34" i="4"/>
  <c r="T18" i="4" s="1"/>
  <c r="AF29" i="4"/>
  <c r="AF13" i="4" s="1"/>
  <c r="AC19" i="7"/>
  <c r="AC22" i="7"/>
  <c r="X20" i="7"/>
  <c r="Y24" i="4"/>
  <c r="Y8" i="4" s="1"/>
  <c r="Y29" i="4"/>
  <c r="Y13" i="4" s="1"/>
  <c r="W28" i="4"/>
  <c r="W12" i="4" s="1"/>
  <c r="J34" i="4"/>
  <c r="J18" i="4" s="1"/>
  <c r="J35" i="4"/>
  <c r="J19" i="4" s="1"/>
  <c r="AM36" i="4"/>
  <c r="AM20" i="4" s="1"/>
  <c r="V34" i="4"/>
  <c r="V18" i="4" s="1"/>
  <c r="V35" i="4"/>
  <c r="V19" i="4" s="1"/>
  <c r="X32" i="4"/>
  <c r="X16" i="4" s="1"/>
  <c r="AF25" i="4"/>
  <c r="AF9" i="4" s="1"/>
  <c r="X21" i="7"/>
  <c r="AF27" i="4"/>
  <c r="AF11" i="4" s="1"/>
  <c r="X31" i="4"/>
  <c r="X15" i="4" s="1"/>
  <c r="W33" i="4"/>
  <c r="O35" i="4"/>
  <c r="O19" i="4" s="1"/>
  <c r="O34" i="4"/>
  <c r="O18" i="4" s="1"/>
  <c r="H35" i="4"/>
  <c r="H19" i="4" s="1"/>
  <c r="H34" i="4"/>
  <c r="H18" i="4" s="1"/>
  <c r="U33" i="7"/>
  <c r="U88" i="7" s="1"/>
  <c r="AE31" i="4"/>
  <c r="AE15" i="4" s="1"/>
  <c r="Y26" i="4"/>
  <c r="Y10" i="4" s="1"/>
  <c r="X19" i="7"/>
  <c r="AE30" i="4"/>
  <c r="AE14" i="4" s="1"/>
  <c r="AC20" i="7"/>
  <c r="Y27" i="4"/>
  <c r="Y11" i="4" s="1"/>
  <c r="X30" i="4"/>
  <c r="X14" i="4" s="1"/>
  <c r="X22" i="7"/>
  <c r="Y25" i="4"/>
  <c r="Y9" i="4" s="1"/>
  <c r="X28" i="4"/>
  <c r="X12" i="4" s="1"/>
  <c r="I35" i="4"/>
  <c r="I19" i="4" s="1"/>
  <c r="I34" i="4"/>
  <c r="I18" i="4" s="1"/>
  <c r="M35" i="4"/>
  <c r="M19" i="4" s="1"/>
  <c r="M34" i="4"/>
  <c r="M18" i="4" s="1"/>
  <c r="W22" i="7" l="1"/>
  <c r="Y30" i="4"/>
  <c r="Y14" i="4" s="1"/>
  <c r="AD19" i="7"/>
  <c r="Y22" i="7"/>
  <c r="AG27" i="4"/>
  <c r="AG11" i="4" s="1"/>
  <c r="P35" i="4"/>
  <c r="P19" i="4" s="1"/>
  <c r="P34" i="4"/>
  <c r="P18" i="4" s="1"/>
  <c r="AN36" i="4"/>
  <c r="AN20" i="4" s="1"/>
  <c r="AD22" i="7"/>
  <c r="AG25" i="4"/>
  <c r="AG9" i="4" s="1"/>
  <c r="AG29" i="4"/>
  <c r="AG13" i="4" s="1"/>
  <c r="AG24" i="4"/>
  <c r="AG8" i="4" s="1"/>
  <c r="Z24" i="4"/>
  <c r="Z8" i="4" s="1"/>
  <c r="Y31" i="4"/>
  <c r="Y15" i="4" s="1"/>
  <c r="W35" i="4"/>
  <c r="W19" i="4" s="1"/>
  <c r="W34" i="4"/>
  <c r="W18" i="4" s="1"/>
  <c r="L35" i="4"/>
  <c r="L19" i="4" s="1"/>
  <c r="L34" i="4"/>
  <c r="L18" i="4" s="1"/>
  <c r="AD35" i="4"/>
  <c r="AD19" i="4" s="1"/>
  <c r="AD34" i="4"/>
  <c r="AD18" i="4" s="1"/>
  <c r="R35" i="4"/>
  <c r="R19" i="4" s="1"/>
  <c r="R34" i="4"/>
  <c r="R18" i="4" s="1"/>
  <c r="Q34" i="4"/>
  <c r="Q18" i="4" s="1"/>
  <c r="Q35" i="4"/>
  <c r="Q19" i="4" s="1"/>
  <c r="AG28" i="4"/>
  <c r="AG12" i="4" s="1"/>
  <c r="AG26" i="4"/>
  <c r="AG10" i="4" s="1"/>
  <c r="AE32" i="4"/>
  <c r="AE16" i="4" s="1"/>
  <c r="W20" i="7"/>
  <c r="W33" i="7" s="1"/>
  <c r="W88" i="7" s="1"/>
  <c r="Y21" i="7"/>
  <c r="AE33" i="4"/>
  <c r="AF31" i="4"/>
  <c r="AF15" i="4" s="1"/>
  <c r="AD21" i="7"/>
  <c r="Z27" i="4"/>
  <c r="Z11" i="4" s="1"/>
  <c r="Y28" i="4"/>
  <c r="Y12" i="4" s="1"/>
  <c r="N35" i="4"/>
  <c r="N19" i="4" s="1"/>
  <c r="N34" i="4"/>
  <c r="N18" i="4" s="1"/>
  <c r="E35" i="4"/>
  <c r="E19" i="4" s="1"/>
  <c r="E34" i="4"/>
  <c r="E18" i="4" s="1"/>
  <c r="F35" i="4"/>
  <c r="F19" i="4" s="1"/>
  <c r="F34" i="4"/>
  <c r="F18" i="4" s="1"/>
  <c r="U35" i="4"/>
  <c r="U19" i="4" s="1"/>
  <c r="U34" i="4"/>
  <c r="U18" i="4" s="1"/>
  <c r="Z29" i="4"/>
  <c r="Z13" i="4" s="1"/>
  <c r="AD20" i="7"/>
  <c r="Z26" i="4"/>
  <c r="Z10" i="4" s="1"/>
  <c r="AF30" i="4"/>
  <c r="AF14" i="4" s="1"/>
  <c r="Z25" i="4"/>
  <c r="Z9" i="4" s="1"/>
  <c r="X33" i="7"/>
  <c r="X88" i="7" s="1"/>
  <c r="G35" i="4"/>
  <c r="G19" i="4" s="1"/>
  <c r="G34" i="4"/>
  <c r="G18" i="4" s="1"/>
  <c r="AC34" i="4"/>
  <c r="AC18" i="4" s="1"/>
  <c r="AC35" i="4"/>
  <c r="AC19" i="4" s="1"/>
  <c r="K35" i="4"/>
  <c r="K19" i="4" s="1"/>
  <c r="K34" i="4"/>
  <c r="K18" i="4" s="1"/>
  <c r="AC33" i="7"/>
  <c r="AC88" i="7" s="1"/>
  <c r="D34" i="4"/>
  <c r="D18" i="4" s="1"/>
  <c r="D35" i="4"/>
  <c r="D19" i="4" s="1"/>
  <c r="S35" i="4"/>
  <c r="S19" i="4" s="1"/>
  <c r="S34" i="4"/>
  <c r="S18" i="4" s="1"/>
  <c r="AG21" i="7" l="1"/>
  <c r="Y20" i="7"/>
  <c r="AF32" i="4"/>
  <c r="AF16" i="4" s="1"/>
  <c r="AA26" i="4"/>
  <c r="AA10" i="4" s="1"/>
  <c r="Z28" i="4"/>
  <c r="Z12" i="4" s="1"/>
  <c r="Q22" i="6"/>
  <c r="Q23" i="6"/>
  <c r="AD33" i="7"/>
  <c r="AD88" i="7" s="1"/>
  <c r="AG30" i="4"/>
  <c r="AG14" i="4" s="1"/>
  <c r="AF33" i="4"/>
  <c r="AA24" i="4"/>
  <c r="AA8" i="4" s="1"/>
  <c r="Z31" i="4"/>
  <c r="Z15" i="4" s="1"/>
  <c r="AA25" i="4"/>
  <c r="AA9" i="4" s="1"/>
  <c r="AA27" i="4"/>
  <c r="AA11" i="4" s="1"/>
  <c r="AH29" i="4"/>
  <c r="AH13" i="4" s="1"/>
  <c r="Z30" i="4"/>
  <c r="Z14" i="4" s="1"/>
  <c r="AH28" i="4"/>
  <c r="AH12" i="4" s="1"/>
  <c r="Q24" i="6"/>
  <c r="X34" i="4"/>
  <c r="X18" i="4" s="1"/>
  <c r="X35" i="4"/>
  <c r="X19" i="4" s="1"/>
  <c r="AH26" i="4"/>
  <c r="AH10" i="4" s="1"/>
  <c r="AE22" i="7"/>
  <c r="AE20" i="7"/>
  <c r="AA29" i="4"/>
  <c r="AA13" i="4" s="1"/>
  <c r="AH24" i="4"/>
  <c r="AH8" i="4" s="1"/>
  <c r="Z19" i="7"/>
  <c r="Z32" i="4"/>
  <c r="Z16" i="4" s="1"/>
  <c r="Z22" i="7"/>
  <c r="AG20" i="7"/>
  <c r="AH27" i="4"/>
  <c r="AH11" i="4" s="1"/>
  <c r="Z33" i="4"/>
  <c r="Z21" i="7"/>
  <c r="AH25" i="4"/>
  <c r="AH9" i="4" s="1"/>
  <c r="Y33" i="4"/>
  <c r="AE21" i="7"/>
  <c r="Y32" i="4"/>
  <c r="Y16" i="4" s="1"/>
  <c r="Q21" i="6"/>
  <c r="AO36" i="4"/>
  <c r="AO20" i="4" s="1"/>
  <c r="AF22" i="7" l="1"/>
  <c r="Z20" i="7"/>
  <c r="Z33" i="7" s="1"/>
  <c r="Z88" i="7" s="1"/>
  <c r="AB24" i="4"/>
  <c r="AB8" i="4" s="1"/>
  <c r="Y19" i="7"/>
  <c r="Y33" i="7" s="1"/>
  <c r="Y88" i="7" s="1"/>
  <c r="AI26" i="4"/>
  <c r="AI10" i="4" s="1"/>
  <c r="AF21" i="7"/>
  <c r="AI28" i="4"/>
  <c r="AI12" i="4" s="1"/>
  <c r="AI29" i="4"/>
  <c r="AI13" i="4" s="1"/>
  <c r="AH30" i="4"/>
  <c r="AH14" i="4" s="1"/>
  <c r="AB25" i="4"/>
  <c r="AB9" i="4" s="1"/>
  <c r="AF19" i="7"/>
  <c r="AA30" i="4"/>
  <c r="AA14" i="4" s="1"/>
  <c r="AH31" i="4"/>
  <c r="AH15" i="4" s="1"/>
  <c r="AI27" i="4"/>
  <c r="AI11" i="4" s="1"/>
  <c r="AA31" i="4"/>
  <c r="AA15" i="4" s="1"/>
  <c r="AG31" i="4"/>
  <c r="AG15" i="4" s="1"/>
  <c r="AE33" i="7"/>
  <c r="AE88" i="7" s="1"/>
  <c r="AE34" i="4"/>
  <c r="AE18" i="4" s="1"/>
  <c r="AE35" i="4"/>
  <c r="AE19" i="4" s="1"/>
  <c r="AP36" i="4"/>
  <c r="AP20" i="4" s="1"/>
  <c r="AI24" i="4"/>
  <c r="AI8" i="4" s="1"/>
  <c r="AB29" i="4"/>
  <c r="AB13" i="4" s="1"/>
  <c r="AB27" i="4"/>
  <c r="AB11" i="4" s="1"/>
  <c r="AI25" i="4"/>
  <c r="AI9" i="4" s="1"/>
  <c r="AG33" i="4"/>
  <c r="AG32" i="4"/>
  <c r="AG16" i="4" s="1"/>
  <c r="AB26" i="4"/>
  <c r="AB10" i="4" s="1"/>
  <c r="AF20" i="7"/>
  <c r="AJ29" i="4" l="1"/>
  <c r="AJ13" i="4" s="1"/>
  <c r="AJ26" i="4"/>
  <c r="AJ10" i="4" s="1"/>
  <c r="AB31" i="4"/>
  <c r="AB15" i="4" s="1"/>
  <c r="AB32" i="4"/>
  <c r="AB16" i="4" s="1"/>
  <c r="AH32" i="4"/>
  <c r="AH16" i="4" s="1"/>
  <c r="AA28" i="4"/>
  <c r="AA12" i="4" s="1"/>
  <c r="AF33" i="7"/>
  <c r="AB30" i="4"/>
  <c r="AB14" i="4" s="1"/>
  <c r="AG22" i="7"/>
  <c r="AI30" i="4"/>
  <c r="AI14" i="4" s="1"/>
  <c r="AA33" i="4"/>
  <c r="Y34" i="4"/>
  <c r="Y18" i="4" s="1"/>
  <c r="Y35" i="4"/>
  <c r="Y19" i="4" s="1"/>
  <c r="AJ27" i="4"/>
  <c r="AJ11" i="4" s="1"/>
  <c r="AH33" i="4"/>
  <c r="AA32" i="4"/>
  <c r="AA16" i="4" s="1"/>
  <c r="AF34" i="4"/>
  <c r="AF18" i="4" s="1"/>
  <c r="AF35" i="4"/>
  <c r="AF19" i="4" s="1"/>
  <c r="AQ36" i="4"/>
  <c r="AQ20" i="4" s="1"/>
  <c r="AJ25" i="4"/>
  <c r="AJ9" i="4" s="1"/>
  <c r="AB33" i="4"/>
  <c r="AJ24" i="4"/>
  <c r="AJ8" i="4" s="1"/>
  <c r="AJ28" i="4"/>
  <c r="AJ12" i="4" s="1"/>
  <c r="AG19" i="7"/>
  <c r="AB28" i="4"/>
  <c r="AB12" i="4" s="1"/>
  <c r="Z34" i="4"/>
  <c r="Z18" i="4" s="1"/>
  <c r="Z35" i="4"/>
  <c r="Z19" i="4" s="1"/>
  <c r="AG33" i="7" l="1"/>
  <c r="AG88" i="7" s="1"/>
  <c r="AK29" i="4"/>
  <c r="AK13" i="4" s="1"/>
  <c r="AK25" i="4"/>
  <c r="AK9" i="4" s="1"/>
  <c r="AI33" i="4"/>
  <c r="AI31" i="4"/>
  <c r="AI15" i="4" s="1"/>
  <c r="AR36" i="4"/>
  <c r="AR20" i="4" s="1"/>
  <c r="AG35" i="4"/>
  <c r="AG19" i="4" s="1"/>
  <c r="AG34" i="4"/>
  <c r="AG18" i="4" s="1"/>
  <c r="AK26" i="4"/>
  <c r="AK10" i="4" s="1"/>
  <c r="AH21" i="7"/>
  <c r="AK28" i="4"/>
  <c r="AK12" i="4" s="1"/>
  <c r="AH19" i="7"/>
  <c r="AI32" i="4"/>
  <c r="AI16" i="4" s="1"/>
  <c r="AH20" i="7"/>
  <c r="AJ30" i="4"/>
  <c r="AJ14" i="4" s="1"/>
  <c r="AK24" i="4"/>
  <c r="AK8" i="4" s="1"/>
  <c r="AK27" i="4"/>
  <c r="AK11" i="4" s="1"/>
  <c r="AH22" i="7"/>
  <c r="AF88" i="7"/>
  <c r="AF34" i="7"/>
  <c r="AI35" i="4" l="1"/>
  <c r="AI19" i="4" s="1"/>
  <c r="AL25" i="4"/>
  <c r="AL9" i="4" s="1"/>
  <c r="AL29" i="4"/>
  <c r="AL13" i="4" s="1"/>
  <c r="AL28" i="4"/>
  <c r="AL12" i="4" s="1"/>
  <c r="AK30" i="4"/>
  <c r="AK14" i="4" s="1"/>
  <c r="AI21" i="7"/>
  <c r="AL27" i="4"/>
  <c r="AL11" i="4" s="1"/>
  <c r="AH35" i="4"/>
  <c r="AH19" i="4" s="1"/>
  <c r="AH34" i="4"/>
  <c r="AH18" i="4" s="1"/>
  <c r="AI22" i="7"/>
  <c r="AA34" i="4"/>
  <c r="AA18" i="4" s="1"/>
  <c r="AA35" i="4"/>
  <c r="AA19" i="4" s="1"/>
  <c r="AL26" i="4"/>
  <c r="AL10" i="4" s="1"/>
  <c r="AI20" i="7"/>
  <c r="AI19" i="7"/>
  <c r="AL24" i="4"/>
  <c r="AL8" i="4" s="1"/>
  <c r="AJ32" i="4"/>
  <c r="AJ16" i="4" s="1"/>
  <c r="AJ33" i="4"/>
  <c r="AJ31" i="4"/>
  <c r="AJ15" i="4" s="1"/>
  <c r="AI34" i="4"/>
  <c r="AI18" i="4" s="1"/>
  <c r="AH33" i="7"/>
  <c r="AH88" i="7" s="1"/>
  <c r="AB35" i="4"/>
  <c r="AB19" i="4" s="1"/>
  <c r="AB34" i="4"/>
  <c r="AB18" i="4" s="1"/>
  <c r="AS36" i="4"/>
  <c r="AS20" i="4" s="1"/>
  <c r="AI33" i="7" l="1"/>
  <c r="AI88" i="7" s="1"/>
  <c r="AM27" i="4"/>
  <c r="AM11" i="4" s="1"/>
  <c r="AK31" i="4"/>
  <c r="AK15" i="4" s="1"/>
  <c r="AL30" i="4"/>
  <c r="AL14" i="4" s="1"/>
  <c r="AK32" i="4"/>
  <c r="AK16" i="4" s="1"/>
  <c r="AJ20" i="7"/>
  <c r="AK33" i="4"/>
  <c r="AJ19" i="7"/>
  <c r="AM26" i="4"/>
  <c r="AM10" i="4" s="1"/>
  <c r="AJ22" i="7"/>
  <c r="AT36" i="4"/>
  <c r="AT20" i="4" s="1"/>
  <c r="AM25" i="4"/>
  <c r="AM9" i="4" s="1"/>
  <c r="AM29" i="4"/>
  <c r="AM13" i="4" s="1"/>
  <c r="AJ21" i="7"/>
  <c r="AM24" i="4"/>
  <c r="AM8" i="4" s="1"/>
  <c r="AM28" i="4"/>
  <c r="AM12" i="4" s="1"/>
  <c r="AN26" i="4" l="1"/>
  <c r="AN10" i="4" s="1"/>
  <c r="AN28" i="4"/>
  <c r="AN12" i="4" s="1"/>
  <c r="AK21" i="7"/>
  <c r="AN25" i="4"/>
  <c r="AN9" i="4" s="1"/>
  <c r="AL32" i="4"/>
  <c r="AL16" i="4" s="1"/>
  <c r="AM30" i="4"/>
  <c r="AM14" i="4" s="1"/>
  <c r="AN29" i="4"/>
  <c r="AN13" i="4" s="1"/>
  <c r="AN27" i="4"/>
  <c r="AN11" i="4" s="1"/>
  <c r="AL31" i="4"/>
  <c r="AL15" i="4" s="1"/>
  <c r="AU36" i="4"/>
  <c r="AU20" i="4" s="1"/>
  <c r="AJ33" i="7"/>
  <c r="AJ88" i="7" s="1"/>
  <c r="AK20" i="7"/>
  <c r="AN24" i="4"/>
  <c r="AN8" i="4" s="1"/>
  <c r="AL33" i="4"/>
  <c r="AK22" i="7"/>
  <c r="AJ35" i="4"/>
  <c r="AJ19" i="4" s="1"/>
  <c r="AJ34" i="4"/>
  <c r="AJ18" i="4" s="1"/>
  <c r="AL21" i="7" l="1"/>
  <c r="AL19" i="7"/>
  <c r="AL22" i="7"/>
  <c r="AO24" i="4"/>
  <c r="AO8" i="4" s="1"/>
  <c r="AO25" i="4"/>
  <c r="AO9" i="4" s="1"/>
  <c r="AK19" i="7"/>
  <c r="AK33" i="7" s="1"/>
  <c r="AK88" i="7" s="1"/>
  <c r="H21" i="6"/>
  <c r="I21" i="6"/>
  <c r="I22" i="6"/>
  <c r="I23" i="6"/>
  <c r="F24" i="6"/>
  <c r="J24" i="6"/>
  <c r="E22" i="6"/>
  <c r="G24" i="6"/>
  <c r="I24" i="6"/>
  <c r="AO28" i="4"/>
  <c r="AO12" i="4" s="1"/>
  <c r="AO27" i="4"/>
  <c r="AO11" i="4" s="1"/>
  <c r="H23" i="6"/>
  <c r="G23" i="6"/>
  <c r="E24" i="6"/>
  <c r="E23" i="6"/>
  <c r="F22" i="6"/>
  <c r="H22" i="6"/>
  <c r="F21" i="6"/>
  <c r="AK35" i="4"/>
  <c r="AK19" i="4" s="1"/>
  <c r="AK34" i="4"/>
  <c r="AK18" i="4" s="1"/>
  <c r="G22" i="6"/>
  <c r="F23" i="6"/>
  <c r="AO29" i="4"/>
  <c r="AO13" i="4" s="1"/>
  <c r="AO26" i="4"/>
  <c r="AO10" i="4" s="1"/>
  <c r="AL20" i="7"/>
  <c r="AN30" i="4"/>
  <c r="AN14" i="4" s="1"/>
  <c r="AM31" i="4"/>
  <c r="AM15" i="4" s="1"/>
  <c r="H24" i="6"/>
  <c r="E21" i="6"/>
  <c r="J22" i="6"/>
  <c r="Q35" i="6"/>
  <c r="Q101" i="6" s="1"/>
  <c r="J21" i="6"/>
  <c r="G21" i="6"/>
  <c r="J23" i="6"/>
  <c r="G35" i="6" l="1"/>
  <c r="G101" i="6" s="1"/>
  <c r="E35" i="6"/>
  <c r="E101" i="6" s="1"/>
  <c r="AP28" i="4"/>
  <c r="AP12" i="4" s="1"/>
  <c r="AM33" i="4"/>
  <c r="K22" i="6"/>
  <c r="AL33" i="7"/>
  <c r="AL88" i="7" s="1"/>
  <c r="K23" i="6"/>
  <c r="AN33" i="4"/>
  <c r="AN32" i="4"/>
  <c r="AN16" i="4" s="1"/>
  <c r="AN31" i="4"/>
  <c r="AN15" i="4" s="1"/>
  <c r="AL35" i="4"/>
  <c r="AL19" i="4" s="1"/>
  <c r="AL34" i="4"/>
  <c r="AL18" i="4" s="1"/>
  <c r="F35" i="6"/>
  <c r="F101" i="6" s="1"/>
  <c r="I35" i="6"/>
  <c r="I101" i="6" s="1"/>
  <c r="AP26" i="4"/>
  <c r="AP10" i="4" s="1"/>
  <c r="AP27" i="4"/>
  <c r="AP11" i="4" s="1"/>
  <c r="AP25" i="4"/>
  <c r="AP9" i="4" s="1"/>
  <c r="K24" i="6"/>
  <c r="AP24" i="4"/>
  <c r="AP8" i="4" s="1"/>
  <c r="AP29" i="4"/>
  <c r="AP13" i="4" s="1"/>
  <c r="AM32" i="4"/>
  <c r="AM16" i="4" s="1"/>
  <c r="J35" i="6"/>
  <c r="J101" i="6" s="1"/>
  <c r="H35" i="6"/>
  <c r="H101" i="6" s="1"/>
  <c r="AQ29" i="4" l="1"/>
  <c r="AQ13" i="4" s="1"/>
  <c r="AQ27" i="4"/>
  <c r="AQ11" i="4" s="1"/>
  <c r="K21" i="6"/>
  <c r="K35" i="6" s="1"/>
  <c r="K101" i="6" s="1"/>
  <c r="AP30" i="4"/>
  <c r="AP14" i="4" s="1"/>
  <c r="AQ26" i="4"/>
  <c r="AQ10" i="4" s="1"/>
  <c r="AQ24" i="4"/>
  <c r="AQ8" i="4" s="1"/>
  <c r="AN22" i="7"/>
  <c r="AQ28" i="4"/>
  <c r="AQ12" i="4" s="1"/>
  <c r="M23" i="6"/>
  <c r="L21" i="6"/>
  <c r="N23" i="6"/>
  <c r="AM21" i="7"/>
  <c r="L23" i="6"/>
  <c r="M22" i="6"/>
  <c r="M24" i="6"/>
  <c r="AO31" i="4"/>
  <c r="AO15" i="4" s="1"/>
  <c r="AN20" i="7"/>
  <c r="AN21" i="7"/>
  <c r="AQ25" i="4"/>
  <c r="AQ9" i="4" s="1"/>
  <c r="AO30" i="4"/>
  <c r="AO14" i="4" s="1"/>
  <c r="L22" i="6"/>
  <c r="AX36" i="4"/>
  <c r="AX20" i="4" s="1"/>
  <c r="L24" i="6"/>
  <c r="N22" i="6"/>
  <c r="AM20" i="7"/>
  <c r="N24" i="6"/>
  <c r="AM22" i="7"/>
  <c r="AQ30" i="4" l="1"/>
  <c r="AQ14" i="4" s="1"/>
  <c r="AP31" i="4"/>
  <c r="AP15" i="4" s="1"/>
  <c r="AR27" i="4"/>
  <c r="AR11" i="4" s="1"/>
  <c r="AR25" i="4"/>
  <c r="AR9" i="4" s="1"/>
  <c r="AO21" i="7"/>
  <c r="AO22" i="7"/>
  <c r="AO19" i="7"/>
  <c r="AY36" i="4"/>
  <c r="AY20" i="4" s="1"/>
  <c r="O23" i="6"/>
  <c r="O24" i="6"/>
  <c r="P23" i="6"/>
  <c r="P24" i="6"/>
  <c r="AW36" i="4"/>
  <c r="AW20" i="4" s="1"/>
  <c r="AR28" i="4"/>
  <c r="AR12" i="4" s="1"/>
  <c r="AR29" i="4"/>
  <c r="AR13" i="4" s="1"/>
  <c r="AO33" i="4"/>
  <c r="L35" i="6"/>
  <c r="L101" i="6" s="1"/>
  <c r="AR24" i="4"/>
  <c r="AR8" i="4" s="1"/>
  <c r="AR26" i="4"/>
  <c r="AR10" i="4" s="1"/>
  <c r="AN19" i="7"/>
  <c r="AN33" i="7" s="1"/>
  <c r="AN88" i="7" s="1"/>
  <c r="AO20" i="7"/>
  <c r="N21" i="6"/>
  <c r="N35" i="6" s="1"/>
  <c r="AM19" i="7"/>
  <c r="AM33" i="7" s="1"/>
  <c r="AM88" i="7" s="1"/>
  <c r="O21" i="6"/>
  <c r="O22" i="6"/>
  <c r="P22" i="6"/>
  <c r="AN35" i="4"/>
  <c r="AN19" i="4" s="1"/>
  <c r="AN34" i="4"/>
  <c r="AN18" i="4" s="1"/>
  <c r="AM35" i="4"/>
  <c r="AM19" i="4" s="1"/>
  <c r="AM34" i="4"/>
  <c r="AM18" i="4" s="1"/>
  <c r="AR30" i="4" l="1"/>
  <c r="AR14" i="4" s="1"/>
  <c r="AS27" i="4"/>
  <c r="AS11" i="4" s="1"/>
  <c r="AQ32" i="4"/>
  <c r="AQ16" i="4" s="1"/>
  <c r="AP33" i="4"/>
  <c r="M21" i="6"/>
  <c r="M35" i="6" s="1"/>
  <c r="M101" i="6" s="1"/>
  <c r="AS25" i="4"/>
  <c r="AS9" i="4" s="1"/>
  <c r="AP22" i="7"/>
  <c r="AP19" i="7"/>
  <c r="AP20" i="7"/>
  <c r="AS24" i="4"/>
  <c r="AS8" i="4" s="1"/>
  <c r="AS26" i="4"/>
  <c r="AS10" i="4" s="1"/>
  <c r="AO35" i="4"/>
  <c r="AO19" i="4" s="1"/>
  <c r="AO34" i="4"/>
  <c r="AO18" i="4" s="1"/>
  <c r="AP32" i="4"/>
  <c r="AP16" i="4" s="1"/>
  <c r="AO32" i="4"/>
  <c r="AO16" i="4" s="1"/>
  <c r="O35" i="6"/>
  <c r="O101" i="6" s="1"/>
  <c r="AZ36" i="4"/>
  <c r="AZ20" i="4" s="1"/>
  <c r="P21" i="6"/>
  <c r="P35" i="6" s="1"/>
  <c r="P101" i="6" s="1"/>
  <c r="AO33" i="7"/>
  <c r="AO88" i="7" s="1"/>
  <c r="AV36" i="4"/>
  <c r="AV20" i="4" s="1"/>
  <c r="AP21" i="7"/>
  <c r="AS28" i="4"/>
  <c r="AS12" i="4" s="1"/>
  <c r="AS29" i="4"/>
  <c r="AS13" i="4" s="1"/>
  <c r="AQ33" i="4"/>
  <c r="AQ31" i="4"/>
  <c r="AQ15" i="4" s="1"/>
  <c r="BA36" i="4" l="1"/>
  <c r="BA20" i="4" s="1"/>
  <c r="AT25" i="4"/>
  <c r="AT9" i="4" s="1"/>
  <c r="AQ21" i="7"/>
  <c r="AR33" i="4"/>
  <c r="AT24" i="4"/>
  <c r="AT8" i="4" s="1"/>
  <c r="AQ19" i="7"/>
  <c r="AT28" i="4"/>
  <c r="AT12" i="4" s="1"/>
  <c r="AP35" i="4"/>
  <c r="AP19" i="4" s="1"/>
  <c r="AP34" i="4"/>
  <c r="AP18" i="4" s="1"/>
  <c r="AT27" i="4"/>
  <c r="AT11" i="4" s="1"/>
  <c r="AS30" i="4"/>
  <c r="AS14" i="4" s="1"/>
  <c r="AQ22" i="7"/>
  <c r="AT26" i="4"/>
  <c r="AT10" i="4" s="1"/>
  <c r="AQ20" i="7"/>
  <c r="AP33" i="7"/>
  <c r="AP88" i="7" s="1"/>
  <c r="AR32" i="4"/>
  <c r="AR16" i="4" s="1"/>
  <c r="AT29" i="4"/>
  <c r="AT13" i="4" s="1"/>
  <c r="AR31" i="4"/>
  <c r="AR15" i="4" s="1"/>
  <c r="AQ35" i="4"/>
  <c r="AQ19" i="4" s="1"/>
  <c r="AQ34" i="4"/>
  <c r="AQ18" i="4" s="1"/>
  <c r="AR20" i="7" l="1"/>
  <c r="AU28" i="4"/>
  <c r="AU12" i="4" s="1"/>
  <c r="AU26" i="4"/>
  <c r="AU10" i="4" s="1"/>
  <c r="AQ33" i="7"/>
  <c r="AQ88" i="7" s="1"/>
  <c r="AT30" i="4"/>
  <c r="AT14" i="4" s="1"/>
  <c r="AU27" i="4"/>
  <c r="AU11" i="4" s="1"/>
  <c r="AS32" i="4"/>
  <c r="AS16" i="4" s="1"/>
  <c r="AR19" i="7"/>
  <c r="AS21" i="7"/>
  <c r="AU24" i="4"/>
  <c r="AU8" i="4" s="1"/>
  <c r="AS31" i="4"/>
  <c r="AS15" i="4" s="1"/>
  <c r="BB36" i="4"/>
  <c r="BB20" i="4" s="1"/>
  <c r="AU29" i="4"/>
  <c r="AU13" i="4" s="1"/>
  <c r="AR22" i="7"/>
  <c r="AS33" i="4"/>
  <c r="AU25" i="4"/>
  <c r="AU9" i="4" s="1"/>
  <c r="AR21" i="7"/>
  <c r="AS19" i="7" l="1"/>
  <c r="AV24" i="4"/>
  <c r="AV8" i="4" s="1"/>
  <c r="AV25" i="4"/>
  <c r="AV9" i="4" s="1"/>
  <c r="AU21" i="7"/>
  <c r="AT31" i="4"/>
  <c r="AT15" i="4" s="1"/>
  <c r="AS20" i="7"/>
  <c r="AS22" i="7"/>
  <c r="AT33" i="4"/>
  <c r="AV29" i="4"/>
  <c r="AV13" i="4" s="1"/>
  <c r="AR33" i="7"/>
  <c r="AR88" i="7" s="1"/>
  <c r="AT32" i="4"/>
  <c r="AT16" i="4" s="1"/>
  <c r="AV28" i="4"/>
  <c r="AV12" i="4" s="1"/>
  <c r="AV26" i="4"/>
  <c r="AV10" i="4" s="1"/>
  <c r="AU30" i="4"/>
  <c r="AU14" i="4" s="1"/>
  <c r="AV27" i="4"/>
  <c r="AV11" i="4" s="1"/>
  <c r="AR34" i="4"/>
  <c r="AR18" i="4" s="1"/>
  <c r="AR35" i="4"/>
  <c r="AR19" i="4" s="1"/>
  <c r="AT22" i="7"/>
  <c r="BC36" i="4"/>
  <c r="BC20" i="4" s="1"/>
  <c r="AW28" i="4" l="1"/>
  <c r="AW12" i="4" s="1"/>
  <c r="BD36" i="4"/>
  <c r="BD20" i="4" s="1"/>
  <c r="AS33" i="7"/>
  <c r="AS88" i="7" s="1"/>
  <c r="AW25" i="4"/>
  <c r="AW9" i="4" s="1"/>
  <c r="AS34" i="4"/>
  <c r="AS18" i="4" s="1"/>
  <c r="AS35" i="4"/>
  <c r="AS19" i="4" s="1"/>
  <c r="AW24" i="4"/>
  <c r="AW8" i="4" s="1"/>
  <c r="AT19" i="7"/>
  <c r="AU32" i="4"/>
  <c r="AU16" i="4" s="1"/>
  <c r="AW26" i="4"/>
  <c r="AW10" i="4" s="1"/>
  <c r="AW27" i="4"/>
  <c r="AW11" i="4" s="1"/>
  <c r="AU31" i="4"/>
  <c r="AU15" i="4" s="1"/>
  <c r="AU33" i="4"/>
  <c r="AT20" i="7"/>
  <c r="AV30" i="4"/>
  <c r="AV14" i="4" s="1"/>
  <c r="AW29" i="4"/>
  <c r="AW13" i="4" s="1"/>
  <c r="AT21" i="7"/>
  <c r="AW32" i="4" l="1"/>
  <c r="AW16" i="4" s="1"/>
  <c r="AW30" i="4"/>
  <c r="AW14" i="4" s="1"/>
  <c r="AU22" i="7"/>
  <c r="AX26" i="4"/>
  <c r="AX10" i="4" s="1"/>
  <c r="AX27" i="4"/>
  <c r="AX11" i="4" s="1"/>
  <c r="AV33" i="4"/>
  <c r="AU20" i="7"/>
  <c r="BE36" i="4"/>
  <c r="BE20" i="4" s="1"/>
  <c r="AV32" i="4"/>
  <c r="AV16" i="4" s="1"/>
  <c r="AU19" i="7"/>
  <c r="AX28" i="4"/>
  <c r="AX12" i="4" s="1"/>
  <c r="AX25" i="4"/>
  <c r="AX9" i="4" s="1"/>
  <c r="AX29" i="4"/>
  <c r="AX13" i="4" s="1"/>
  <c r="AX24" i="4"/>
  <c r="AX8" i="4" s="1"/>
  <c r="AV31" i="4"/>
  <c r="AV15" i="4" s="1"/>
  <c r="AT33" i="7"/>
  <c r="AT88" i="7" s="1"/>
  <c r="AT34" i="4"/>
  <c r="AT18" i="4" s="1"/>
  <c r="AT35" i="4"/>
  <c r="AT19" i="4" s="1"/>
  <c r="AU33" i="7" l="1"/>
  <c r="AU88" i="7" s="1"/>
  <c r="AY26" i="4"/>
  <c r="AY10" i="4" s="1"/>
  <c r="AV21" i="7"/>
  <c r="AY25" i="4"/>
  <c r="AY9" i="4" s="1"/>
  <c r="AV19" i="7"/>
  <c r="AV20" i="7"/>
  <c r="AX20" i="7"/>
  <c r="AY29" i="4"/>
  <c r="AY13" i="4" s="1"/>
  <c r="AY27" i="4"/>
  <c r="AY11" i="4" s="1"/>
  <c r="AW33" i="4"/>
  <c r="AU35" i="4"/>
  <c r="AU19" i="4" s="1"/>
  <c r="AU34" i="4"/>
  <c r="AU18" i="4" s="1"/>
  <c r="AV22" i="7"/>
  <c r="AW31" i="4"/>
  <c r="AW15" i="4" s="1"/>
  <c r="AY24" i="4"/>
  <c r="AY8" i="4" s="1"/>
  <c r="AX30" i="4"/>
  <c r="AX14" i="4" s="1"/>
  <c r="AY28" i="4"/>
  <c r="AY12" i="4" s="1"/>
  <c r="AW34" i="4" l="1"/>
  <c r="AW18" i="4" s="1"/>
  <c r="AW35" i="4"/>
  <c r="AW19" i="4" s="1"/>
  <c r="AW20" i="7"/>
  <c r="AZ29" i="4"/>
  <c r="AZ13" i="4" s="1"/>
  <c r="AY22" i="7"/>
  <c r="AY30" i="4"/>
  <c r="AY14" i="4" s="1"/>
  <c r="AX19" i="7"/>
  <c r="AW19" i="7"/>
  <c r="AZ28" i="4"/>
  <c r="AZ12" i="4" s="1"/>
  <c r="AZ27" i="4"/>
  <c r="AZ11" i="4" s="1"/>
  <c r="AX33" i="4"/>
  <c r="AZ26" i="4"/>
  <c r="AZ10" i="4" s="1"/>
  <c r="AW22" i="7"/>
  <c r="AZ24" i="4"/>
  <c r="AZ8" i="4" s="1"/>
  <c r="AZ25" i="4"/>
  <c r="AZ9" i="4" s="1"/>
  <c r="AX31" i="4"/>
  <c r="AX15" i="4" s="1"/>
  <c r="AW21" i="7"/>
  <c r="AX32" i="4"/>
  <c r="AX16" i="4" s="1"/>
  <c r="AV35" i="4"/>
  <c r="AV19" i="4" s="1"/>
  <c r="AV34" i="4"/>
  <c r="AV18" i="4" s="1"/>
  <c r="AV33" i="7"/>
  <c r="AV88" i="7" s="1"/>
  <c r="AW33" i="7" l="1"/>
  <c r="AW88" i="7" s="1"/>
  <c r="AY33" i="4"/>
  <c r="BA24" i="4"/>
  <c r="BA8" i="4" s="1"/>
  <c r="BA29" i="4"/>
  <c r="BA13" i="4" s="1"/>
  <c r="BA27" i="4"/>
  <c r="BA11" i="4" s="1"/>
  <c r="BA28" i="4"/>
  <c r="BA12" i="4" s="1"/>
  <c r="BA25" i="4"/>
  <c r="BA9" i="4" s="1"/>
  <c r="AY31" i="4"/>
  <c r="AY15" i="4" s="1"/>
  <c r="AX21" i="7"/>
  <c r="AY21" i="7"/>
  <c r="AY32" i="4"/>
  <c r="AY16" i="4" s="1"/>
  <c r="AX22" i="7"/>
  <c r="AZ30" i="4"/>
  <c r="AZ14" i="4" s="1"/>
  <c r="BA26" i="4"/>
  <c r="BA10" i="4" s="1"/>
  <c r="AX33" i="7" l="1"/>
  <c r="AX88" i="7" s="1"/>
  <c r="BA30" i="4"/>
  <c r="BA14" i="4" s="1"/>
  <c r="BB27" i="4"/>
  <c r="BB11" i="4" s="1"/>
  <c r="BB24" i="4"/>
  <c r="BB8" i="4" s="1"/>
  <c r="BB29" i="4"/>
  <c r="BB13" i="4" s="1"/>
  <c r="AZ31" i="4"/>
  <c r="AZ15" i="4" s="1"/>
  <c r="AX35" i="4"/>
  <c r="AX19" i="4" s="1"/>
  <c r="AX34" i="4"/>
  <c r="AX18" i="4" s="1"/>
  <c r="BB28" i="4"/>
  <c r="BB12" i="4" s="1"/>
  <c r="AZ33" i="4"/>
  <c r="AZ32" i="4"/>
  <c r="AZ16" i="4" s="1"/>
  <c r="BB25" i="4"/>
  <c r="BB9" i="4" s="1"/>
  <c r="BB26" i="4"/>
  <c r="BB10" i="4" s="1"/>
  <c r="AY19" i="7"/>
  <c r="AY20" i="7"/>
  <c r="AZ35" i="4" l="1"/>
  <c r="AZ19" i="4" s="1"/>
  <c r="AZ19" i="7"/>
  <c r="AZ22" i="7"/>
  <c r="BA31" i="4"/>
  <c r="BA15" i="4" s="1"/>
  <c r="BA33" i="4"/>
  <c r="AY33" i="7"/>
  <c r="AY88" i="7" s="1"/>
  <c r="BC26" i="4"/>
  <c r="BC10" i="4" s="1"/>
  <c r="BC29" i="4"/>
  <c r="BC13" i="4" s="1"/>
  <c r="BC27" i="4"/>
  <c r="BC11" i="4" s="1"/>
  <c r="BC24" i="4"/>
  <c r="BC8" i="4" s="1"/>
  <c r="BC25" i="4"/>
  <c r="BC9" i="4" s="1"/>
  <c r="BA32" i="4"/>
  <c r="BA16" i="4" s="1"/>
  <c r="AY35" i="4"/>
  <c r="AY19" i="4" s="1"/>
  <c r="AY34" i="4"/>
  <c r="AY18" i="4" s="1"/>
  <c r="AZ21" i="7"/>
  <c r="BB30" i="4"/>
  <c r="BB14" i="4" s="1"/>
  <c r="BC28" i="4"/>
  <c r="BC12" i="4" s="1"/>
  <c r="AZ20" i="7"/>
  <c r="AZ34" i="4" l="1"/>
  <c r="AZ18" i="4" s="1"/>
  <c r="BA19" i="7"/>
  <c r="BA34" i="4"/>
  <c r="BA18" i="4" s="1"/>
  <c r="BA35" i="4"/>
  <c r="BA19" i="4" s="1"/>
  <c r="BD29" i="4"/>
  <c r="BD13" i="4" s="1"/>
  <c r="BA21" i="7"/>
  <c r="BB33" i="4"/>
  <c r="BE26" i="4"/>
  <c r="BE10" i="4" s="1"/>
  <c r="BD27" i="4"/>
  <c r="BD11" i="4" s="1"/>
  <c r="BC21" i="7"/>
  <c r="BB31" i="4"/>
  <c r="BB15" i="4" s="1"/>
  <c r="BA20" i="7"/>
  <c r="BD24" i="4"/>
  <c r="BD8" i="4" s="1"/>
  <c r="BD25" i="4"/>
  <c r="BD9" i="4" s="1"/>
  <c r="AZ33" i="7"/>
  <c r="AZ88" i="7" s="1"/>
  <c r="BA22" i="7"/>
  <c r="BB32" i="4"/>
  <c r="BB16" i="4" s="1"/>
  <c r="BC30" i="4"/>
  <c r="BC14" i="4" s="1"/>
  <c r="BD26" i="4"/>
  <c r="BD10" i="4" s="1"/>
  <c r="BD28" i="4"/>
  <c r="BD12" i="4" s="1"/>
  <c r="BC32" i="4" l="1"/>
  <c r="BC16" i="4" s="1"/>
  <c r="BC20" i="7"/>
  <c r="BC33" i="4"/>
  <c r="BE28" i="4"/>
  <c r="BE12" i="4" s="1"/>
  <c r="BB20" i="7"/>
  <c r="BE24" i="4"/>
  <c r="BE8" i="4" s="1"/>
  <c r="BC31" i="4"/>
  <c r="BC15" i="4" s="1"/>
  <c r="BE25" i="4"/>
  <c r="BE9" i="4" s="1"/>
  <c r="BB22" i="7"/>
  <c r="BC19" i="7"/>
  <c r="BD30" i="4"/>
  <c r="BD14" i="4" s="1"/>
  <c r="BE27" i="4"/>
  <c r="BE11" i="4" s="1"/>
  <c r="BE29" i="4"/>
  <c r="BE13" i="4" s="1"/>
  <c r="BA33" i="7"/>
  <c r="BA88" i="7" s="1"/>
  <c r="BC22" i="7"/>
  <c r="BB21" i="7"/>
  <c r="BB19" i="7"/>
  <c r="BB33" i="7" l="1"/>
  <c r="BB88" i="7" s="1"/>
  <c r="BF26" i="4"/>
  <c r="BF10" i="4" s="1"/>
  <c r="BF27" i="4"/>
  <c r="BF11" i="4" s="1"/>
  <c r="BD31" i="4"/>
  <c r="BD15" i="4" s="1"/>
  <c r="BC33" i="7"/>
  <c r="BC88" i="7" s="1"/>
  <c r="BB35" i="4"/>
  <c r="BB19" i="4" s="1"/>
  <c r="BB34" i="4"/>
  <c r="BB18" i="4" s="1"/>
  <c r="BE32" i="4"/>
  <c r="BE16" i="4" s="1"/>
  <c r="BF28" i="4"/>
  <c r="BF12" i="4" s="1"/>
  <c r="BD33" i="4"/>
  <c r="BF24" i="4"/>
  <c r="BF8" i="4" s="1"/>
  <c r="BF29" i="4"/>
  <c r="BF13" i="4" s="1"/>
  <c r="BE31" i="4"/>
  <c r="BE15" i="4" s="1"/>
  <c r="BF36" i="4"/>
  <c r="BF20" i="4" s="1"/>
  <c r="BD32" i="4"/>
  <c r="BD16" i="4" s="1"/>
  <c r="BF25" i="4"/>
  <c r="BF9" i="4" s="1"/>
  <c r="BE30" i="4"/>
  <c r="BE14" i="4" s="1"/>
  <c r="BE21" i="7" l="1"/>
  <c r="BF30" i="4"/>
  <c r="BF14" i="4" s="1"/>
  <c r="BG27" i="4"/>
  <c r="BG11" i="4" s="1"/>
  <c r="BG24" i="4"/>
  <c r="BG8" i="4" s="1"/>
  <c r="BD22" i="7"/>
  <c r="BG25" i="4"/>
  <c r="BG9" i="4" s="1"/>
  <c r="BG28" i="4"/>
  <c r="BG12" i="4" s="1"/>
  <c r="BG36" i="4"/>
  <c r="BG20" i="4" s="1"/>
  <c r="BD20" i="7"/>
  <c r="BG29" i="4"/>
  <c r="BG13" i="4" s="1"/>
  <c r="BD21" i="7"/>
  <c r="BC35" i="4"/>
  <c r="BC19" i="4" s="1"/>
  <c r="BC34" i="4"/>
  <c r="BC18" i="4" s="1"/>
  <c r="BD19" i="7"/>
  <c r="BG26" i="4"/>
  <c r="BG10" i="4" s="1"/>
  <c r="BE33" i="4"/>
  <c r="BD33" i="7" l="1"/>
  <c r="BD88" i="7" s="1"/>
  <c r="BH19" i="7"/>
  <c r="BH25" i="4"/>
  <c r="BH9" i="4" s="1"/>
  <c r="BJ29" i="4"/>
  <c r="BJ13" i="4" s="1"/>
  <c r="BF33" i="4"/>
  <c r="BG30" i="4"/>
  <c r="BG14" i="4" s="1"/>
  <c r="BE34" i="4"/>
  <c r="BE18" i="4" s="1"/>
  <c r="BE35" i="4"/>
  <c r="BE19" i="4" s="1"/>
  <c r="BF32" i="4"/>
  <c r="BF16" i="4" s="1"/>
  <c r="BJ27" i="4"/>
  <c r="BJ11" i="4" s="1"/>
  <c r="BF31" i="4"/>
  <c r="BF15" i="4" s="1"/>
  <c r="BE20" i="7"/>
  <c r="BH26" i="4"/>
  <c r="BH10" i="4" s="1"/>
  <c r="BH29" i="4"/>
  <c r="BH13" i="4" s="1"/>
  <c r="BH28" i="4"/>
  <c r="BH12" i="4" s="1"/>
  <c r="BJ25" i="4"/>
  <c r="BJ9" i="4" s="1"/>
  <c r="BJ24" i="4"/>
  <c r="BJ8" i="4" s="1"/>
  <c r="BE22" i="7"/>
  <c r="BE19" i="7"/>
  <c r="BD35" i="4"/>
  <c r="BD19" i="4" s="1"/>
  <c r="BD34" i="4"/>
  <c r="BD18" i="4" s="1"/>
  <c r="BH24" i="4"/>
  <c r="BH8" i="4" s="1"/>
  <c r="BH27" i="4"/>
  <c r="BH11" i="4" s="1"/>
  <c r="BJ28" i="4"/>
  <c r="BJ12" i="4" s="1"/>
  <c r="BJ26" i="4"/>
  <c r="BJ10" i="4" s="1"/>
  <c r="BJ36" i="4"/>
  <c r="BJ20" i="4" s="1"/>
  <c r="BH36" i="4" l="1"/>
  <c r="BH20" i="4" s="1"/>
  <c r="BE33" i="7"/>
  <c r="BE88" i="7" s="1"/>
  <c r="BI25" i="4"/>
  <c r="BI9" i="4" s="1"/>
  <c r="BF22" i="7"/>
  <c r="BK29" i="4"/>
  <c r="BK13" i="4" s="1"/>
  <c r="BH30" i="4"/>
  <c r="BH14" i="4" s="1"/>
  <c r="BI27" i="4"/>
  <c r="BI11" i="4" s="1"/>
  <c r="BI24" i="4"/>
  <c r="BI8" i="4" s="1"/>
  <c r="BK26" i="4"/>
  <c r="BK10" i="4" s="1"/>
  <c r="BG31" i="4"/>
  <c r="BG15" i="4" s="1"/>
  <c r="BK36" i="4"/>
  <c r="BK20" i="4" s="1"/>
  <c r="BF35" i="4"/>
  <c r="BF19" i="4" s="1"/>
  <c r="BF34" i="4"/>
  <c r="BF18" i="4" s="1"/>
  <c r="BI36" i="4"/>
  <c r="BI20" i="4" s="1"/>
  <c r="BI29" i="4"/>
  <c r="BI13" i="4" s="1"/>
  <c r="BH21" i="7"/>
  <c r="BH22" i="7"/>
  <c r="BG33" i="4"/>
  <c r="BG32" i="4"/>
  <c r="BG16" i="4" s="1"/>
  <c r="BI28" i="4"/>
  <c r="BI12" i="4" s="1"/>
  <c r="BF21" i="7"/>
  <c r="BF19" i="7"/>
  <c r="BH20" i="7"/>
  <c r="BI26" i="4"/>
  <c r="BI10" i="4" s="1"/>
  <c r="BG20" i="7"/>
  <c r="BI22" i="7"/>
  <c r="BK27" i="4"/>
  <c r="BK11" i="4" s="1"/>
  <c r="BK28" i="4"/>
  <c r="BK12" i="4" s="1"/>
  <c r="BK24" i="4"/>
  <c r="BK8" i="4" s="1"/>
  <c r="BF20" i="7"/>
  <c r="BK25" i="4"/>
  <c r="BK9" i="4" s="1"/>
  <c r="BJ30" i="4"/>
  <c r="BJ14" i="4" s="1"/>
  <c r="BH33" i="7" l="1"/>
  <c r="BH88" i="7" s="1"/>
  <c r="BI30" i="4"/>
  <c r="BI14" i="4" s="1"/>
  <c r="BI21" i="7"/>
  <c r="BK30" i="4"/>
  <c r="BK14" i="4" s="1"/>
  <c r="BI20" i="7"/>
  <c r="BL24" i="4"/>
  <c r="BL8" i="4" s="1"/>
  <c r="BH33" i="4"/>
  <c r="BJ32" i="4"/>
  <c r="BJ16" i="4" s="1"/>
  <c r="BF33" i="7"/>
  <c r="BF88" i="7" s="1"/>
  <c r="BL36" i="4"/>
  <c r="BL20" i="4" s="1"/>
  <c r="BG19" i="7"/>
  <c r="BL26" i="4"/>
  <c r="BL10" i="4" s="1"/>
  <c r="BJ33" i="4"/>
  <c r="BH31" i="4"/>
  <c r="BH15" i="4" s="1"/>
  <c r="BL27" i="4"/>
  <c r="BL11" i="4" s="1"/>
  <c r="BL25" i="4"/>
  <c r="BL9" i="4" s="1"/>
  <c r="BL28" i="4"/>
  <c r="BL12" i="4" s="1"/>
  <c r="BG21" i="7"/>
  <c r="BL29" i="4"/>
  <c r="BL13" i="4" s="1"/>
  <c r="BJ31" i="4"/>
  <c r="BJ15" i="4" s="1"/>
  <c r="BG22" i="7"/>
  <c r="BG35" i="4"/>
  <c r="BG19" i="4" s="1"/>
  <c r="BG34" i="4"/>
  <c r="BG18" i="4" s="1"/>
  <c r="BJ20" i="7"/>
  <c r="BH32" i="4"/>
  <c r="BH16" i="4" s="1"/>
  <c r="BI19" i="7"/>
  <c r="BI33" i="7" l="1"/>
  <c r="BI88" i="7" s="1"/>
  <c r="BI33" i="4"/>
  <c r="BK31" i="4"/>
  <c r="BK15" i="4" s="1"/>
  <c r="BK33" i="4"/>
  <c r="BJ19" i="7"/>
  <c r="BG33" i="7"/>
  <c r="BG88" i="7" s="1"/>
  <c r="BK32" i="4"/>
  <c r="BK16" i="4" s="1"/>
  <c r="BJ22" i="7"/>
  <c r="BL30" i="4"/>
  <c r="BL14" i="4" s="1"/>
  <c r="BJ21" i="7"/>
  <c r="BI31" i="4"/>
  <c r="BI15" i="4" s="1"/>
  <c r="BI32" i="4"/>
  <c r="BI16" i="4" s="1"/>
  <c r="BL32" i="4" l="1"/>
  <c r="BL16" i="4" s="1"/>
  <c r="BH35" i="4"/>
  <c r="BH19" i="4" s="1"/>
  <c r="BH34" i="4"/>
  <c r="BH18" i="4" s="1"/>
  <c r="BJ33" i="7"/>
  <c r="BJ88" i="7" s="1"/>
  <c r="BL33" i="4"/>
  <c r="BL31" i="4"/>
  <c r="BL15" i="4" s="1"/>
  <c r="BK34" i="4"/>
  <c r="BK18" i="4" s="1"/>
  <c r="BK35" i="4"/>
  <c r="BK19" i="4" s="1"/>
  <c r="BJ34" i="4"/>
  <c r="BJ18" i="4" s="1"/>
  <c r="BJ35" i="4"/>
  <c r="BJ19" i="4" s="1"/>
  <c r="BI35" i="4" l="1"/>
  <c r="BI19" i="4" s="1"/>
  <c r="BI34" i="4"/>
  <c r="BI18" i="4" s="1"/>
  <c r="BL35" i="4" l="1"/>
  <c r="BL19" i="4" s="1"/>
  <c r="BL34" i="4"/>
  <c r="BL18" i="4" s="1"/>
  <c r="W97" i="4" l="1"/>
  <c r="N49" i="4"/>
  <c r="J97" i="4"/>
  <c r="Q49" i="4"/>
  <c r="AI97" i="4"/>
  <c r="T81" i="4"/>
  <c r="U81" i="4"/>
  <c r="Y97" i="4"/>
  <c r="M49" i="4"/>
  <c r="L81" i="4"/>
  <c r="AC81" i="4"/>
  <c r="AD81" i="4"/>
  <c r="AG97" i="4"/>
  <c r="AA97" i="4"/>
  <c r="AF97" i="4"/>
  <c r="S97" i="4"/>
  <c r="AE97" i="4"/>
  <c r="H97" i="4"/>
  <c r="H81" i="4"/>
  <c r="P81" i="4"/>
  <c r="Y81" i="4"/>
  <c r="Q97" i="4"/>
  <c r="K97" i="4"/>
  <c r="V97" i="4"/>
  <c r="Z97" i="4"/>
  <c r="E97" i="4"/>
  <c r="AB97" i="4"/>
  <c r="G97" i="4"/>
  <c r="R97" i="4"/>
  <c r="AC97" i="4"/>
  <c r="X97" i="4"/>
  <c r="I97" i="4"/>
  <c r="F97" i="4"/>
  <c r="P97" i="4"/>
  <c r="D97" i="4"/>
  <c r="AD97" i="4"/>
  <c r="O97" i="4"/>
  <c r="T97" i="4"/>
  <c r="AH97" i="4"/>
  <c r="L97" i="4"/>
  <c r="M97" i="4"/>
  <c r="U97" i="4"/>
  <c r="N97" i="4"/>
  <c r="AG81" i="4"/>
  <c r="I81" i="4"/>
  <c r="Q81" i="4"/>
  <c r="Z81" i="4"/>
  <c r="AH81" i="4"/>
  <c r="E81" i="4"/>
  <c r="N81" i="4"/>
  <c r="V81" i="4"/>
  <c r="AE81" i="4"/>
  <c r="W81" i="4"/>
  <c r="K81" i="4"/>
  <c r="S81" i="4"/>
  <c r="AB81" i="4"/>
  <c r="D81" i="4"/>
  <c r="M81" i="4"/>
  <c r="G81" i="4"/>
  <c r="J81" i="4"/>
  <c r="R81" i="4"/>
  <c r="AA81" i="4"/>
  <c r="AI81" i="4"/>
  <c r="F81" i="4"/>
  <c r="O81" i="4"/>
  <c r="X81" i="4"/>
  <c r="AF81" i="4"/>
  <c r="I49" i="4"/>
  <c r="Z49" i="4"/>
  <c r="AI49" i="4"/>
  <c r="E49" i="4"/>
  <c r="AB49" i="4"/>
  <c r="AB17" i="4" s="1"/>
  <c r="G49" i="4"/>
  <c r="O49" i="4"/>
  <c r="W49" i="4"/>
  <c r="AG49" i="4"/>
  <c r="AF49" i="4"/>
  <c r="AA49" i="4"/>
  <c r="AA17" i="4" s="1"/>
  <c r="H49" i="4"/>
  <c r="P49" i="4"/>
  <c r="Y49" i="4"/>
  <c r="D49" i="4"/>
  <c r="U49" i="4"/>
  <c r="AE49" i="4"/>
  <c r="J49" i="4"/>
  <c r="V49" i="4"/>
  <c r="F49" i="4"/>
  <c r="R49" i="4"/>
  <c r="X49" i="4"/>
  <c r="K49" i="4"/>
  <c r="S49" i="4"/>
  <c r="AC49" i="4"/>
  <c r="AD49" i="4"/>
  <c r="L49" i="4"/>
  <c r="T49" i="4"/>
  <c r="AH49" i="4"/>
  <c r="AH17" i="4" s="1"/>
  <c r="S17" i="4" l="1"/>
  <c r="L17" i="4"/>
  <c r="K17" i="4"/>
  <c r="V17" i="4"/>
  <c r="N17" i="4"/>
  <c r="Q17" i="4"/>
  <c r="AD17" i="4"/>
  <c r="J17" i="4"/>
  <c r="Y17" i="4"/>
  <c r="X17" i="4"/>
  <c r="AF17" i="4"/>
  <c r="G17" i="4"/>
  <c r="Z17" i="4"/>
  <c r="P17" i="4"/>
  <c r="T17" i="4"/>
  <c r="U17" i="4"/>
  <c r="H17" i="4"/>
  <c r="AC17" i="4"/>
  <c r="R17" i="4"/>
  <c r="AE17" i="4"/>
  <c r="AG17" i="4"/>
  <c r="I17" i="4"/>
  <c r="F17" i="4"/>
  <c r="W17" i="4"/>
  <c r="E17" i="4"/>
  <c r="D17" i="4"/>
  <c r="O17" i="4"/>
  <c r="AI17" i="4"/>
  <c r="M17" i="4"/>
  <c r="N93" i="6" l="1"/>
  <c r="N94" i="6"/>
  <c r="N91" i="6"/>
  <c r="N92" i="6"/>
  <c r="N87" i="6"/>
  <c r="N85" i="6"/>
  <c r="N88" i="6"/>
  <c r="N86" i="6"/>
  <c r="N89" i="6"/>
  <c r="N57" i="6"/>
  <c r="N54" i="6"/>
  <c r="N52" i="6"/>
  <c r="N53" i="6"/>
  <c r="N55" i="6"/>
  <c r="N48" i="6"/>
  <c r="N51" i="6"/>
  <c r="N56" i="6"/>
  <c r="N49" i="6"/>
  <c r="N50" i="6"/>
  <c r="BG81" i="4" l="1"/>
  <c r="AZ81" i="4"/>
  <c r="BI97" i="4"/>
  <c r="AW97" i="4"/>
  <c r="AS97" i="4"/>
  <c r="AL97" i="4"/>
  <c r="AT81" i="4"/>
  <c r="AJ97" i="4"/>
  <c r="BG97" i="4"/>
  <c r="AV97" i="4"/>
  <c r="AM97" i="4"/>
  <c r="AT97" i="4"/>
  <c r="AU97" i="4"/>
  <c r="BE97" i="4"/>
  <c r="AO97" i="4"/>
  <c r="N90" i="6"/>
  <c r="AX97" i="4"/>
  <c r="BD97" i="4"/>
  <c r="BL97" i="4"/>
  <c r="AK97" i="4"/>
  <c r="BC97" i="4"/>
  <c r="AP97" i="4"/>
  <c r="AY97" i="4"/>
  <c r="AR97" i="4"/>
  <c r="BH97" i="4"/>
  <c r="AQ97" i="4"/>
  <c r="AZ97" i="4"/>
  <c r="BF97" i="4"/>
  <c r="BB97" i="4"/>
  <c r="BA97" i="4"/>
  <c r="BK97" i="4"/>
  <c r="BJ97" i="4"/>
  <c r="BE81" i="4"/>
  <c r="AV81" i="4"/>
  <c r="AQ81" i="4"/>
  <c r="BI81" i="4"/>
  <c r="AR81" i="4"/>
  <c r="BF81" i="4"/>
  <c r="AJ81" i="4"/>
  <c r="AP81" i="4"/>
  <c r="AY81" i="4"/>
  <c r="BK81" i="4"/>
  <c r="N84" i="6"/>
  <c r="AO81" i="4"/>
  <c r="AU81" i="4"/>
  <c r="AL81" i="4"/>
  <c r="AX81" i="4"/>
  <c r="BL81" i="4"/>
  <c r="BB81" i="4"/>
  <c r="BC81" i="4"/>
  <c r="AM81" i="4"/>
  <c r="BA81" i="4"/>
  <c r="BH81" i="4"/>
  <c r="AK81" i="4"/>
  <c r="BJ81" i="4"/>
  <c r="AW81" i="4"/>
  <c r="AS81" i="4"/>
  <c r="BD81" i="4"/>
  <c r="BG49" i="4"/>
  <c r="AM49" i="4"/>
  <c r="AT49" i="4"/>
  <c r="BD49" i="4"/>
  <c r="BD17" i="4" s="1"/>
  <c r="AQ49" i="4"/>
  <c r="AQ17" i="4" s="1"/>
  <c r="AR49" i="4"/>
  <c r="AL49" i="4"/>
  <c r="AL17" i="4" s="1"/>
  <c r="BF49" i="4"/>
  <c r="AW49" i="4"/>
  <c r="BB49" i="4"/>
  <c r="BC49" i="4"/>
  <c r="BC17" i="4" s="1"/>
  <c r="BJ49" i="4"/>
  <c r="N46" i="6"/>
  <c r="N59" i="6" s="1"/>
  <c r="AO49" i="4"/>
  <c r="AJ49" i="4"/>
  <c r="AZ49" i="4"/>
  <c r="BI49" i="4"/>
  <c r="AX49" i="4"/>
  <c r="BL49" i="4"/>
  <c r="BA49" i="4"/>
  <c r="AK49" i="4"/>
  <c r="AU49" i="4"/>
  <c r="AY49" i="4"/>
  <c r="BK49" i="4"/>
  <c r="BE49" i="4"/>
  <c r="AS49" i="4"/>
  <c r="AV49" i="4"/>
  <c r="AV17" i="4" s="1"/>
  <c r="BH49" i="4"/>
  <c r="AP49" i="4"/>
  <c r="AP17" i="4" l="1"/>
  <c r="AW17" i="4"/>
  <c r="N96" i="6"/>
  <c r="N101" i="6" s="1"/>
  <c r="BA17" i="4"/>
  <c r="BF17" i="4"/>
  <c r="AK17" i="4"/>
  <c r="BI17" i="4"/>
  <c r="AT17" i="4"/>
  <c r="AS17" i="4"/>
  <c r="AU17" i="4"/>
  <c r="BB17" i="4"/>
  <c r="AR17" i="4"/>
  <c r="BE17" i="4"/>
  <c r="BG17" i="4"/>
  <c r="BH17" i="4"/>
  <c r="BK17" i="4"/>
  <c r="AZ17" i="4"/>
  <c r="AY17" i="4"/>
  <c r="BL17" i="4"/>
  <c r="AJ17" i="4"/>
  <c r="AX17" i="4"/>
  <c r="AO17" i="4"/>
  <c r="BJ17" i="4"/>
  <c r="AM17" i="4"/>
  <c r="AN81" i="4" l="1"/>
  <c r="AN97" i="4"/>
  <c r="AN49" i="4"/>
  <c r="AN17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 Mäkelä</author>
    <author>Mäkelä Kari</author>
  </authors>
  <commentList>
    <comment ref="B4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 xml:space="preserve">Input the compound exactly as it is defined in this list otherwise wrong numbers will be shown: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CO [t/a]
NMHC [t/a]
NOx [t/a]
PM [t/a]
CH4 [t/a]
N2O [t/a]
SO2 [t/a]
CO2 [t/a]
Fuel [t/a]
Fuel [m3/a]
Energy [TJ/a]
Energy [GWh/a]
Fleet [units/a]
Sales [units/a]
Power [kW]
AdBlue [t/a]</t>
        </r>
      </text>
    </comment>
    <comment ref="B99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Don't touch!</t>
        </r>
      </text>
    </comment>
    <comment ref="B100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Don't touch!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 Mäkelä</author>
  </authors>
  <commentList>
    <comment ref="B3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Input cell of the calculation year
Time period:
1980 - 2040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3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Tarkasteluvuosi syötetään soluun B3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9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Input the year to the cell  B3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2" authorId="0" shapeId="0" xr:uid="{00000000-0006-0000-0300-000004000000}">
      <text>
        <r>
          <rPr>
            <b/>
            <sz val="10"/>
            <color indexed="81"/>
            <rFont val="Tahoma"/>
            <family val="2"/>
          </rPr>
          <t>Input the year to the cell  B3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77" authorId="0" shapeId="0" xr:uid="{00000000-0006-0000-0300-000005000000}">
      <text>
        <r>
          <rPr>
            <b/>
            <sz val="10"/>
            <color indexed="81"/>
            <rFont val="Tahoma"/>
            <family val="2"/>
          </rPr>
          <t>Input the year to the cell  B3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<sst xmlns="http://schemas.openxmlformats.org/spreadsheetml/2006/main" count="2856" uniqueCount="189">
  <si>
    <t>Energia [TJ/a]</t>
  </si>
  <si>
    <t>Energia [GWh/a]</t>
  </si>
  <si>
    <t>Kanta [kpl]</t>
  </si>
  <si>
    <t>Myynti [kpl]</t>
  </si>
  <si>
    <t>CO [t/a]</t>
  </si>
  <si>
    <t>NOx [t/a]</t>
  </si>
  <si>
    <t>Hiukkaset [t/a]</t>
  </si>
  <si>
    <t>CH4 [t/a]</t>
  </si>
  <si>
    <t>N2O [t/a]</t>
  </si>
  <si>
    <t>SO2 [t/a]</t>
  </si>
  <si>
    <t>CO2 [t/a]</t>
  </si>
  <si>
    <t>Kulutus [t/a]</t>
  </si>
  <si>
    <r>
      <t>Kulutus [m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/a]</t>
    </r>
  </si>
  <si>
    <t>Ruohonleikkurit</t>
  </si>
  <si>
    <t>Täryttimet</t>
  </si>
  <si>
    <t>CO</t>
  </si>
  <si>
    <t>NOx</t>
  </si>
  <si>
    <t>Part.</t>
  </si>
  <si>
    <t>SO2</t>
  </si>
  <si>
    <t>CO2</t>
  </si>
  <si>
    <t>kW</t>
  </si>
  <si>
    <t>t/a</t>
  </si>
  <si>
    <t>m3</t>
  </si>
  <si>
    <t>TJ/a</t>
  </si>
  <si>
    <t>GWh/a</t>
  </si>
  <si>
    <t xml:space="preserve">CH4 </t>
  </si>
  <si>
    <t>N2O</t>
  </si>
  <si>
    <t>Puutarhajyrsimet</t>
  </si>
  <si>
    <t>Lumilingot</t>
  </si>
  <si>
    <t>Generaattorit</t>
  </si>
  <si>
    <t>Siirrettävät bensiinikäyttöiset työkoneet yhteensä</t>
  </si>
  <si>
    <t>Nimellisteho keskim. [kW]</t>
  </si>
  <si>
    <t>Muutsiirrettävät</t>
  </si>
  <si>
    <t>Tehonkäyttö [milj.kWh/a]</t>
  </si>
  <si>
    <t>&lt; 37</t>
  </si>
  <si>
    <t>37-74</t>
  </si>
  <si>
    <t>75-129</t>
  </si>
  <si>
    <t>&gt; 129</t>
  </si>
  <si>
    <t>&lt; 18</t>
  </si>
  <si>
    <t>18-36</t>
  </si>
  <si>
    <t>&gt; 74</t>
  </si>
  <si>
    <t>0-40</t>
  </si>
  <si>
    <t>41-60</t>
  </si>
  <si>
    <t>61-80</t>
  </si>
  <si>
    <t>&gt; 80</t>
  </si>
  <si>
    <t>Kuormitus-aste</t>
  </si>
  <si>
    <t>Koneluokan keskim. teho 2005 [kW]</t>
  </si>
  <si>
    <t>Hyvin vähäisessä käytössä olevat, muussa kuin aktiivisessa maanviljelyskäytössä. Maataloudessa, kesämökeillä jne.</t>
  </si>
  <si>
    <t>Nimellisteholuokka</t>
  </si>
  <si>
    <t>Keskimäär. nimellisteho</t>
  </si>
  <si>
    <t>Käyttöaika &lt;=keski-iän</t>
  </si>
  <si>
    <t>Käyttöaika &gt; keski-iän</t>
  </si>
  <si>
    <t>Käyttöaika yli-ikäinen</t>
  </si>
  <si>
    <t>HC</t>
  </si>
  <si>
    <t>HC [t/a]</t>
  </si>
  <si>
    <t>Kuormitusaste keskim.</t>
  </si>
  <si>
    <t>AdBlue [t/a]</t>
  </si>
  <si>
    <t>AdBlue</t>
  </si>
  <si>
    <t>Machine characteristics</t>
  </si>
  <si>
    <t>Tractors are at the bottom</t>
  </si>
  <si>
    <t>Power class [kW]</t>
  </si>
  <si>
    <t>Average power in the power class [kW]</t>
  </si>
  <si>
    <t>Load factor</t>
  </si>
  <si>
    <t>Median age [years]</t>
  </si>
  <si>
    <t>Annual use [h/a] under median age</t>
  </si>
  <si>
    <t>Annual use [h/a] over median age</t>
  </si>
  <si>
    <t>Drivable machines, diesel</t>
  </si>
  <si>
    <t>Lawn tractor, diesel</t>
  </si>
  <si>
    <t>Dumpers</t>
  </si>
  <si>
    <t>Forwarders (forest tractors)</t>
  </si>
  <si>
    <t>Forklifts, diesel</t>
  </si>
  <si>
    <t>Other lifts, diesel</t>
  </si>
  <si>
    <t>Rollers</t>
  </si>
  <si>
    <t>Miniexcavators</t>
  </si>
  <si>
    <t>Excavators, skid steer</t>
  </si>
  <si>
    <t>Excavators, rubber tire</t>
  </si>
  <si>
    <t>Sid steer loaders</t>
  </si>
  <si>
    <t>Combines</t>
  </si>
  <si>
    <t>Harvesters</t>
  </si>
  <si>
    <t>Cranes</t>
  </si>
  <si>
    <t>Telehandlers</t>
  </si>
  <si>
    <t>Wheel loaders</t>
  </si>
  <si>
    <t>Bulldozers</t>
  </si>
  <si>
    <t>Graders</t>
  </si>
  <si>
    <t>Backhoe loaders</t>
  </si>
  <si>
    <t>ATV, diesel</t>
  </si>
  <si>
    <t>Other drivable machines, diesel</t>
  </si>
  <si>
    <t>Moveable machines, diesel</t>
  </si>
  <si>
    <t>Generator sets, diesel</t>
  </si>
  <si>
    <t>Compressors</t>
  </si>
  <si>
    <t>Compactors, diesel</t>
  </si>
  <si>
    <t>Other moveable machines, diesel</t>
  </si>
  <si>
    <t>Drivable machines, gasoline</t>
  </si>
  <si>
    <t>Forklift, gasoline / gas</t>
  </si>
  <si>
    <t>Riding mowers, gasoline 4-St</t>
  </si>
  <si>
    <t>ATV, professional</t>
  </si>
  <si>
    <t>ATV, leisure</t>
  </si>
  <si>
    <t>Snowmobiles, professional</t>
  </si>
  <si>
    <t>Snowmobiles, leisure</t>
  </si>
  <si>
    <t>Other drivable, gasoline</t>
  </si>
  <si>
    <t>Moveable machines, gasoline</t>
  </si>
  <si>
    <t>Plate compactors</t>
  </si>
  <si>
    <t>Lawn movers, handheld</t>
  </si>
  <si>
    <t>Soil cultivators</t>
  </si>
  <si>
    <t>Snow blowers</t>
  </si>
  <si>
    <t>Generator sets, gasoline</t>
  </si>
  <si>
    <t>Other moveable machines, gasoline</t>
  </si>
  <si>
    <t>Handheld machines, gasoline</t>
  </si>
  <si>
    <t>Professional chain saws</t>
  </si>
  <si>
    <t>Chain saws, hobby</t>
  </si>
  <si>
    <t>Clearing saws</t>
  </si>
  <si>
    <t>Trimmers</t>
  </si>
  <si>
    <t>Other handheld machines</t>
  </si>
  <si>
    <t>Tractors</t>
  </si>
  <si>
    <t>Farm tractors</t>
  </si>
  <si>
    <t>Tractors in industry</t>
  </si>
  <si>
    <t>Maintenance tractors</t>
  </si>
  <si>
    <t>Other tractors</t>
  </si>
  <si>
    <t>Drivable machines, diesel, TOTAL</t>
  </si>
  <si>
    <t>Forklift, gasoline</t>
  </si>
  <si>
    <t>Forklift, gas</t>
  </si>
  <si>
    <t>Riding mowers, gasoline</t>
  </si>
  <si>
    <t>ATV, 2-stroke, professional</t>
  </si>
  <si>
    <t>ATV, 4-stroke, professional</t>
  </si>
  <si>
    <t>ATV, 2-stroke, leisure</t>
  </si>
  <si>
    <t>ATV, 4-stroke, leisure</t>
  </si>
  <si>
    <t>Snowmobiles, 2-stroke professional</t>
  </si>
  <si>
    <t>Snowmobiles, 4-stroke professional</t>
  </si>
  <si>
    <t>Snowmobiles, 2-stroke leisure</t>
  </si>
  <si>
    <t>Snowmobiles, 4-stroke leisure</t>
  </si>
  <si>
    <t>Drivable machines, gasoline, TOTAL</t>
  </si>
  <si>
    <t>Moveable machines, diesel, TOTAL</t>
  </si>
  <si>
    <t>Moveable machines, gasoline (incl. handheld mach. )</t>
  </si>
  <si>
    <t>Soil cultivator</t>
  </si>
  <si>
    <t>Moveable machines, gasoline (incl. handheld mach.), TOTAL</t>
  </si>
  <si>
    <t>GRAND TOTAL</t>
  </si>
  <si>
    <t>Write compunds name here -----&gt;</t>
  </si>
  <si>
    <t>Year</t>
  </si>
  <si>
    <t>Number</t>
  </si>
  <si>
    <t>sales</t>
  </si>
  <si>
    <t>power</t>
  </si>
  <si>
    <t>Fuel</t>
  </si>
  <si>
    <t>Energy</t>
  </si>
  <si>
    <t>units</t>
  </si>
  <si>
    <t>units/a</t>
  </si>
  <si>
    <t>Use of power</t>
  </si>
  <si>
    <t>[mil.kWh/a]</t>
  </si>
  <si>
    <t>Yearly</t>
  </si>
  <si>
    <t>Aver.</t>
  </si>
  <si>
    <t>Fleet [units]</t>
  </si>
  <si>
    <t>Sales [units]</t>
  </si>
  <si>
    <t>PM [t/a]</t>
  </si>
  <si>
    <t>Fuel [t/a]</t>
  </si>
  <si>
    <t>Fuel [m3/a]</t>
  </si>
  <si>
    <t>Energy [TJ/a]</t>
  </si>
  <si>
    <t>Energy [GWh/a]</t>
  </si>
  <si>
    <t>Working machines, TOTAL</t>
  </si>
  <si>
    <t>Tractors (Farm tractors etc.)</t>
  </si>
  <si>
    <t>Calculation results, Drivable machines, diesel</t>
  </si>
  <si>
    <t>Aver. power [kW]</t>
  </si>
  <si>
    <t>Load factor aver.</t>
  </si>
  <si>
    <t>Total energy [mil.kWh/a]</t>
  </si>
  <si>
    <t>Driveable gasoline / gas machines, TOTAL</t>
  </si>
  <si>
    <t>Snowmobiles 2-stroke, professional</t>
  </si>
  <si>
    <t>Snowmobiles 4-stroke, professional</t>
  </si>
  <si>
    <t>Snowmobiles 2-stroke, leisure</t>
  </si>
  <si>
    <t>Snowmobiles 4-stroke, leisure</t>
  </si>
  <si>
    <t>Calculation results, Drivable machines, gasoline</t>
  </si>
  <si>
    <t>Calculation results, tractors</t>
  </si>
  <si>
    <t>YEAR</t>
  </si>
  <si>
    <t>Farming</t>
  </si>
  <si>
    <t>Industry</t>
  </si>
  <si>
    <t>Maintenance</t>
  </si>
  <si>
    <t>Other</t>
  </si>
  <si>
    <t>TOTAL</t>
  </si>
  <si>
    <t>Power [kW]</t>
  </si>
  <si>
    <t>Energy use [mil.kWh/a]</t>
  </si>
  <si>
    <t>AdBlue consumption of tractors [t/a]</t>
  </si>
  <si>
    <t>Energy use [MkWh]</t>
  </si>
  <si>
    <t>Calculation results, Moveable machines, diesel</t>
  </si>
  <si>
    <t>Total power used [mil.kWh/a]</t>
  </si>
  <si>
    <t>Calculation results, Moveable machines, gasoline</t>
  </si>
  <si>
    <t>Load factor, aver.</t>
  </si>
  <si>
    <t>Calculation results, handheld machines, gasoline</t>
  </si>
  <si>
    <t>Handheld machines, gasoline, TOTAL</t>
  </si>
  <si>
    <t>ATV</t>
  </si>
  <si>
    <t>Calculation results</t>
  </si>
  <si>
    <t>Version 1.11.2018</t>
  </si>
  <si>
    <t>TYKO 2017 Calculation software for working machine emissions in Finland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</si>
</sst>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#,##0.0"/>
    <numFmt numFmtId="167" formatCode="#,##0.000"/>
    <numFmt numFmtId="168" formatCode="0.0\ %"/>
    <numFmt numFmtId="169" formatCode="#,##0.0000"/>
    <numFmt numFmtId="170" formatCode="#,##0.00000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3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1" xfId="0" applyBorder="1"/>
    <xf numFmtId="0" fontId="2" fillId="0" borderId="1" xfId="0" applyFont="1" applyBorder="1"/>
    <xf numFmtId="0" fontId="2" fillId="2" borderId="1" xfId="0" applyFont="1" applyFill="1" applyBorder="1"/>
    <xf numFmtId="0" fontId="2" fillId="0" borderId="2" xfId="0" applyFont="1" applyFill="1" applyBorder="1"/>
    <xf numFmtId="3" fontId="2" fillId="0" borderId="0" xfId="0" applyNumberFormat="1" applyFont="1"/>
    <xf numFmtId="4" fontId="0" fillId="0" borderId="0" xfId="0" applyNumberFormat="1"/>
    <xf numFmtId="167" fontId="0" fillId="0" borderId="0" xfId="0" applyNumberFormat="1"/>
    <xf numFmtId="0" fontId="2" fillId="3" borderId="0" xfId="0" applyFont="1" applyFill="1"/>
    <xf numFmtId="10" fontId="0" fillId="0" borderId="0" xfId="0" applyNumberFormat="1"/>
    <xf numFmtId="168" fontId="0" fillId="0" borderId="0" xfId="0" applyNumberFormat="1"/>
    <xf numFmtId="166" fontId="0" fillId="0" borderId="0" xfId="0" applyNumberForma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9" fontId="0" fillId="0" borderId="0" xfId="0" applyNumberFormat="1"/>
    <xf numFmtId="166" fontId="2" fillId="0" borderId="0" xfId="0" applyNumberFormat="1" applyFont="1"/>
    <xf numFmtId="0" fontId="3" fillId="3" borderId="3" xfId="0" applyFont="1" applyFill="1" applyBorder="1"/>
    <xf numFmtId="2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3" borderId="3" xfId="0" applyFill="1" applyBorder="1"/>
    <xf numFmtId="3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170" fontId="0" fillId="0" borderId="0" xfId="0" applyNumberFormat="1"/>
    <xf numFmtId="3" fontId="0" fillId="0" borderId="0" xfId="0" applyNumberFormat="1" applyAlignment="1">
      <alignment horizontal="right"/>
    </xf>
    <xf numFmtId="0" fontId="2" fillId="4" borderId="1" xfId="0" applyFont="1" applyFill="1" applyBorder="1"/>
    <xf numFmtId="3" fontId="2" fillId="4" borderId="0" xfId="0" applyNumberFormat="1" applyFont="1" applyFill="1"/>
    <xf numFmtId="0" fontId="2" fillId="4" borderId="0" xfId="0" applyFont="1" applyFill="1"/>
    <xf numFmtId="0" fontId="3" fillId="0" borderId="4" xfId="0" applyFont="1" applyBorder="1"/>
    <xf numFmtId="0" fontId="2" fillId="0" borderId="0" xfId="0" applyFont="1" applyAlignment="1">
      <alignment textRotation="90" wrapText="1"/>
    </xf>
    <xf numFmtId="0" fontId="2" fillId="5" borderId="0" xfId="0" applyFont="1" applyFill="1" applyAlignment="1">
      <alignment textRotation="90" wrapText="1"/>
    </xf>
    <xf numFmtId="0" fontId="0" fillId="0" borderId="0" xfId="0" quotePrefix="1" applyAlignment="1">
      <alignment horizontal="right"/>
    </xf>
    <xf numFmtId="0" fontId="2" fillId="0" borderId="0" xfId="0" applyFont="1" applyBorder="1"/>
    <xf numFmtId="0" fontId="0" fillId="0" borderId="0" xfId="0" applyBorder="1"/>
    <xf numFmtId="0" fontId="3" fillId="0" borderId="0" xfId="0" applyFont="1" applyBorder="1"/>
    <xf numFmtId="0" fontId="3" fillId="0" borderId="1" xfId="0" applyFont="1" applyBorder="1"/>
    <xf numFmtId="0" fontId="12" fillId="0" borderId="0" xfId="0" applyFont="1" applyFill="1"/>
    <xf numFmtId="0" fontId="11" fillId="0" borderId="0" xfId="0" applyFont="1" applyAlignment="1">
      <alignment horizontal="left"/>
    </xf>
    <xf numFmtId="0" fontId="1" fillId="0" borderId="0" xfId="0" applyFont="1"/>
    <xf numFmtId="10" fontId="0" fillId="0" borderId="0" xfId="1" applyNumberFormat="1" applyFont="1"/>
    <xf numFmtId="3" fontId="0" fillId="0" borderId="0" xfId="0" applyNumberFormat="1" applyFill="1"/>
    <xf numFmtId="0" fontId="0" fillId="0" borderId="0" xfId="0" applyFill="1"/>
    <xf numFmtId="3" fontId="2" fillId="0" borderId="0" xfId="0" applyNumberFormat="1" applyFont="1" applyFill="1"/>
    <xf numFmtId="0" fontId="0" fillId="0" borderId="0" xfId="0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Otsikko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By_Compound!$A$6</c:f>
              <c:strCache>
                <c:ptCount val="1"/>
                <c:pt idx="0">
                  <c:v>Drivable machines, diesel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By_Compound!$B$33:$AP$33</c:f>
              <c:numCache>
                <c:formatCode>#,##0</c:formatCode>
                <c:ptCount val="41"/>
                <c:pt idx="0">
                  <c:v>7636.6065559337258</c:v>
                </c:pt>
                <c:pt idx="1">
                  <c:v>7779.5947205044058</c:v>
                </c:pt>
                <c:pt idx="2">
                  <c:v>7950.1224733725603</c:v>
                </c:pt>
                <c:pt idx="3">
                  <c:v>8073.8208816758533</c:v>
                </c:pt>
                <c:pt idx="4">
                  <c:v>8254.5297156227116</c:v>
                </c:pt>
                <c:pt idx="5">
                  <c:v>8374.5349791852677</c:v>
                </c:pt>
                <c:pt idx="6">
                  <c:v>8427.337531211504</c:v>
                </c:pt>
                <c:pt idx="7">
                  <c:v>8761.9448440629949</c:v>
                </c:pt>
                <c:pt idx="8">
                  <c:v>9105.1521839440938</c:v>
                </c:pt>
                <c:pt idx="9">
                  <c:v>9530.9392168102022</c:v>
                </c:pt>
                <c:pt idx="10">
                  <c:v>9940.083072955249</c:v>
                </c:pt>
                <c:pt idx="11">
                  <c:v>9946.7016824901275</c:v>
                </c:pt>
                <c:pt idx="12">
                  <c:v>9732.9115910677992</c:v>
                </c:pt>
                <c:pt idx="13">
                  <c:v>9507.3833460158439</c:v>
                </c:pt>
                <c:pt idx="14">
                  <c:v>9431.7243001537208</c:v>
                </c:pt>
                <c:pt idx="15">
                  <c:v>9415.4469763845318</c:v>
                </c:pt>
                <c:pt idx="16">
                  <c:v>9050.7446963650109</c:v>
                </c:pt>
                <c:pt idx="17">
                  <c:v>9148.603042791814</c:v>
                </c:pt>
                <c:pt idx="18">
                  <c:v>9327.9684272593604</c:v>
                </c:pt>
                <c:pt idx="19">
                  <c:v>9871.692987701781</c:v>
                </c:pt>
                <c:pt idx="20">
                  <c:v>10364.287672605195</c:v>
                </c:pt>
                <c:pt idx="21">
                  <c:v>10802.175285492411</c:v>
                </c:pt>
                <c:pt idx="22">
                  <c:v>11149.260519084084</c:v>
                </c:pt>
                <c:pt idx="23">
                  <c:v>11480.597095611814</c:v>
                </c:pt>
                <c:pt idx="24">
                  <c:v>11677.362754477677</c:v>
                </c:pt>
                <c:pt idx="25">
                  <c:v>11890.431939822422</c:v>
                </c:pt>
                <c:pt idx="26">
                  <c:v>12080.576732143378</c:v>
                </c:pt>
                <c:pt idx="27">
                  <c:v>12536.555488748889</c:v>
                </c:pt>
                <c:pt idx="28">
                  <c:v>13195.436425816306</c:v>
                </c:pt>
                <c:pt idx="29">
                  <c:v>12720.136026986796</c:v>
                </c:pt>
                <c:pt idx="30">
                  <c:v>12810.334217780566</c:v>
                </c:pt>
                <c:pt idx="31">
                  <c:v>12145.236927882257</c:v>
                </c:pt>
                <c:pt idx="32">
                  <c:v>12356.96830964635</c:v>
                </c:pt>
                <c:pt idx="33">
                  <c:v>11553.969822785795</c:v>
                </c:pt>
                <c:pt idx="34">
                  <c:v>10768.803043994034</c:v>
                </c:pt>
                <c:pt idx="35">
                  <c:v>10338.745011760528</c:v>
                </c:pt>
                <c:pt idx="36">
                  <c:v>9412.1941618180426</c:v>
                </c:pt>
                <c:pt idx="37">
                  <c:v>9449.8020533194976</c:v>
                </c:pt>
                <c:pt idx="38">
                  <c:v>9144.0998273539062</c:v>
                </c:pt>
                <c:pt idx="39">
                  <c:v>8620.2436965480429</c:v>
                </c:pt>
                <c:pt idx="40">
                  <c:v>7957.7304230978489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2DD-AA6E-1C91D32442C6}"/>
            </c:ext>
          </c:extLst>
        </c:ser>
        <c:ser>
          <c:idx val="1"/>
          <c:order val="1"/>
          <c:tx>
            <c:strRef>
              <c:f>By_Compound!$A$37</c:f>
              <c:strCache>
                <c:ptCount val="1"/>
                <c:pt idx="0">
                  <c:v>Drivable machines, gasoline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By_Compound!$B$52:$AP$52</c:f>
              <c:numCache>
                <c:formatCode>#,##0</c:formatCode>
                <c:ptCount val="41"/>
                <c:pt idx="0">
                  <c:v>14161.076080440547</c:v>
                </c:pt>
                <c:pt idx="1">
                  <c:v>14585.440484266073</c:v>
                </c:pt>
                <c:pt idx="2">
                  <c:v>15214.36616199679</c:v>
                </c:pt>
                <c:pt idx="3">
                  <c:v>16121.95008485112</c:v>
                </c:pt>
                <c:pt idx="4">
                  <c:v>16878.367427795201</c:v>
                </c:pt>
                <c:pt idx="5">
                  <c:v>17993.405414045377</c:v>
                </c:pt>
                <c:pt idx="6">
                  <c:v>19073.482629373018</c:v>
                </c:pt>
                <c:pt idx="7">
                  <c:v>20481.628201374384</c:v>
                </c:pt>
                <c:pt idx="8">
                  <c:v>22706.628622759534</c:v>
                </c:pt>
                <c:pt idx="9">
                  <c:v>26455.772711270423</c:v>
                </c:pt>
                <c:pt idx="10">
                  <c:v>30122.769622726064</c:v>
                </c:pt>
                <c:pt idx="11">
                  <c:v>32764.595100015995</c:v>
                </c:pt>
                <c:pt idx="12">
                  <c:v>34150.482440386892</c:v>
                </c:pt>
                <c:pt idx="13">
                  <c:v>33788.772744697657</c:v>
                </c:pt>
                <c:pt idx="14">
                  <c:v>33048.081181270827</c:v>
                </c:pt>
                <c:pt idx="15">
                  <c:v>32335.526704255059</c:v>
                </c:pt>
                <c:pt idx="16">
                  <c:v>32181.043126852037</c:v>
                </c:pt>
                <c:pt idx="17">
                  <c:v>33035.216153371672</c:v>
                </c:pt>
                <c:pt idx="18">
                  <c:v>34596.220216476671</c:v>
                </c:pt>
                <c:pt idx="19">
                  <c:v>36873.832288686921</c:v>
                </c:pt>
                <c:pt idx="20">
                  <c:v>38563.264816493873</c:v>
                </c:pt>
                <c:pt idx="21">
                  <c:v>39562.863565222215</c:v>
                </c:pt>
                <c:pt idx="22">
                  <c:v>40626.016320311071</c:v>
                </c:pt>
                <c:pt idx="23">
                  <c:v>41481.219798685859</c:v>
                </c:pt>
                <c:pt idx="24">
                  <c:v>43213.17359055132</c:v>
                </c:pt>
                <c:pt idx="25">
                  <c:v>45435.55669397903</c:v>
                </c:pt>
                <c:pt idx="26">
                  <c:v>47231.084362268994</c:v>
                </c:pt>
                <c:pt idx="27">
                  <c:v>49563.475758659006</c:v>
                </c:pt>
                <c:pt idx="28">
                  <c:v>48801.190148991409</c:v>
                </c:pt>
                <c:pt idx="29">
                  <c:v>46364.381603047608</c:v>
                </c:pt>
                <c:pt idx="30">
                  <c:v>46094.552228590386</c:v>
                </c:pt>
                <c:pt idx="31">
                  <c:v>47669.48962286194</c:v>
                </c:pt>
                <c:pt idx="32">
                  <c:v>49119.614414443939</c:v>
                </c:pt>
                <c:pt idx="33">
                  <c:v>49959.742843288594</c:v>
                </c:pt>
                <c:pt idx="34">
                  <c:v>49477.994258173545</c:v>
                </c:pt>
                <c:pt idx="35">
                  <c:v>48360.741459090495</c:v>
                </c:pt>
                <c:pt idx="36">
                  <c:v>47223.137260319352</c:v>
                </c:pt>
                <c:pt idx="37">
                  <c:v>45031.630516499048</c:v>
                </c:pt>
                <c:pt idx="38">
                  <c:v>43742.117423346645</c:v>
                </c:pt>
                <c:pt idx="39">
                  <c:v>42979.621664449995</c:v>
                </c:pt>
                <c:pt idx="40">
                  <c:v>42740.530662915633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C-42DD-AA6E-1C91D32442C6}"/>
            </c:ext>
          </c:extLst>
        </c:ser>
        <c:ser>
          <c:idx val="2"/>
          <c:order val="2"/>
          <c:tx>
            <c:strRef>
              <c:f>By_Compound!$A$56</c:f>
              <c:strCache>
                <c:ptCount val="1"/>
                <c:pt idx="0">
                  <c:v>Moveable machines, diesel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By_Compound!$B$63:$AP$63</c:f>
              <c:numCache>
                <c:formatCode>#,##0</c:formatCode>
                <c:ptCount val="41"/>
                <c:pt idx="0">
                  <c:v>717.43034339776614</c:v>
                </c:pt>
                <c:pt idx="1">
                  <c:v>734.20905808378006</c:v>
                </c:pt>
                <c:pt idx="2">
                  <c:v>751.62252974953606</c:v>
                </c:pt>
                <c:pt idx="3">
                  <c:v>769.15834608203829</c:v>
                </c:pt>
                <c:pt idx="4">
                  <c:v>786.79550123587751</c:v>
                </c:pt>
                <c:pt idx="5">
                  <c:v>804.76627691527847</c:v>
                </c:pt>
                <c:pt idx="6">
                  <c:v>828.41778981866423</c:v>
                </c:pt>
                <c:pt idx="7">
                  <c:v>864.27892168672986</c:v>
                </c:pt>
                <c:pt idx="8">
                  <c:v>904.70481365848036</c:v>
                </c:pt>
                <c:pt idx="9">
                  <c:v>949.37745599292896</c:v>
                </c:pt>
                <c:pt idx="10">
                  <c:v>989.5439915773087</c:v>
                </c:pt>
                <c:pt idx="11">
                  <c:v>1019.4422574780999</c:v>
                </c:pt>
                <c:pt idx="12">
                  <c:v>1047.6971290382028</c:v>
                </c:pt>
                <c:pt idx="13">
                  <c:v>1068.9840099936544</c:v>
                </c:pt>
                <c:pt idx="14">
                  <c:v>1067.487046563883</c:v>
                </c:pt>
                <c:pt idx="15">
                  <c:v>1074.796280343943</c:v>
                </c:pt>
                <c:pt idx="16">
                  <c:v>1081.166939886951</c:v>
                </c:pt>
                <c:pt idx="17">
                  <c:v>1087.0278142229126</c:v>
                </c:pt>
                <c:pt idx="18">
                  <c:v>1089.5201417293272</c:v>
                </c:pt>
                <c:pt idx="19">
                  <c:v>1098.5268459552035</c:v>
                </c:pt>
                <c:pt idx="20">
                  <c:v>1108.0533524196928</c:v>
                </c:pt>
                <c:pt idx="21">
                  <c:v>1119.4582372667819</c:v>
                </c:pt>
                <c:pt idx="22">
                  <c:v>1126.3232930359943</c:v>
                </c:pt>
                <c:pt idx="23">
                  <c:v>1130.6089392887307</c:v>
                </c:pt>
                <c:pt idx="24">
                  <c:v>1133.071535322294</c:v>
                </c:pt>
                <c:pt idx="25">
                  <c:v>1126.1476573113844</c:v>
                </c:pt>
                <c:pt idx="26">
                  <c:v>1137.2538455527219</c:v>
                </c:pt>
                <c:pt idx="27">
                  <c:v>1140.2270354563207</c:v>
                </c:pt>
                <c:pt idx="28">
                  <c:v>1180.5859850685267</c:v>
                </c:pt>
                <c:pt idx="29">
                  <c:v>1182.3165995075647</c:v>
                </c:pt>
                <c:pt idx="30">
                  <c:v>1144.4796378439557</c:v>
                </c:pt>
                <c:pt idx="31">
                  <c:v>986.1109946937238</c:v>
                </c:pt>
                <c:pt idx="32">
                  <c:v>1072.8773852618592</c:v>
                </c:pt>
                <c:pt idx="33">
                  <c:v>1009.1358121669851</c:v>
                </c:pt>
                <c:pt idx="34">
                  <c:v>944.77018526461688</c:v>
                </c:pt>
                <c:pt idx="35">
                  <c:v>872.31336274411876</c:v>
                </c:pt>
                <c:pt idx="36">
                  <c:v>781.38349199060883</c:v>
                </c:pt>
                <c:pt idx="37">
                  <c:v>865.20311310385659</c:v>
                </c:pt>
                <c:pt idx="38">
                  <c:v>885.49319716987895</c:v>
                </c:pt>
                <c:pt idx="39">
                  <c:v>845.14479037217859</c:v>
                </c:pt>
                <c:pt idx="40">
                  <c:v>802.26717280142486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C-42DD-AA6E-1C91D32442C6}"/>
            </c:ext>
          </c:extLst>
        </c:ser>
        <c:ser>
          <c:idx val="3"/>
          <c:order val="3"/>
          <c:tx>
            <c:strRef>
              <c:f>By_Compound!$A$67</c:f>
              <c:strCache>
                <c:ptCount val="1"/>
                <c:pt idx="0">
                  <c:v>Moveable machines, gasoline (incl. handheld mach. )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By_Compound!$B$81:$AP$81</c:f>
              <c:numCache>
                <c:formatCode>#,##0</c:formatCode>
                <c:ptCount val="41"/>
                <c:pt idx="0">
                  <c:v>37107.80816556952</c:v>
                </c:pt>
                <c:pt idx="1">
                  <c:v>36477.885059314416</c:v>
                </c:pt>
                <c:pt idx="2">
                  <c:v>35565.522640422125</c:v>
                </c:pt>
                <c:pt idx="3">
                  <c:v>34675.230521899743</c:v>
                </c:pt>
                <c:pt idx="4">
                  <c:v>33920.049316234676</c:v>
                </c:pt>
                <c:pt idx="5">
                  <c:v>33110.360296230429</c:v>
                </c:pt>
                <c:pt idx="6">
                  <c:v>32158.594459705015</c:v>
                </c:pt>
                <c:pt idx="7">
                  <c:v>31338.437038023105</c:v>
                </c:pt>
                <c:pt idx="8">
                  <c:v>30518.876018736151</c:v>
                </c:pt>
                <c:pt idx="9">
                  <c:v>30540.400764673217</c:v>
                </c:pt>
                <c:pt idx="10">
                  <c:v>32415.321944886979</c:v>
                </c:pt>
                <c:pt idx="11">
                  <c:v>26467.357801059996</c:v>
                </c:pt>
                <c:pt idx="12">
                  <c:v>27513.707086166833</c:v>
                </c:pt>
                <c:pt idx="13">
                  <c:v>28692.706179124449</c:v>
                </c:pt>
                <c:pt idx="14">
                  <c:v>29785.56293773841</c:v>
                </c:pt>
                <c:pt idx="15">
                  <c:v>31073.703259789741</c:v>
                </c:pt>
                <c:pt idx="16">
                  <c:v>31534.749084559426</c:v>
                </c:pt>
                <c:pt idx="17">
                  <c:v>31790.524975404129</c:v>
                </c:pt>
                <c:pt idx="18">
                  <c:v>32166.903698851565</c:v>
                </c:pt>
                <c:pt idx="19">
                  <c:v>31575.209112988963</c:v>
                </c:pt>
                <c:pt idx="20">
                  <c:v>30510.261434323886</c:v>
                </c:pt>
                <c:pt idx="21">
                  <c:v>30517.70743264753</c:v>
                </c:pt>
                <c:pt idx="22">
                  <c:v>30581.764206472646</c:v>
                </c:pt>
                <c:pt idx="23">
                  <c:v>30466.29205032641</c:v>
                </c:pt>
                <c:pt idx="24">
                  <c:v>30472.621769481913</c:v>
                </c:pt>
                <c:pt idx="25">
                  <c:v>26133.24680603767</c:v>
                </c:pt>
                <c:pt idx="26">
                  <c:v>24630.672643269638</c:v>
                </c:pt>
                <c:pt idx="27">
                  <c:v>23129.745797001462</c:v>
                </c:pt>
                <c:pt idx="28">
                  <c:v>20816.442220050882</c:v>
                </c:pt>
                <c:pt idx="29">
                  <c:v>19962.181506859313</c:v>
                </c:pt>
                <c:pt idx="30">
                  <c:v>19898.345767366121</c:v>
                </c:pt>
                <c:pt idx="31">
                  <c:v>21947.866310997168</c:v>
                </c:pt>
                <c:pt idx="32">
                  <c:v>22622.704255270695</c:v>
                </c:pt>
                <c:pt idx="33">
                  <c:v>21544.933913050583</c:v>
                </c:pt>
                <c:pt idx="34">
                  <c:v>20999.404837618011</c:v>
                </c:pt>
                <c:pt idx="35">
                  <c:v>20419.739441353115</c:v>
                </c:pt>
                <c:pt idx="36">
                  <c:v>19871.685368441496</c:v>
                </c:pt>
                <c:pt idx="37">
                  <c:v>19898.431765889349</c:v>
                </c:pt>
                <c:pt idx="38">
                  <c:v>20056.714818853623</c:v>
                </c:pt>
                <c:pt idx="39">
                  <c:v>19809.358300716922</c:v>
                </c:pt>
                <c:pt idx="40">
                  <c:v>19632.519339683331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C-42DD-AA6E-1C91D324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11936"/>
        <c:axId val="159913472"/>
      </c:areaChart>
      <c:areaChart>
        <c:grouping val="stacked"/>
        <c:varyColors val="0"/>
        <c:ser>
          <c:idx val="4"/>
          <c:order val="4"/>
          <c:tx>
            <c:strRef>
              <c:f>Yhdisteittäin!#REF!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By_Compound!$B$88:$AP$88</c:f>
              <c:numCache>
                <c:formatCode>#,##0</c:formatCode>
                <c:ptCount val="41"/>
                <c:pt idx="0">
                  <c:v>59622.921145341563</c:v>
                </c:pt>
                <c:pt idx="1">
                  <c:v>59577.129322168679</c:v>
                </c:pt>
                <c:pt idx="2">
                  <c:v>59481.633805541016</c:v>
                </c:pt>
                <c:pt idx="3">
                  <c:v>59640.159834508755</c:v>
                </c:pt>
                <c:pt idx="4">
                  <c:v>59839.741960888467</c:v>
                </c:pt>
                <c:pt idx="5">
                  <c:v>60283.066966376355</c:v>
                </c:pt>
                <c:pt idx="6">
                  <c:v>60487.832410108203</c:v>
                </c:pt>
                <c:pt idx="7">
                  <c:v>61446.289005147213</c:v>
                </c:pt>
                <c:pt idx="8">
                  <c:v>63235.361639098264</c:v>
                </c:pt>
                <c:pt idx="9">
                  <c:v>67476.490148746772</c:v>
                </c:pt>
                <c:pt idx="10">
                  <c:v>73467.71863214561</c:v>
                </c:pt>
                <c:pt idx="11">
                  <c:v>70198.096841044215</c:v>
                </c:pt>
                <c:pt idx="12">
                  <c:v>72444.798246659731</c:v>
                </c:pt>
                <c:pt idx="13">
                  <c:v>73057.846279831603</c:v>
                </c:pt>
                <c:pt idx="14">
                  <c:v>73332.85546572684</c:v>
                </c:pt>
                <c:pt idx="15">
                  <c:v>73899.473220773274</c:v>
                </c:pt>
                <c:pt idx="16">
                  <c:v>73847.703847663419</c:v>
                </c:pt>
                <c:pt idx="17">
                  <c:v>75061.371985790523</c:v>
                </c:pt>
                <c:pt idx="18">
                  <c:v>77180.612484316924</c:v>
                </c:pt>
                <c:pt idx="19">
                  <c:v>79419.261235332873</c:v>
                </c:pt>
                <c:pt idx="20">
                  <c:v>80545.86727584264</c:v>
                </c:pt>
                <c:pt idx="21">
                  <c:v>82002.204520628933</c:v>
                </c:pt>
                <c:pt idx="22">
                  <c:v>83483.364338903804</c:v>
                </c:pt>
                <c:pt idx="23">
                  <c:v>84558.717883912817</c:v>
                </c:pt>
                <c:pt idx="24">
                  <c:v>86496.2296498332</c:v>
                </c:pt>
                <c:pt idx="25">
                  <c:v>84585.383097150509</c:v>
                </c:pt>
                <c:pt idx="26">
                  <c:v>85079.587583234737</c:v>
                </c:pt>
                <c:pt idx="27">
                  <c:v>86370.004079865685</c:v>
                </c:pt>
                <c:pt idx="28">
                  <c:v>83993.654779927121</c:v>
                </c:pt>
                <c:pt idx="29">
                  <c:v>80229.015736401285</c:v>
                </c:pt>
                <c:pt idx="30">
                  <c:v>79947.711851581029</c:v>
                </c:pt>
                <c:pt idx="31">
                  <c:v>82748.703856435081</c:v>
                </c:pt>
                <c:pt idx="32">
                  <c:v>85172.164364622848</c:v>
                </c:pt>
                <c:pt idx="33">
                  <c:v>84067.782391291956</c:v>
                </c:pt>
                <c:pt idx="34">
                  <c:v>82190.972325050214</c:v>
                </c:pt>
                <c:pt idx="35">
                  <c:v>79991.539274948256</c:v>
                </c:pt>
                <c:pt idx="36">
                  <c:v>77288.400282569492</c:v>
                </c:pt>
                <c:pt idx="37">
                  <c:v>75245.067448811751</c:v>
                </c:pt>
                <c:pt idx="38">
                  <c:v>73828.425266724051</c:v>
                </c:pt>
                <c:pt idx="39">
                  <c:v>72254.368452087132</c:v>
                </c:pt>
                <c:pt idx="40">
                  <c:v>71133.047598498233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C-42DD-AA6E-1C91D32442C6}"/>
            </c:ext>
          </c:extLst>
        </c:ser>
        <c:ser>
          <c:idx val="5"/>
          <c:order val="5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By_Compound!$B$86:$AP$86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Yhdisteittäin!#REF!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C-42DD-AA6E-1C91D324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15008"/>
        <c:axId val="159916800"/>
      </c:areaChart>
      <c:catAx>
        <c:axId val="1599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1347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59913472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11936"/>
        <c:crosses val="max"/>
        <c:crossBetween val="midCat"/>
      </c:valAx>
      <c:catAx>
        <c:axId val="1599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916800"/>
        <c:crosses val="autoZero"/>
        <c:auto val="1"/>
        <c:lblAlgn val="ctr"/>
        <c:lblOffset val="100"/>
        <c:noMultiLvlLbl val="0"/>
      </c:catAx>
      <c:valAx>
        <c:axId val="159916800"/>
        <c:scaling>
          <c:orientation val="minMax"/>
        </c:scaling>
        <c:delete val="0"/>
        <c:axPos val="l"/>
        <c:numFmt formatCode="#,##0" sourceLinked="1"/>
        <c:majorTickMark val="cross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1500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Yhdisteittäin!#REF!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Yhdisteittäin!#REF!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Yhdisteittäin!#REF!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B2-4835-957A-BF1E0FDBD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31008"/>
        <c:axId val="159936896"/>
      </c:barChart>
      <c:catAx>
        <c:axId val="159931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3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936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310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67" l="0.75" r="0.39" t="0.67" header="0.5" footer="0.5"/>
    <c:pageSetup paperSize="9" orientation="portrait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Yhdisteittäin!#REF!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Yhdisteittäin!#REF!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Yhdisteittäin!#REF!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D7-472C-82D6-4E3E7D418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56992"/>
        <c:axId val="159958528"/>
      </c:scatterChart>
      <c:valAx>
        <c:axId val="159956992"/>
        <c:scaling>
          <c:orientation val="minMax"/>
          <c:max val="2020"/>
          <c:min val="198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58528"/>
        <c:crosses val="autoZero"/>
        <c:crossBetween val="midCat"/>
      </c:valAx>
      <c:valAx>
        <c:axId val="15995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56992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19049</xdr:rowOff>
    </xdr:from>
    <xdr:to>
      <xdr:col>17</xdr:col>
      <xdr:colOff>495300</xdr:colOff>
      <xdr:row>43</xdr:row>
      <xdr:rowOff>76200</xdr:rowOff>
    </xdr:to>
    <xdr:sp macro="" textlink="">
      <xdr:nvSpPr>
        <xdr:cNvPr id="99329" name="Text Box 1">
          <a:extLst>
            <a:ext uri="{FF2B5EF4-FFF2-40B4-BE49-F238E27FC236}">
              <a16:creationId xmlns:a16="http://schemas.microsoft.com/office/drawing/2014/main" id="{00000000-0008-0000-0000-000001840100}"/>
            </a:ext>
          </a:extLst>
        </xdr:cNvPr>
        <xdr:cNvSpPr txBox="1">
          <a:spLocks noChangeArrowheads="1"/>
        </xdr:cNvSpPr>
      </xdr:nvSpPr>
      <xdr:spPr bwMode="auto">
        <a:xfrm>
          <a:off x="76200" y="180974"/>
          <a:ext cx="10782300" cy="68580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This Excel file is a result database of the TYKO 2017 Calculation software for working machine emissions in Finland.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The database includes data on fleet, sales, powers, emissions and energy use during the years 1980 - 2040. The model was last updated thoroughly 2013-2015. Minor updates will be done yearly.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File consists of sheets where you can examine calculated results by different divisions.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Sheets "DrivableDiesel", "DrivableGasoline" etc includes the core database. The calculation model includes also fleet division by year models and power classes.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 "Fleet" includes machine characteristics used in the model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 "Total" includes results on a very general level. All input will be made on other sheets. 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 "By_Compound" shows the results as a time series and you can input the compound considered to the cell B4.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 "By_year" shows the results for all compounds in the year inputted in the cell B3.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 "All" shows all compounds as time series by machine type.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More information: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Ms. Jenni Eckhardt			Ms. Heidi Auvinen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VTT Technical Research Centre of Finland Ltd           	</a:t>
          </a: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VTT Technical Research Centre of Finland Ltd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PO.Box 1100				</a:t>
          </a: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PO.Box 1000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90571 OULU				02044 VTT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Finland                                                                   	Finland				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tel. +358 40 750 5615 			tel. +358 40 021 8695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E-mail: firstname.lastname@vtt.fi                          	E-mail: firstname.lastname@vtt.fi		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 general there are not many ways to calculate workmachine emissions. Calculation method in TYKO model is a combination of the EU method1 and EPA method2. Calculation method is described in the formula 1.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Emissions = (Pop) (Power) (LF) (A) (EF)                                      [1]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Where 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Pop  = Engine population 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Power = Average Rated Power [kW]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LF = Load Factor (fraction of available power)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 = Activity [h/a]</a:t>
          </a: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EF = Emission Factor [g/kWh]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i-FI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Engine population estimation in each year is a product of engine sale and wastage rate. Population is further divided into 4 engine types, 4 power classes, model year, type of usage (professional/hobby) and median life (engine age where half of the engines sold in a certain year is scrapped). Activity [h/a] is divided in two parts: active first phase and less active latter phase (normally half of the hours of active phase). Emission factors are defined for all population categories mostly according to EU method1 </a:t>
          </a: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i-FI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209550</xdr:colOff>
      <xdr:row>100</xdr:row>
      <xdr:rowOff>0</xdr:rowOff>
    </xdr:from>
    <xdr:to>
      <xdr:col>22</xdr:col>
      <xdr:colOff>219075</xdr:colOff>
      <xdr:row>100</xdr:row>
      <xdr:rowOff>0</xdr:rowOff>
    </xdr:to>
    <xdr:graphicFrame macro="">
      <xdr:nvGraphicFramePr>
        <xdr:cNvPr id="56760" name="Chart 1">
          <a:extLst>
            <a:ext uri="{FF2B5EF4-FFF2-40B4-BE49-F238E27FC236}">
              <a16:creationId xmlns:a16="http://schemas.microsoft.com/office/drawing/2014/main" id="{00000000-0008-0000-0200-0000B8D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304800</xdr:colOff>
      <xdr:row>100</xdr:row>
      <xdr:rowOff>0</xdr:rowOff>
    </xdr:from>
    <xdr:to>
      <xdr:col>11</xdr:col>
      <xdr:colOff>114300</xdr:colOff>
      <xdr:row>100</xdr:row>
      <xdr:rowOff>0</xdr:rowOff>
    </xdr:to>
    <xdr:graphicFrame macro="">
      <xdr:nvGraphicFramePr>
        <xdr:cNvPr id="56761" name="Chart 18">
          <a:extLst>
            <a:ext uri="{FF2B5EF4-FFF2-40B4-BE49-F238E27FC236}">
              <a16:creationId xmlns:a16="http://schemas.microsoft.com/office/drawing/2014/main" id="{00000000-0008-0000-0200-0000B9D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171450</xdr:colOff>
      <xdr:row>100</xdr:row>
      <xdr:rowOff>0</xdr:rowOff>
    </xdr:from>
    <xdr:to>
      <xdr:col>13</xdr:col>
      <xdr:colOff>352425</xdr:colOff>
      <xdr:row>100</xdr:row>
      <xdr:rowOff>0</xdr:rowOff>
    </xdr:to>
    <xdr:graphicFrame macro="">
      <xdr:nvGraphicFramePr>
        <xdr:cNvPr id="56762" name="Chart 20">
          <a:extLst>
            <a:ext uri="{FF2B5EF4-FFF2-40B4-BE49-F238E27FC236}">
              <a16:creationId xmlns:a16="http://schemas.microsoft.com/office/drawing/2014/main" id="{00000000-0008-0000-0200-0000BAD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0.49852</cdr:x>
      <cdr:y>0.59332</cdr:y>
    </cdr:from>
    <cdr:to>
      <cdr:x>0.49852</cdr:x>
      <cdr:y>0.70448</cdr:y>
    </cdr:to>
    <cdr:sp macro="" textlink="">
      <cdr:nvSpPr>
        <cdr:cNvPr id="8601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585343" y="438332"/>
          <a:ext cx="0" cy="815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  <cdr:relSizeAnchor xmlns:cdr="http://schemas.openxmlformats.org/drawingml/2006/chartDrawing">
    <cdr:from>
      <cdr:x>0.3664</cdr:x>
      <cdr:y>0.59506</cdr:y>
    </cdr:from>
    <cdr:to>
      <cdr:x>0.3664</cdr:x>
      <cdr:y>0.70644</cdr:y>
    </cdr:to>
    <cdr:sp macro="" textlink="">
      <cdr:nvSpPr>
        <cdr:cNvPr id="86020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370977" y="439608"/>
          <a:ext cx="0" cy="816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  <cdr:relSizeAnchor xmlns:cdr="http://schemas.openxmlformats.org/drawingml/2006/chartDrawing">
    <cdr:from>
      <cdr:x>0.65983</cdr:x>
      <cdr:y>0.59506</cdr:y>
    </cdr:from>
    <cdr:to>
      <cdr:x>0.65983</cdr:x>
      <cdr:y>0.70644</cdr:y>
    </cdr:to>
    <cdr:sp macro="" textlink="">
      <cdr:nvSpPr>
        <cdr:cNvPr id="86021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68052" y="439608"/>
          <a:ext cx="0" cy="816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0.48287</cdr:x>
      <cdr:y>0.38536</cdr:y>
    </cdr:from>
    <cdr:to>
      <cdr:x>0.48287</cdr:x>
      <cdr:y>0.4802</cdr:y>
    </cdr:to>
    <cdr:sp macro="" textlink="">
      <cdr:nvSpPr>
        <cdr:cNvPr id="10035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7111" y="285808"/>
          <a:ext cx="0" cy="695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  <cdr:relSizeAnchor xmlns:cdr="http://schemas.openxmlformats.org/drawingml/2006/chartDrawing">
    <cdr:from>
      <cdr:x>0.27042</cdr:x>
      <cdr:y>0.38536</cdr:y>
    </cdr:from>
    <cdr:to>
      <cdr:x>0.27042</cdr:x>
      <cdr:y>0.48042</cdr:y>
    </cdr:to>
    <cdr:sp macro="" textlink="">
      <cdr:nvSpPr>
        <cdr:cNvPr id="100354" name="Line 102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578265" y="285808"/>
          <a:ext cx="0" cy="6972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  <cdr:relSizeAnchor xmlns:cdr="http://schemas.openxmlformats.org/drawingml/2006/chartDrawing">
    <cdr:from>
      <cdr:x>0.73926</cdr:x>
      <cdr:y>0.38536</cdr:y>
    </cdr:from>
    <cdr:to>
      <cdr:x>0.73926</cdr:x>
      <cdr:y>0.4802</cdr:y>
    </cdr:to>
    <cdr:sp macro="" textlink="">
      <cdr:nvSpPr>
        <cdr:cNvPr id="100355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776758" y="285808"/>
          <a:ext cx="0" cy="695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i-FI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2-Projects\L\Liikennej&#228;rjestelm&#228;\KEXI\Ty&#246;kone2012\tyko2012resul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Fleet"/>
      <sheetName val="By_Compound"/>
      <sheetName val="By_year"/>
      <sheetName val="All"/>
      <sheetName val="DrivableDiesel"/>
      <sheetName val="DrivableGasoline"/>
      <sheetName val="Tractors"/>
      <sheetName val="MoveableDiesel"/>
      <sheetName val="MoveableGasoline"/>
      <sheetName val="HandheldGasoline"/>
    </sheetNames>
    <sheetDataSet>
      <sheetData sheetId="0" refreshError="1"/>
      <sheetData sheetId="1" refreshError="1"/>
      <sheetData sheetId="2">
        <row r="37">
          <cell r="A37" t="str">
            <v>Drivable machines, gasoline</v>
          </cell>
        </row>
        <row r="56">
          <cell r="A56" t="str">
            <v>Moveable machines, diesel</v>
          </cell>
        </row>
        <row r="63">
          <cell r="A63" t="str">
            <v>Moveable machines, diesel, TOTAL</v>
          </cell>
        </row>
        <row r="67">
          <cell r="A67" t="str">
            <v>Moveable machines, gasoline (incl. handheld mach. )</v>
          </cell>
        </row>
        <row r="88">
          <cell r="A88" t="str">
            <v>GRAND TOTAL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"/>
  <sheetViews>
    <sheetView tabSelected="1"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EK133"/>
  <sheetViews>
    <sheetView workbookViewId="0"/>
  </sheetViews>
  <sheetFormatPr defaultRowHeight="12.75" x14ac:dyDescent="0.2"/>
  <cols>
    <col min="3" max="3" width="21.140625" customWidth="1"/>
    <col min="5" max="44" width="9.28515625" customWidth="1"/>
    <col min="45" max="45" width="9.85546875" customWidth="1"/>
  </cols>
  <sheetData>
    <row r="1" spans="1:141" x14ac:dyDescent="0.2">
      <c r="EK1" s="18"/>
    </row>
    <row r="2" spans="1:141" ht="15.75" x14ac:dyDescent="0.25">
      <c r="A2" s="3" t="s">
        <v>188</v>
      </c>
    </row>
    <row r="3" spans="1:141" x14ac:dyDescent="0.2">
      <c r="A3" s="2" t="s">
        <v>181</v>
      </c>
      <c r="M3" s="7"/>
      <c r="N3" s="1"/>
    </row>
    <row r="4" spans="1:141" x14ac:dyDescent="0.2">
      <c r="L4" s="8"/>
      <c r="N4" s="6"/>
    </row>
    <row r="5" spans="1:141" x14ac:dyDescent="0.2">
      <c r="A5" s="2" t="s">
        <v>30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</row>
    <row r="6" spans="1:141" x14ac:dyDescent="0.2">
      <c r="C6" t="s">
        <v>149</v>
      </c>
      <c r="D6" s="1">
        <v>837999.99999999988</v>
      </c>
      <c r="E6" s="1">
        <v>858707.9760547959</v>
      </c>
      <c r="F6" s="1">
        <v>856023.65315201192</v>
      </c>
      <c r="G6" s="1">
        <v>856680.60306977842</v>
      </c>
      <c r="H6" s="1">
        <v>870274.99728730042</v>
      </c>
      <c r="I6" s="1">
        <v>882550.48478708277</v>
      </c>
      <c r="J6" s="1">
        <v>883201.34578688466</v>
      </c>
      <c r="K6" s="1">
        <v>891913.82577301213</v>
      </c>
      <c r="L6" s="1">
        <v>894456.09617826773</v>
      </c>
      <c r="M6" s="1">
        <v>943021.63536557637</v>
      </c>
      <c r="N6" s="1">
        <v>1051791.8854096439</v>
      </c>
      <c r="O6" s="1">
        <v>1111286.8438504378</v>
      </c>
      <c r="P6" s="1">
        <v>1150003.9708238596</v>
      </c>
      <c r="Q6" s="1">
        <v>1136649.9321665368</v>
      </c>
      <c r="R6" s="1">
        <v>1117993.1762469129</v>
      </c>
      <c r="S6" s="1">
        <v>1110103.7093603224</v>
      </c>
      <c r="T6" s="1">
        <v>1122243.7662870968</v>
      </c>
      <c r="U6" s="1">
        <v>1126816.6116515538</v>
      </c>
      <c r="V6" s="1">
        <v>1131251.9157650699</v>
      </c>
      <c r="W6" s="1">
        <v>1143417.5672741018</v>
      </c>
      <c r="X6" s="1">
        <v>1124837.4998222077</v>
      </c>
      <c r="Y6" s="1">
        <v>1111141.8748048209</v>
      </c>
      <c r="Z6" s="1">
        <v>1097488.2926033458</v>
      </c>
      <c r="AA6" s="1">
        <v>1076848.7701119648</v>
      </c>
      <c r="AB6" s="1">
        <v>1062545.2520749711</v>
      </c>
      <c r="AC6" s="1">
        <v>1060161.3717965228</v>
      </c>
      <c r="AD6" s="1">
        <v>1063063.5147207316</v>
      </c>
      <c r="AE6" s="1">
        <v>1052451.4025026723</v>
      </c>
      <c r="AF6" s="1">
        <v>1044649.0097542725</v>
      </c>
      <c r="AG6" s="1">
        <v>1064776.6010632205</v>
      </c>
      <c r="AH6" s="1">
        <v>1080937.8058053332</v>
      </c>
      <c r="AI6" s="1">
        <v>1120496.3413819778</v>
      </c>
      <c r="AJ6" s="1">
        <v>1157449.4563186795</v>
      </c>
      <c r="AK6" s="1">
        <v>1183660.4211776434</v>
      </c>
      <c r="AL6" s="1">
        <v>1183063.3401988614</v>
      </c>
      <c r="AM6" s="1">
        <v>1180501.5413724475</v>
      </c>
      <c r="AN6" s="1">
        <v>1175061.2832691253</v>
      </c>
      <c r="AO6" s="1">
        <v>1165270.6262269358</v>
      </c>
      <c r="AP6" s="1">
        <v>1165124.1643951214</v>
      </c>
      <c r="AQ6" s="1">
        <v>1164572.1168544833</v>
      </c>
      <c r="AR6" s="1">
        <v>1164758.3628983034</v>
      </c>
      <c r="AS6" s="1">
        <v>1165000.5746228816</v>
      </c>
      <c r="AT6" s="1">
        <v>1165790.7408064092</v>
      </c>
      <c r="AU6" s="1">
        <v>1167810.5250291538</v>
      </c>
      <c r="AV6" s="1">
        <v>1170041.8488858335</v>
      </c>
      <c r="AW6" s="1">
        <v>1171479.8887842631</v>
      </c>
      <c r="AX6" s="1">
        <v>1172334.2192491894</v>
      </c>
      <c r="AY6" s="1">
        <v>1173076.2415583886</v>
      </c>
      <c r="AZ6" s="1">
        <v>1174113.0370874603</v>
      </c>
      <c r="BA6" s="1">
        <v>1174621.5332729935</v>
      </c>
      <c r="BB6" s="1">
        <v>1175484.5269203593</v>
      </c>
      <c r="BC6" s="1">
        <v>1176497.5167837308</v>
      </c>
      <c r="BD6" s="1">
        <v>1177619.0119365798</v>
      </c>
      <c r="BE6" s="1">
        <v>1178920.0489572899</v>
      </c>
      <c r="BF6" s="1">
        <v>1179901.398703645</v>
      </c>
      <c r="BG6" s="1">
        <v>1180569.6409031784</v>
      </c>
      <c r="BH6" s="1">
        <v>1181055.8642667569</v>
      </c>
      <c r="BI6" s="1">
        <v>1181515.8895370322</v>
      </c>
      <c r="BJ6" s="1">
        <v>1181812.9216628473</v>
      </c>
      <c r="BK6" s="1">
        <v>1182037.6561797427</v>
      </c>
      <c r="BL6" s="1">
        <v>1182284.8428055781</v>
      </c>
      <c r="BM6" t="s">
        <v>2</v>
      </c>
    </row>
    <row r="7" spans="1:141" x14ac:dyDescent="0.2">
      <c r="C7" t="s">
        <v>150</v>
      </c>
      <c r="D7" s="1">
        <v>108000</v>
      </c>
      <c r="E7" s="1">
        <v>110480</v>
      </c>
      <c r="F7" s="1">
        <v>87420</v>
      </c>
      <c r="G7" s="1">
        <v>90850</v>
      </c>
      <c r="H7" s="1">
        <v>103780</v>
      </c>
      <c r="I7" s="1">
        <v>103050</v>
      </c>
      <c r="J7" s="1">
        <v>91960</v>
      </c>
      <c r="K7" s="1">
        <v>101900</v>
      </c>
      <c r="L7" s="1">
        <v>98980</v>
      </c>
      <c r="M7" s="1">
        <v>147850</v>
      </c>
      <c r="N7" s="1">
        <v>145794</v>
      </c>
      <c r="O7" s="1">
        <v>73237</v>
      </c>
      <c r="P7" s="1">
        <v>69208</v>
      </c>
      <c r="Q7" s="1">
        <v>39521</v>
      </c>
      <c r="R7" s="1">
        <v>40889</v>
      </c>
      <c r="S7" s="1">
        <v>61007</v>
      </c>
      <c r="T7" s="1">
        <v>68975</v>
      </c>
      <c r="U7" s="1">
        <v>73059</v>
      </c>
      <c r="V7" s="1">
        <v>77784</v>
      </c>
      <c r="W7" s="1">
        <v>85795</v>
      </c>
      <c r="X7" s="1">
        <v>89400</v>
      </c>
      <c r="Y7" s="1">
        <v>91500</v>
      </c>
      <c r="Z7" s="1">
        <v>89600</v>
      </c>
      <c r="AA7" s="1">
        <v>82800</v>
      </c>
      <c r="AB7" s="1">
        <v>84200</v>
      </c>
      <c r="AC7" s="1">
        <v>96600</v>
      </c>
      <c r="AD7" s="1">
        <v>99700</v>
      </c>
      <c r="AE7" s="1">
        <v>81500</v>
      </c>
      <c r="AF7" s="1">
        <v>86360</v>
      </c>
      <c r="AG7" s="1">
        <v>83385</v>
      </c>
      <c r="AH7" s="1">
        <v>69020</v>
      </c>
      <c r="AI7" s="1">
        <v>96150</v>
      </c>
      <c r="AJ7" s="1">
        <v>97100</v>
      </c>
      <c r="AK7" s="1">
        <v>89600</v>
      </c>
      <c r="AL7" s="1">
        <v>79300</v>
      </c>
      <c r="AM7" s="1">
        <v>79900</v>
      </c>
      <c r="AN7" s="1">
        <v>80650</v>
      </c>
      <c r="AO7" s="1">
        <v>77000</v>
      </c>
      <c r="AP7" s="1">
        <v>87600</v>
      </c>
      <c r="AQ7" s="1">
        <v>88100</v>
      </c>
      <c r="AR7" s="1">
        <v>88100</v>
      </c>
      <c r="AS7" s="1">
        <v>88100</v>
      </c>
      <c r="AT7" s="1">
        <v>88100</v>
      </c>
      <c r="AU7" s="1">
        <v>88100</v>
      </c>
      <c r="AV7" s="1">
        <v>88100</v>
      </c>
      <c r="AW7" s="1">
        <v>88100</v>
      </c>
      <c r="AX7" s="1">
        <v>88100</v>
      </c>
      <c r="AY7" s="1">
        <v>88100</v>
      </c>
      <c r="AZ7" s="1">
        <v>88100</v>
      </c>
      <c r="BA7" s="1">
        <v>88100</v>
      </c>
      <c r="BB7" s="1">
        <v>88100</v>
      </c>
      <c r="BC7" s="1">
        <v>88100</v>
      </c>
      <c r="BD7" s="1">
        <v>88100</v>
      </c>
      <c r="BE7" s="1">
        <v>88100</v>
      </c>
      <c r="BF7" s="1">
        <v>88100</v>
      </c>
      <c r="BG7" s="1">
        <v>88100</v>
      </c>
      <c r="BH7" s="1">
        <v>88100</v>
      </c>
      <c r="BI7" s="1">
        <v>88100</v>
      </c>
      <c r="BJ7" s="1">
        <v>88100</v>
      </c>
      <c r="BK7" s="1">
        <v>88100</v>
      </c>
      <c r="BL7" s="1">
        <v>88100</v>
      </c>
      <c r="BM7" t="s">
        <v>3</v>
      </c>
    </row>
    <row r="8" spans="1:141" x14ac:dyDescent="0.2">
      <c r="C8" t="s">
        <v>4</v>
      </c>
      <c r="D8" s="1">
        <v>13169.824926906862</v>
      </c>
      <c r="E8" s="1">
        <v>13475.531595768231</v>
      </c>
      <c r="F8" s="1">
        <v>13498.559199273021</v>
      </c>
      <c r="G8" s="1">
        <v>13543.082607316852</v>
      </c>
      <c r="H8" s="1">
        <v>13751.572168923431</v>
      </c>
      <c r="I8" s="1">
        <v>13928.410809044166</v>
      </c>
      <c r="J8" s="1">
        <v>13957.352351117799</v>
      </c>
      <c r="K8" s="1">
        <v>14104.281018968124</v>
      </c>
      <c r="L8" s="1">
        <v>14195.272601163038</v>
      </c>
      <c r="M8" s="1">
        <v>14958.970550616508</v>
      </c>
      <c r="N8" s="1">
        <v>16550.75910355572</v>
      </c>
      <c r="O8" s="1">
        <v>17488.706955532827</v>
      </c>
      <c r="P8" s="1">
        <v>18138.898604296726</v>
      </c>
      <c r="Q8" s="1">
        <v>18058.571247148549</v>
      </c>
      <c r="R8" s="1">
        <v>17932.412633693253</v>
      </c>
      <c r="S8" s="1">
        <v>17899.678269676926</v>
      </c>
      <c r="T8" s="1">
        <v>18141.394825598843</v>
      </c>
      <c r="U8" s="1">
        <v>18209.143984861057</v>
      </c>
      <c r="V8" s="1">
        <v>18318.734817296136</v>
      </c>
      <c r="W8" s="1">
        <v>18565.694624956061</v>
      </c>
      <c r="X8" s="1">
        <v>18339.922083448975</v>
      </c>
      <c r="Y8" s="1">
        <v>18182.450103657786</v>
      </c>
      <c r="Z8" s="1">
        <v>18000.66560889663</v>
      </c>
      <c r="AA8" s="1">
        <v>17714.614635773862</v>
      </c>
      <c r="AB8" s="1">
        <v>17522.510438364327</v>
      </c>
      <c r="AC8" s="1">
        <v>16830.496830240172</v>
      </c>
      <c r="AD8" s="1">
        <v>16190.601515994325</v>
      </c>
      <c r="AE8" s="1">
        <v>15478.535724454683</v>
      </c>
      <c r="AF8" s="1">
        <v>14561.355570937008</v>
      </c>
      <c r="AG8" s="1">
        <v>13576.879329494346</v>
      </c>
      <c r="AH8" s="1">
        <v>13125.429988623999</v>
      </c>
      <c r="AI8" s="1">
        <v>13553.371040073245</v>
      </c>
      <c r="AJ8" s="1">
        <v>14131.599271738989</v>
      </c>
      <c r="AK8" s="1">
        <v>14114.875392047266</v>
      </c>
      <c r="AL8" s="1">
        <v>13637.400080905118</v>
      </c>
      <c r="AM8" s="1">
        <v>13130.325256340111</v>
      </c>
      <c r="AN8" s="1">
        <v>12683.819984183194</v>
      </c>
      <c r="AO8" s="1">
        <v>12280.911374773958</v>
      </c>
      <c r="AP8" s="1">
        <v>11978.676096133573</v>
      </c>
      <c r="AQ8" s="1">
        <v>11735.777406465872</v>
      </c>
      <c r="AR8" s="1">
        <v>11553.271847544956</v>
      </c>
      <c r="AS8" s="1">
        <v>11430.412315215008</v>
      </c>
      <c r="AT8" s="1">
        <v>11346.527544770928</v>
      </c>
      <c r="AU8" s="1">
        <v>11301.396226483643</v>
      </c>
      <c r="AV8" s="1">
        <v>11273.722846392349</v>
      </c>
      <c r="AW8" s="1">
        <v>11252.357610013978</v>
      </c>
      <c r="AX8" s="1">
        <v>11235.568265612208</v>
      </c>
      <c r="AY8" s="1">
        <v>11222.981301604716</v>
      </c>
      <c r="AZ8" s="1">
        <v>11217.589574406411</v>
      </c>
      <c r="BA8" s="1">
        <v>11211.840323831737</v>
      </c>
      <c r="BB8" s="1">
        <v>11210.788583811147</v>
      </c>
      <c r="BC8" s="1">
        <v>11212.541118391782</v>
      </c>
      <c r="BD8" s="1">
        <v>11216.862649411525</v>
      </c>
      <c r="BE8" s="1">
        <v>11224.257965459698</v>
      </c>
      <c r="BF8" s="1">
        <v>11229.652820689091</v>
      </c>
      <c r="BG8" s="1">
        <v>11235.48652616552</v>
      </c>
      <c r="BH8" s="1">
        <v>11239.711096622605</v>
      </c>
      <c r="BI8" s="1">
        <v>11243.712986795794</v>
      </c>
      <c r="BJ8" s="1">
        <v>11246.288460966962</v>
      </c>
      <c r="BK8" s="1">
        <v>11248.23725759363</v>
      </c>
      <c r="BL8" s="1">
        <v>11250.391502794719</v>
      </c>
      <c r="BM8" t="s">
        <v>4</v>
      </c>
    </row>
    <row r="9" spans="1:141" x14ac:dyDescent="0.2">
      <c r="C9" t="s">
        <v>54</v>
      </c>
      <c r="D9" s="1">
        <v>670.61644809026723</v>
      </c>
      <c r="E9" s="1">
        <v>686.18629491504169</v>
      </c>
      <c r="F9" s="1">
        <v>687.20170063980981</v>
      </c>
      <c r="G9" s="1">
        <v>689.34503228907954</v>
      </c>
      <c r="H9" s="1">
        <v>699.91559512244282</v>
      </c>
      <c r="I9" s="1">
        <v>708.82590229573998</v>
      </c>
      <c r="J9" s="1">
        <v>710.15057718644289</v>
      </c>
      <c r="K9" s="1">
        <v>717.5013887691606</v>
      </c>
      <c r="L9" s="1">
        <v>721.89320479090497</v>
      </c>
      <c r="M9" s="1">
        <v>760.62657136954726</v>
      </c>
      <c r="N9" s="1">
        <v>842.16203094649347</v>
      </c>
      <c r="O9" s="1">
        <v>890.49787914991953</v>
      </c>
      <c r="P9" s="1">
        <v>924.48118710363747</v>
      </c>
      <c r="Q9" s="1">
        <v>921.16803886183538</v>
      </c>
      <c r="R9" s="1">
        <v>915.64391922266566</v>
      </c>
      <c r="S9" s="1">
        <v>915.05502894019867</v>
      </c>
      <c r="T9" s="1">
        <v>928.99945062108964</v>
      </c>
      <c r="U9" s="1">
        <v>934.09977598283069</v>
      </c>
      <c r="V9" s="1">
        <v>941.40427315553768</v>
      </c>
      <c r="W9" s="1">
        <v>955.63677569653146</v>
      </c>
      <c r="X9" s="1">
        <v>944.79829444041695</v>
      </c>
      <c r="Y9" s="1">
        <v>937.64010058015265</v>
      </c>
      <c r="Z9" s="1">
        <v>928.78336782531812</v>
      </c>
      <c r="AA9" s="1">
        <v>914.04634756720338</v>
      </c>
      <c r="AB9" s="1">
        <v>903.53903057056289</v>
      </c>
      <c r="AC9" s="1">
        <v>870.3258540081498</v>
      </c>
      <c r="AD9" s="1">
        <v>839.81961524272276</v>
      </c>
      <c r="AE9" s="1">
        <v>805.38346902982994</v>
      </c>
      <c r="AF9" s="1">
        <v>760.31033704726542</v>
      </c>
      <c r="AG9" s="1">
        <v>712.3500205447998</v>
      </c>
      <c r="AH9" s="1">
        <v>691.53926636952212</v>
      </c>
      <c r="AI9" s="1">
        <v>716.91927547515945</v>
      </c>
      <c r="AJ9" s="1">
        <v>750.82447166401289</v>
      </c>
      <c r="AK9" s="1">
        <v>753.28072192156469</v>
      </c>
      <c r="AL9" s="1">
        <v>731.57207108448972</v>
      </c>
      <c r="AM9" s="1">
        <v>707.80335724184738</v>
      </c>
      <c r="AN9" s="1">
        <v>687.04833811484491</v>
      </c>
      <c r="AO9" s="1">
        <v>668.11007726423782</v>
      </c>
      <c r="AP9" s="1">
        <v>653.79109676666656</v>
      </c>
      <c r="AQ9" s="1">
        <v>642.29691428244121</v>
      </c>
      <c r="AR9" s="1">
        <v>633.70168016811601</v>
      </c>
      <c r="AS9" s="1">
        <v>627.83951233478058</v>
      </c>
      <c r="AT9" s="1">
        <v>623.8532928870253</v>
      </c>
      <c r="AU9" s="1">
        <v>621.83500240939065</v>
      </c>
      <c r="AV9" s="1">
        <v>620.57174173339627</v>
      </c>
      <c r="AW9" s="1">
        <v>619.56030481328719</v>
      </c>
      <c r="AX9" s="1">
        <v>618.76305898030023</v>
      </c>
      <c r="AY9" s="1">
        <v>618.09778402148061</v>
      </c>
      <c r="AZ9" s="1">
        <v>617.69644510586033</v>
      </c>
      <c r="BA9" s="1">
        <v>617.24614524455262</v>
      </c>
      <c r="BB9" s="1">
        <v>617.05444015536796</v>
      </c>
      <c r="BC9" s="1">
        <v>617.0217390495734</v>
      </c>
      <c r="BD9" s="1">
        <v>617.17736248759331</v>
      </c>
      <c r="BE9" s="1">
        <v>617.55025240652265</v>
      </c>
      <c r="BF9" s="1">
        <v>617.82849205515697</v>
      </c>
      <c r="BG9" s="1">
        <v>618.14060757736888</v>
      </c>
      <c r="BH9" s="1">
        <v>618.36796024773366</v>
      </c>
      <c r="BI9" s="1">
        <v>618.60187304958299</v>
      </c>
      <c r="BJ9" s="1">
        <v>618.74927885871602</v>
      </c>
      <c r="BK9" s="1">
        <v>618.8632070872244</v>
      </c>
      <c r="BL9" s="1">
        <v>619.00047980470003</v>
      </c>
      <c r="BM9" t="s">
        <v>54</v>
      </c>
    </row>
    <row r="10" spans="1:141" x14ac:dyDescent="0.2">
      <c r="C10" t="s">
        <v>5</v>
      </c>
      <c r="D10" s="1">
        <v>62.385918032730693</v>
      </c>
      <c r="E10" s="1">
        <v>64.035203783332165</v>
      </c>
      <c r="F10" s="1">
        <v>64.07424435501072</v>
      </c>
      <c r="G10" s="1">
        <v>64.226446357256634</v>
      </c>
      <c r="H10" s="1">
        <v>65.273829560503998</v>
      </c>
      <c r="I10" s="1">
        <v>66.13683617505724</v>
      </c>
      <c r="J10" s="1">
        <v>66.163776442006167</v>
      </c>
      <c r="K10" s="1">
        <v>66.880080315364367</v>
      </c>
      <c r="L10" s="1">
        <v>67.354173889205299</v>
      </c>
      <c r="M10" s="1">
        <v>71.602059507923514</v>
      </c>
      <c r="N10" s="1">
        <v>78.755242517268186</v>
      </c>
      <c r="O10" s="1">
        <v>81.376485824486195</v>
      </c>
      <c r="P10" s="1">
        <v>82.77174491973534</v>
      </c>
      <c r="Q10" s="1">
        <v>80.814216241435034</v>
      </c>
      <c r="R10" s="1">
        <v>78.984421155647382</v>
      </c>
      <c r="S10" s="1">
        <v>78.201623962706748</v>
      </c>
      <c r="T10" s="1">
        <v>78.792820570101043</v>
      </c>
      <c r="U10" s="1">
        <v>78.882243129393572</v>
      </c>
      <c r="V10" s="1">
        <v>79.375996678009244</v>
      </c>
      <c r="W10" s="1">
        <v>80.491958173075673</v>
      </c>
      <c r="X10" s="1">
        <v>80.012290560841862</v>
      </c>
      <c r="Y10" s="1">
        <v>79.861819771724996</v>
      </c>
      <c r="Z10" s="1">
        <v>79.535576905676379</v>
      </c>
      <c r="AA10" s="1">
        <v>78.622418704514658</v>
      </c>
      <c r="AB10" s="1">
        <v>78.085951197177408</v>
      </c>
      <c r="AC10" s="1">
        <v>82.565597058921242</v>
      </c>
      <c r="AD10" s="1">
        <v>87.34290222456552</v>
      </c>
      <c r="AE10" s="1">
        <v>90.267951070785458</v>
      </c>
      <c r="AF10" s="1">
        <v>92.041248296210924</v>
      </c>
      <c r="AG10" s="1">
        <v>90.743709220063749</v>
      </c>
      <c r="AH10" s="1">
        <v>91.78070843039049</v>
      </c>
      <c r="AI10" s="1">
        <v>100.51254336789545</v>
      </c>
      <c r="AJ10" s="1">
        <v>110.29436466014624</v>
      </c>
      <c r="AK10" s="1">
        <v>114.95305084300011</v>
      </c>
      <c r="AL10" s="1">
        <v>115.82988089607592</v>
      </c>
      <c r="AM10" s="1">
        <v>116.02979676564286</v>
      </c>
      <c r="AN10" s="1">
        <v>116.42773373475521</v>
      </c>
      <c r="AO10" s="1">
        <v>116.66484139645668</v>
      </c>
      <c r="AP10" s="1">
        <v>117.66005736637472</v>
      </c>
      <c r="AQ10" s="1">
        <v>118.74734273328441</v>
      </c>
      <c r="AR10" s="1">
        <v>119.89490486273215</v>
      </c>
      <c r="AS10" s="1">
        <v>120.84919235928959</v>
      </c>
      <c r="AT10" s="1">
        <v>121.63979699561369</v>
      </c>
      <c r="AU10" s="1">
        <v>122.38812849482602</v>
      </c>
      <c r="AV10" s="1">
        <v>123.0150292962569</v>
      </c>
      <c r="AW10" s="1">
        <v>123.48326684727961</v>
      </c>
      <c r="AX10" s="1">
        <v>123.81637092982352</v>
      </c>
      <c r="AY10" s="1">
        <v>124.06572776202032</v>
      </c>
      <c r="AZ10" s="1">
        <v>124.2861376504414</v>
      </c>
      <c r="BA10" s="1">
        <v>124.43880587969696</v>
      </c>
      <c r="BB10" s="1">
        <v>124.58419476456689</v>
      </c>
      <c r="BC10" s="1">
        <v>124.71752179326202</v>
      </c>
      <c r="BD10" s="1">
        <v>124.84081745791349</v>
      </c>
      <c r="BE10" s="1">
        <v>124.96242928559151</v>
      </c>
      <c r="BF10" s="1">
        <v>125.04999979173809</v>
      </c>
      <c r="BG10" s="1">
        <v>125.10268031186762</v>
      </c>
      <c r="BH10" s="1">
        <v>125.14036896439491</v>
      </c>
      <c r="BI10" s="1">
        <v>125.17313077669642</v>
      </c>
      <c r="BJ10" s="1">
        <v>125.19449929607946</v>
      </c>
      <c r="BK10" s="1">
        <v>125.21025497848971</v>
      </c>
      <c r="BL10" s="1">
        <v>125.22608012152071</v>
      </c>
      <c r="BM10" t="s">
        <v>5</v>
      </c>
    </row>
    <row r="11" spans="1:141" x14ac:dyDescent="0.2">
      <c r="C11" t="s">
        <v>151</v>
      </c>
      <c r="D11" s="1">
        <v>1.3661999999999996</v>
      </c>
      <c r="E11" s="1">
        <v>1.3996782233879681</v>
      </c>
      <c r="F11" s="1">
        <v>1.4017372882050765</v>
      </c>
      <c r="G11" s="1">
        <v>1.4060448653224156</v>
      </c>
      <c r="H11" s="1">
        <v>1.4282477849399302</v>
      </c>
      <c r="I11" s="1">
        <v>1.4469308734867903</v>
      </c>
      <c r="J11" s="1">
        <v>1.4491619264218623</v>
      </c>
      <c r="K11" s="1">
        <v>1.4647452486112094</v>
      </c>
      <c r="L11" s="1">
        <v>1.4749396462193125</v>
      </c>
      <c r="M11" s="1">
        <v>1.5599828074277138</v>
      </c>
      <c r="N11" s="1">
        <v>1.7217099739039816</v>
      </c>
      <c r="O11" s="1">
        <v>1.803812567976381</v>
      </c>
      <c r="P11" s="1">
        <v>1.8574637696923402</v>
      </c>
      <c r="Q11" s="1">
        <v>1.8364710862023181</v>
      </c>
      <c r="R11" s="1">
        <v>1.8136527971926979</v>
      </c>
      <c r="S11" s="1">
        <v>1.8057490944085524</v>
      </c>
      <c r="T11" s="1">
        <v>1.827269920321605</v>
      </c>
      <c r="U11" s="1">
        <v>1.8334842080969116</v>
      </c>
      <c r="V11" s="1">
        <v>1.8458844891484378</v>
      </c>
      <c r="W11" s="1">
        <v>1.8723395614679341</v>
      </c>
      <c r="X11" s="1">
        <v>1.8550770365233822</v>
      </c>
      <c r="Y11" s="1">
        <v>1.8450604461191069</v>
      </c>
      <c r="Z11" s="1">
        <v>1.8315045245935588</v>
      </c>
      <c r="AA11" s="1">
        <v>1.8060312472286333</v>
      </c>
      <c r="AB11" s="1">
        <v>1.7892054574478573</v>
      </c>
      <c r="AC11" s="1">
        <v>1.7887264836703225</v>
      </c>
      <c r="AD11" s="1">
        <v>1.7954280119710728</v>
      </c>
      <c r="AE11" s="1">
        <v>1.7824217886313547</v>
      </c>
      <c r="AF11" s="1">
        <v>1.7473291660973269</v>
      </c>
      <c r="AG11" s="1">
        <v>1.6809312573007602</v>
      </c>
      <c r="AH11" s="1">
        <v>1.6699424596183787</v>
      </c>
      <c r="AI11" s="1">
        <v>1.7852085952094303</v>
      </c>
      <c r="AJ11" s="1">
        <v>1.9209678300049788</v>
      </c>
      <c r="AK11" s="1">
        <v>1.9732678298793167</v>
      </c>
      <c r="AL11" s="1">
        <v>1.961756978410772</v>
      </c>
      <c r="AM11" s="1">
        <v>1.9412322619520437</v>
      </c>
      <c r="AN11" s="1">
        <v>1.9250081289253107</v>
      </c>
      <c r="AO11" s="1">
        <v>1.9091836790197791</v>
      </c>
      <c r="AP11" s="1">
        <v>1.905261449500125</v>
      </c>
      <c r="AQ11" s="1">
        <v>1.9055495985392228</v>
      </c>
      <c r="AR11" s="1">
        <v>1.9096884279610111</v>
      </c>
      <c r="AS11" s="1">
        <v>1.9145307385224819</v>
      </c>
      <c r="AT11" s="1">
        <v>1.9195326186711392</v>
      </c>
      <c r="AU11" s="1">
        <v>1.926140948139913</v>
      </c>
      <c r="AV11" s="1">
        <v>1.9321948809891412</v>
      </c>
      <c r="AW11" s="1">
        <v>1.9366740786219108</v>
      </c>
      <c r="AX11" s="1">
        <v>1.9398516738750933</v>
      </c>
      <c r="AY11" s="1">
        <v>1.9421936165789313</v>
      </c>
      <c r="AZ11" s="1">
        <v>1.9444997816095646</v>
      </c>
      <c r="BA11" s="1">
        <v>1.945996274476155</v>
      </c>
      <c r="BB11" s="1">
        <v>1.9476720645467818</v>
      </c>
      <c r="BC11" s="1">
        <v>1.9493720964875401</v>
      </c>
      <c r="BD11" s="1">
        <v>1.9511247997508834</v>
      </c>
      <c r="BE11" s="1">
        <v>1.9530672691095354</v>
      </c>
      <c r="BF11" s="1">
        <v>1.9544952900804478</v>
      </c>
      <c r="BG11" s="1">
        <v>1.9554494332546424</v>
      </c>
      <c r="BH11" s="1">
        <v>1.9561404898853385</v>
      </c>
      <c r="BI11" s="1">
        <v>1.9567952029986748</v>
      </c>
      <c r="BJ11" s="1">
        <v>1.9572165704099604</v>
      </c>
      <c r="BK11" s="1">
        <v>1.9575354085481556</v>
      </c>
      <c r="BL11" s="1">
        <v>1.9578878596555358</v>
      </c>
      <c r="BM11" t="s">
        <v>6</v>
      </c>
    </row>
    <row r="12" spans="1:141" x14ac:dyDescent="0.2">
      <c r="C12" t="s">
        <v>7</v>
      </c>
      <c r="D12" s="1">
        <v>56.257622263829433</v>
      </c>
      <c r="E12" s="1">
        <v>57.630027845247227</v>
      </c>
      <c r="F12" s="1">
        <v>57.682977903524716</v>
      </c>
      <c r="G12" s="1">
        <v>57.836866228806784</v>
      </c>
      <c r="H12" s="1">
        <v>58.741867144862908</v>
      </c>
      <c r="I12" s="1">
        <v>59.493184313040437</v>
      </c>
      <c r="J12" s="1">
        <v>59.560663779130721</v>
      </c>
      <c r="K12" s="1">
        <v>60.175036188379352</v>
      </c>
      <c r="L12" s="1">
        <v>60.539137578949166</v>
      </c>
      <c r="M12" s="1">
        <v>63.978267970159813</v>
      </c>
      <c r="N12" s="1">
        <v>70.670003850103882</v>
      </c>
      <c r="O12" s="1">
        <v>74.0744713041002</v>
      </c>
      <c r="P12" s="1">
        <v>76.302729279650521</v>
      </c>
      <c r="Q12" s="1">
        <v>75.427344308825482</v>
      </c>
      <c r="R12" s="1">
        <v>74.473518223560049</v>
      </c>
      <c r="S12" s="1">
        <v>74.132275926052429</v>
      </c>
      <c r="T12" s="1">
        <v>75.011798608625227</v>
      </c>
      <c r="U12" s="1">
        <v>75.265817496081809</v>
      </c>
      <c r="V12" s="1">
        <v>75.776782688670792</v>
      </c>
      <c r="W12" s="1">
        <v>76.86053639134478</v>
      </c>
      <c r="X12" s="1">
        <v>76.113167373530587</v>
      </c>
      <c r="Y12" s="1">
        <v>75.687859921634328</v>
      </c>
      <c r="Z12" s="1">
        <v>75.118016234168877</v>
      </c>
      <c r="AA12" s="1">
        <v>74.037130795444014</v>
      </c>
      <c r="AB12" s="1">
        <v>73.30055310698674</v>
      </c>
      <c r="AC12" s="1">
        <v>73.23963093908614</v>
      </c>
      <c r="AD12" s="1">
        <v>73.494943232471115</v>
      </c>
      <c r="AE12" s="1">
        <v>72.955889808849278</v>
      </c>
      <c r="AF12" s="1">
        <v>71.521397554997577</v>
      </c>
      <c r="AG12" s="1">
        <v>68.85564896092761</v>
      </c>
      <c r="AH12" s="1">
        <v>68.381668428953589</v>
      </c>
      <c r="AI12" s="1">
        <v>72.964442714195073</v>
      </c>
      <c r="AJ12" s="1">
        <v>78.392886328836283</v>
      </c>
      <c r="AK12" s="1">
        <v>80.437498015951221</v>
      </c>
      <c r="AL12" s="1">
        <v>79.972995494772817</v>
      </c>
      <c r="AM12" s="1">
        <v>79.115740532334456</v>
      </c>
      <c r="AN12" s="1">
        <v>78.493143246336516</v>
      </c>
      <c r="AO12" s="1">
        <v>77.892599013801984</v>
      </c>
      <c r="AP12" s="1">
        <v>77.735303339313589</v>
      </c>
      <c r="AQ12" s="1">
        <v>77.758508267659934</v>
      </c>
      <c r="AR12" s="1">
        <v>77.94078126048511</v>
      </c>
      <c r="AS12" s="1">
        <v>78.145372430314055</v>
      </c>
      <c r="AT12" s="1">
        <v>78.355354462755386</v>
      </c>
      <c r="AU12" s="1">
        <v>78.626898176313631</v>
      </c>
      <c r="AV12" s="1">
        <v>78.867588404460363</v>
      </c>
      <c r="AW12" s="1">
        <v>79.05164329184575</v>
      </c>
      <c r="AX12" s="1">
        <v>79.187092813287805</v>
      </c>
      <c r="AY12" s="1">
        <v>79.284594535425811</v>
      </c>
      <c r="AZ12" s="1">
        <v>79.372662960711949</v>
      </c>
      <c r="BA12" s="1">
        <v>79.425142368691525</v>
      </c>
      <c r="BB12" s="1">
        <v>79.48386348254607</v>
      </c>
      <c r="BC12" s="1">
        <v>79.542952216318824</v>
      </c>
      <c r="BD12" s="1">
        <v>79.607782769373173</v>
      </c>
      <c r="BE12" s="1">
        <v>79.6829829314714</v>
      </c>
      <c r="BF12" s="1">
        <v>79.738599153884493</v>
      </c>
      <c r="BG12" s="1">
        <v>79.775699695018147</v>
      </c>
      <c r="BH12" s="1">
        <v>79.802609466064638</v>
      </c>
      <c r="BI12" s="1">
        <v>79.828511375830232</v>
      </c>
      <c r="BJ12" s="1">
        <v>79.845078268235739</v>
      </c>
      <c r="BK12" s="1">
        <v>79.857673787453962</v>
      </c>
      <c r="BL12" s="1">
        <v>79.871866686783576</v>
      </c>
      <c r="BM12" t="s">
        <v>7</v>
      </c>
    </row>
    <row r="13" spans="1:141" x14ac:dyDescent="0.2">
      <c r="C13" t="s">
        <v>8</v>
      </c>
      <c r="D13" s="1">
        <v>0.68309999999999982</v>
      </c>
      <c r="E13" s="1">
        <v>0.69983911169398405</v>
      </c>
      <c r="F13" s="1">
        <v>0.70086864410253824</v>
      </c>
      <c r="G13" s="1">
        <v>0.70302243266120779</v>
      </c>
      <c r="H13" s="1">
        <v>0.7141238924699651</v>
      </c>
      <c r="I13" s="1">
        <v>0.72346543674339514</v>
      </c>
      <c r="J13" s="1">
        <v>0.72458096321093113</v>
      </c>
      <c r="K13" s="1">
        <v>0.73237262430560468</v>
      </c>
      <c r="L13" s="1">
        <v>0.73746982310965625</v>
      </c>
      <c r="M13" s="1">
        <v>0.77999140371385689</v>
      </c>
      <c r="N13" s="1">
        <v>0.86085498695199081</v>
      </c>
      <c r="O13" s="1">
        <v>0.9019062839881905</v>
      </c>
      <c r="P13" s="1">
        <v>0.92873188484617009</v>
      </c>
      <c r="Q13" s="1">
        <v>0.91823554310115907</v>
      </c>
      <c r="R13" s="1">
        <v>0.90682639859634895</v>
      </c>
      <c r="S13" s="1">
        <v>0.90287454720427618</v>
      </c>
      <c r="T13" s="1">
        <v>0.91363496016080248</v>
      </c>
      <c r="U13" s="1">
        <v>0.9167421040484558</v>
      </c>
      <c r="V13" s="1">
        <v>0.92294224457421892</v>
      </c>
      <c r="W13" s="1">
        <v>0.93616978073396706</v>
      </c>
      <c r="X13" s="1">
        <v>0.92753851826169109</v>
      </c>
      <c r="Y13" s="1">
        <v>0.92253022305955346</v>
      </c>
      <c r="Z13" s="1">
        <v>0.91575226229677942</v>
      </c>
      <c r="AA13" s="1">
        <v>0.90301562361431664</v>
      </c>
      <c r="AB13" s="1">
        <v>0.89460272872392865</v>
      </c>
      <c r="AC13" s="1">
        <v>0.89436324183516125</v>
      </c>
      <c r="AD13" s="1">
        <v>0.89771400598553641</v>
      </c>
      <c r="AE13" s="1">
        <v>0.89121089431567735</v>
      </c>
      <c r="AF13" s="1">
        <v>0.87366458304866346</v>
      </c>
      <c r="AG13" s="1">
        <v>0.8404656286503801</v>
      </c>
      <c r="AH13" s="1">
        <v>0.83497122980918936</v>
      </c>
      <c r="AI13" s="1">
        <v>0.89260429760471516</v>
      </c>
      <c r="AJ13" s="1">
        <v>0.96048391500248942</v>
      </c>
      <c r="AK13" s="1">
        <v>0.98663391493965835</v>
      </c>
      <c r="AL13" s="1">
        <v>0.98087848920538601</v>
      </c>
      <c r="AM13" s="1">
        <v>0.97061613097602184</v>
      </c>
      <c r="AN13" s="1">
        <v>0.96250406446265535</v>
      </c>
      <c r="AO13" s="1">
        <v>0.95459183950988957</v>
      </c>
      <c r="AP13" s="1">
        <v>0.9526307247500625</v>
      </c>
      <c r="AQ13" s="1">
        <v>0.95277479926961139</v>
      </c>
      <c r="AR13" s="1">
        <v>0.95484421398050556</v>
      </c>
      <c r="AS13" s="1">
        <v>0.95726536926124095</v>
      </c>
      <c r="AT13" s="1">
        <v>0.95976630933556961</v>
      </c>
      <c r="AU13" s="1">
        <v>0.96307047406995649</v>
      </c>
      <c r="AV13" s="1">
        <v>0.96609744049457058</v>
      </c>
      <c r="AW13" s="1">
        <v>0.96833703931095538</v>
      </c>
      <c r="AX13" s="1">
        <v>0.96992583693754664</v>
      </c>
      <c r="AY13" s="1">
        <v>0.97109680828946565</v>
      </c>
      <c r="AZ13" s="1">
        <v>0.9722498908047823</v>
      </c>
      <c r="BA13" s="1">
        <v>0.97299813723807749</v>
      </c>
      <c r="BB13" s="1">
        <v>0.97383603227339088</v>
      </c>
      <c r="BC13" s="1">
        <v>0.97468604824377003</v>
      </c>
      <c r="BD13" s="1">
        <v>0.97556239987544169</v>
      </c>
      <c r="BE13" s="1">
        <v>0.97653363455476772</v>
      </c>
      <c r="BF13" s="1">
        <v>0.97724764504022388</v>
      </c>
      <c r="BG13" s="1">
        <v>0.97772471662732119</v>
      </c>
      <c r="BH13" s="1">
        <v>0.97807024494266925</v>
      </c>
      <c r="BI13" s="1">
        <v>0.97839760149933741</v>
      </c>
      <c r="BJ13" s="1">
        <v>0.97860828520498022</v>
      </c>
      <c r="BK13" s="1">
        <v>0.97876770427407778</v>
      </c>
      <c r="BL13" s="1">
        <v>0.9789439298277679</v>
      </c>
      <c r="BM13" t="s">
        <v>8</v>
      </c>
    </row>
    <row r="14" spans="1:141" x14ac:dyDescent="0.2">
      <c r="C14" t="s">
        <v>9</v>
      </c>
      <c r="D14" s="1">
        <v>3.9101635357305353</v>
      </c>
      <c r="E14" s="1">
        <v>4.002586902271319</v>
      </c>
      <c r="F14" s="1">
        <v>4.0096973442130999</v>
      </c>
      <c r="G14" s="1">
        <v>4.0230419842724707</v>
      </c>
      <c r="H14" s="1">
        <v>4.0855832169221822</v>
      </c>
      <c r="I14" s="1">
        <v>4.1386566382744672</v>
      </c>
      <c r="J14" s="1">
        <v>4.1469421398242563</v>
      </c>
      <c r="K14" s="1">
        <v>4.1913354194682535</v>
      </c>
      <c r="L14" s="1">
        <v>4.2200637704754547</v>
      </c>
      <c r="M14" s="1">
        <v>4.4532770598362843</v>
      </c>
      <c r="N14" s="1">
        <v>3.6927889395536653</v>
      </c>
      <c r="O14" s="1">
        <v>2.5956467103719376</v>
      </c>
      <c r="P14" s="1">
        <v>1.3439832568611114</v>
      </c>
      <c r="Q14" s="1">
        <v>1.3363380327535441</v>
      </c>
      <c r="R14" s="1">
        <v>1.326023222434237</v>
      </c>
      <c r="S14" s="1">
        <v>1.3238892987181801</v>
      </c>
      <c r="T14" s="1">
        <v>1.3427682480741705</v>
      </c>
      <c r="U14" s="1">
        <v>1.3492650776669466</v>
      </c>
      <c r="V14" s="1">
        <v>1.3592895098011302</v>
      </c>
      <c r="W14" s="1">
        <v>1.3794487347760835</v>
      </c>
      <c r="X14" s="1">
        <v>1.3649614384968038</v>
      </c>
      <c r="Y14" s="1">
        <v>1.3555917277944873</v>
      </c>
      <c r="Z14" s="1">
        <v>1.3437015627740323</v>
      </c>
      <c r="AA14" s="1">
        <v>0.63526437962184268</v>
      </c>
      <c r="AB14" s="1">
        <v>0.34920049975730338</v>
      </c>
      <c r="AC14" s="1">
        <v>0.20619473397675186</v>
      </c>
      <c r="AD14" s="1">
        <v>0.20361781892869443</v>
      </c>
      <c r="AE14" s="1">
        <v>0.19943295059996907</v>
      </c>
      <c r="AF14" s="1">
        <v>0.19270012726087418</v>
      </c>
      <c r="AG14" s="1">
        <v>0.18372737936882277</v>
      </c>
      <c r="AH14" s="1">
        <v>0.1812531323942384</v>
      </c>
      <c r="AI14" s="1">
        <v>0.19185443957040885</v>
      </c>
      <c r="AJ14" s="1">
        <v>0.18863765492111173</v>
      </c>
      <c r="AK14" s="1">
        <v>0.19452065619239406</v>
      </c>
      <c r="AL14" s="1">
        <v>0.1915102771282943</v>
      </c>
      <c r="AM14" s="1">
        <v>0.18906365518362414</v>
      </c>
      <c r="AN14" s="1">
        <v>0.18449114845539494</v>
      </c>
      <c r="AO14" s="1">
        <v>0.17949036877627783</v>
      </c>
      <c r="AP14" s="1">
        <v>0.17751168216129076</v>
      </c>
      <c r="AQ14" s="1">
        <v>0.17604304896472023</v>
      </c>
      <c r="AR14" s="1">
        <v>0.17507094720093319</v>
      </c>
      <c r="AS14" s="1">
        <v>0.17438044679155976</v>
      </c>
      <c r="AT14" s="1">
        <v>0.17385983826522231</v>
      </c>
      <c r="AU14" s="1">
        <v>0.17361486736467199</v>
      </c>
      <c r="AV14" s="1">
        <v>0.17390210156750094</v>
      </c>
      <c r="AW14" s="1">
        <v>0.17410252428718889</v>
      </c>
      <c r="AX14" s="1">
        <v>0.17423640789117448</v>
      </c>
      <c r="AY14" s="1">
        <v>0.17432878058222526</v>
      </c>
      <c r="AZ14" s="1">
        <v>0.17444670128775383</v>
      </c>
      <c r="BA14" s="1">
        <v>0.17451009467185224</v>
      </c>
      <c r="BB14" s="1">
        <v>0.17460884522839751</v>
      </c>
      <c r="BC14" s="1">
        <v>0.17472413447598545</v>
      </c>
      <c r="BD14" s="1">
        <v>0.17485781849388632</v>
      </c>
      <c r="BE14" s="1">
        <v>0.1750225687975423</v>
      </c>
      <c r="BF14" s="1">
        <v>0.17514467628096111</v>
      </c>
      <c r="BG14" s="1">
        <v>0.17523540568971643</v>
      </c>
      <c r="BH14" s="1">
        <v>0.17530137366794021</v>
      </c>
      <c r="BI14" s="1">
        <v>0.17536676369273582</v>
      </c>
      <c r="BJ14" s="1">
        <v>0.17540846587960038</v>
      </c>
      <c r="BK14" s="1">
        <v>0.17544039130311501</v>
      </c>
      <c r="BL14" s="1">
        <v>0.17547736628098778</v>
      </c>
      <c r="BM14" t="s">
        <v>9</v>
      </c>
    </row>
    <row r="15" spans="1:141" x14ac:dyDescent="0.2">
      <c r="C15" t="s">
        <v>10</v>
      </c>
      <c r="D15" s="1">
        <v>30626.355893609412</v>
      </c>
      <c r="E15" s="1">
        <v>31350.261912040107</v>
      </c>
      <c r="F15" s="1">
        <v>31405.954448549106</v>
      </c>
      <c r="G15" s="1">
        <v>31510.476341814123</v>
      </c>
      <c r="H15" s="1">
        <v>32000.330546542991</v>
      </c>
      <c r="I15" s="1">
        <v>32416.028119284769</v>
      </c>
      <c r="J15" s="1">
        <v>32480.92431017349</v>
      </c>
      <c r="K15" s="1">
        <v>32828.634672985092</v>
      </c>
      <c r="L15" s="1">
        <v>33053.649482249006</v>
      </c>
      <c r="M15" s="1">
        <v>34880.292571167694</v>
      </c>
      <c r="N15" s="1">
        <v>38565.02582540545</v>
      </c>
      <c r="O15" s="1">
        <v>40660.805717976393</v>
      </c>
      <c r="P15" s="1">
        <v>42106.99543745863</v>
      </c>
      <c r="Q15" s="1">
        <v>41867.470566168544</v>
      </c>
      <c r="R15" s="1">
        <v>41544.307558864653</v>
      </c>
      <c r="S15" s="1">
        <v>41477.451728840577</v>
      </c>
      <c r="T15" s="1">
        <v>42068.929212163748</v>
      </c>
      <c r="U15" s="1">
        <v>42272.47488330544</v>
      </c>
      <c r="V15" s="1">
        <v>42586.540342069406</v>
      </c>
      <c r="W15" s="1">
        <v>43218.128860534707</v>
      </c>
      <c r="X15" s="1">
        <v>42764.241868104866</v>
      </c>
      <c r="Y15" s="1">
        <v>42470.688831801286</v>
      </c>
      <c r="Z15" s="1">
        <v>42098.169961710424</v>
      </c>
      <c r="AA15" s="1">
        <v>41464.235444900696</v>
      </c>
      <c r="AB15" s="1">
        <v>41026.693715236179</v>
      </c>
      <c r="AC15" s="1">
        <v>40375.506346822716</v>
      </c>
      <c r="AD15" s="1">
        <v>39870.914168974974</v>
      </c>
      <c r="AE15" s="1">
        <v>39051.464639356447</v>
      </c>
      <c r="AF15" s="1">
        <v>36598.948534078139</v>
      </c>
      <c r="AG15" s="1">
        <v>33831.888700938078</v>
      </c>
      <c r="AH15" s="1">
        <v>33376.276431550985</v>
      </c>
      <c r="AI15" s="1">
        <v>34241.057237733527</v>
      </c>
      <c r="AJ15" s="1">
        <v>36585.094186606373</v>
      </c>
      <c r="AK15" s="1">
        <v>37726.065514413633</v>
      </c>
      <c r="AL15" s="1">
        <v>37142.221309800625</v>
      </c>
      <c r="AM15" s="1">
        <v>36667.714275019003</v>
      </c>
      <c r="AN15" s="1">
        <v>36112.077459828892</v>
      </c>
      <c r="AO15" s="1">
        <v>34811.035209354239</v>
      </c>
      <c r="AP15" s="1">
        <v>34427.281307168836</v>
      </c>
      <c r="AQ15" s="1">
        <v>34142.449077651465</v>
      </c>
      <c r="AR15" s="1">
        <v>33953.916016200979</v>
      </c>
      <c r="AS15" s="1">
        <v>33819.997777430566</v>
      </c>
      <c r="AT15" s="1">
        <v>33719.029007550715</v>
      </c>
      <c r="AU15" s="1">
        <v>33671.518432457102</v>
      </c>
      <c r="AV15" s="1">
        <v>33727.225710881998</v>
      </c>
      <c r="AW15" s="1">
        <v>33766.096444723487</v>
      </c>
      <c r="AX15" s="1">
        <v>33792.062332943962</v>
      </c>
      <c r="AY15" s="1">
        <v>33809.977439043934</v>
      </c>
      <c r="AZ15" s="1">
        <v>33832.847422876795</v>
      </c>
      <c r="BA15" s="1">
        <v>33845.142173514039</v>
      </c>
      <c r="BB15" s="1">
        <v>33864.294226765021</v>
      </c>
      <c r="BC15" s="1">
        <v>33886.653855776902</v>
      </c>
      <c r="BD15" s="1">
        <v>33912.581035523661</v>
      </c>
      <c r="BE15" s="1">
        <v>33944.533327228346</v>
      </c>
      <c r="BF15" s="1">
        <v>33968.215310465661</v>
      </c>
      <c r="BG15" s="1">
        <v>33985.81171223495</v>
      </c>
      <c r="BH15" s="1">
        <v>33998.605789311572</v>
      </c>
      <c r="BI15" s="1">
        <v>34011.287775933029</v>
      </c>
      <c r="BJ15" s="1">
        <v>34019.37565443675</v>
      </c>
      <c r="BK15" s="1">
        <v>34025.567390793505</v>
      </c>
      <c r="BL15" s="1">
        <v>34032.738456658328</v>
      </c>
      <c r="BM15" t="s">
        <v>10</v>
      </c>
    </row>
    <row r="16" spans="1:141" x14ac:dyDescent="0.2">
      <c r="C16" t="s">
        <v>152</v>
      </c>
      <c r="D16" s="1">
        <v>9775.4088393263391</v>
      </c>
      <c r="E16" s="1">
        <v>10006.467255678295</v>
      </c>
      <c r="F16" s="1">
        <v>10024.243360532753</v>
      </c>
      <c r="G16" s="1">
        <v>10057.604960681176</v>
      </c>
      <c r="H16" s="1">
        <v>10213.958042305454</v>
      </c>
      <c r="I16" s="1">
        <v>10346.641595686167</v>
      </c>
      <c r="J16" s="1">
        <v>10367.355349560639</v>
      </c>
      <c r="K16" s="1">
        <v>10478.338548670632</v>
      </c>
      <c r="L16" s="1">
        <v>10550.159426188637</v>
      </c>
      <c r="M16" s="1">
        <v>11133.19264959071</v>
      </c>
      <c r="N16" s="1">
        <v>12309.296465178886</v>
      </c>
      <c r="O16" s="1">
        <v>12978.233551859685</v>
      </c>
      <c r="P16" s="1">
        <v>13439.832568611117</v>
      </c>
      <c r="Q16" s="1">
        <v>13363.380327535446</v>
      </c>
      <c r="R16" s="1">
        <v>13260.232224342373</v>
      </c>
      <c r="S16" s="1">
        <v>13238.892987181798</v>
      </c>
      <c r="T16" s="1">
        <v>13427.682480741703</v>
      </c>
      <c r="U16" s="1">
        <v>13492.650776669467</v>
      </c>
      <c r="V16" s="1">
        <v>13592.895098011302</v>
      </c>
      <c r="W16" s="1">
        <v>13794.487347760834</v>
      </c>
      <c r="X16" s="1">
        <v>13649.614384968041</v>
      </c>
      <c r="Y16" s="1">
        <v>13555.917277944873</v>
      </c>
      <c r="Z16" s="1">
        <v>13437.015627740322</v>
      </c>
      <c r="AA16" s="1">
        <v>13234.674575455056</v>
      </c>
      <c r="AB16" s="1">
        <v>13095.018740898873</v>
      </c>
      <c r="AC16" s="1">
        <v>12887.170873546987</v>
      </c>
      <c r="AD16" s="1">
        <v>12726.113683043397</v>
      </c>
      <c r="AE16" s="1">
        <v>12464.559412498065</v>
      </c>
      <c r="AF16" s="1">
        <v>12043.757953804636</v>
      </c>
      <c r="AG16" s="1">
        <v>11482.961210551422</v>
      </c>
      <c r="AH16" s="1">
        <v>11328.3207746399</v>
      </c>
      <c r="AI16" s="1">
        <v>11990.902473150554</v>
      </c>
      <c r="AJ16" s="1">
        <v>12795.419429419435</v>
      </c>
      <c r="AK16" s="1">
        <v>13054.726308493669</v>
      </c>
      <c r="AL16" s="1">
        <v>12888.457182062901</v>
      </c>
      <c r="AM16" s="1">
        <v>12669.658140994883</v>
      </c>
      <c r="AN16" s="1">
        <v>12481.088585022422</v>
      </c>
      <c r="AO16" s="1">
        <v>12303.655203801385</v>
      </c>
      <c r="AP16" s="1">
        <v>12202.654249185125</v>
      </c>
      <c r="AQ16" s="1">
        <v>12136.228660404946</v>
      </c>
      <c r="AR16" s="1">
        <v>12103.740589742396</v>
      </c>
      <c r="AS16" s="1">
        <v>12090.580160597037</v>
      </c>
      <c r="AT16" s="1">
        <v>12089.146602002409</v>
      </c>
      <c r="AU16" s="1">
        <v>12106.915483825136</v>
      </c>
      <c r="AV16" s="1">
        <v>12126.945566907882</v>
      </c>
      <c r="AW16" s="1">
        <v>12140.921909862449</v>
      </c>
      <c r="AX16" s="1">
        <v>12150.258192536434</v>
      </c>
      <c r="AY16" s="1">
        <v>12156.699739741123</v>
      </c>
      <c r="AZ16" s="1">
        <v>12164.922860475528</v>
      </c>
      <c r="BA16" s="1">
        <v>12169.343555287922</v>
      </c>
      <c r="BB16" s="1">
        <v>12176.229858634071</v>
      </c>
      <c r="BC16" s="1">
        <v>12184.269476426764</v>
      </c>
      <c r="BD16" s="1">
        <v>12193.591841099969</v>
      </c>
      <c r="BE16" s="1">
        <v>12205.080592222352</v>
      </c>
      <c r="BF16" s="1">
        <v>12213.5956750844</v>
      </c>
      <c r="BG16" s="1">
        <v>12219.922629108394</v>
      </c>
      <c r="BH16" s="1">
        <v>12224.522861502754</v>
      </c>
      <c r="BI16" s="1">
        <v>12229.082790705264</v>
      </c>
      <c r="BJ16" s="1">
        <v>12231.990864532832</v>
      </c>
      <c r="BK16" s="1">
        <v>12234.217162373239</v>
      </c>
      <c r="BL16" s="1">
        <v>12236.795587475406</v>
      </c>
      <c r="BM16" t="s">
        <v>11</v>
      </c>
    </row>
    <row r="17" spans="1:65" ht="14.25" x14ac:dyDescent="0.2">
      <c r="C17" t="s">
        <v>153</v>
      </c>
      <c r="D17" s="1">
        <v>13033.878452435118</v>
      </c>
      <c r="E17" s="1">
        <v>13341.956340904395</v>
      </c>
      <c r="F17" s="1">
        <v>13365.657814043669</v>
      </c>
      <c r="G17" s="1">
        <v>13410.139947574899</v>
      </c>
      <c r="H17" s="1">
        <v>13618.610723073942</v>
      </c>
      <c r="I17" s="1">
        <v>13795.522127581557</v>
      </c>
      <c r="J17" s="1">
        <v>13823.140466080855</v>
      </c>
      <c r="K17" s="1">
        <v>13971.118064894175</v>
      </c>
      <c r="L17" s="1">
        <v>14066.87923491818</v>
      </c>
      <c r="M17" s="1">
        <v>14844.256866120944</v>
      </c>
      <c r="N17" s="1">
        <v>16412.395286905183</v>
      </c>
      <c r="O17" s="1">
        <v>17304.31140247958</v>
      </c>
      <c r="P17" s="1">
        <v>17919.776758148153</v>
      </c>
      <c r="Q17" s="1">
        <v>17817.840436713926</v>
      </c>
      <c r="R17" s="1">
        <v>17680.309632456498</v>
      </c>
      <c r="S17" s="1">
        <v>17651.8573162424</v>
      </c>
      <c r="T17" s="1">
        <v>17903.576640988937</v>
      </c>
      <c r="U17" s="1">
        <v>17990.20103555929</v>
      </c>
      <c r="V17" s="1">
        <v>18123.860130681736</v>
      </c>
      <c r="W17" s="1">
        <v>18392.649797014445</v>
      </c>
      <c r="X17" s="1">
        <v>18199.485846624055</v>
      </c>
      <c r="Y17" s="1">
        <v>18074.556370593164</v>
      </c>
      <c r="Z17" s="1">
        <v>17916.020836987096</v>
      </c>
      <c r="AA17" s="1">
        <v>17646.232767273406</v>
      </c>
      <c r="AB17" s="1">
        <v>17460.024987865167</v>
      </c>
      <c r="AC17" s="1">
        <v>17182.894498062655</v>
      </c>
      <c r="AD17" s="1">
        <v>16968.1515773912</v>
      </c>
      <c r="AE17" s="1">
        <v>16843.999206078472</v>
      </c>
      <c r="AF17" s="1">
        <v>16222.670597862778</v>
      </c>
      <c r="AG17" s="1">
        <v>15455.039026099572</v>
      </c>
      <c r="AH17" s="1">
        <v>15242.904234552223</v>
      </c>
      <c r="AI17" s="1">
        <v>16121.817625388923</v>
      </c>
      <c r="AJ17" s="1">
        <v>17210.909524927476</v>
      </c>
      <c r="AK17" s="1">
        <v>17569.968010153098</v>
      </c>
      <c r="AL17" s="1">
        <v>17343.535020770596</v>
      </c>
      <c r="AM17" s="1">
        <v>17053.115240312967</v>
      </c>
      <c r="AN17" s="1">
        <v>16790.538470554151</v>
      </c>
      <c r="AO17" s="1">
        <v>16539.987654764158</v>
      </c>
      <c r="AP17" s="1">
        <v>16401.692099839722</v>
      </c>
      <c r="AQ17" s="1">
        <v>16309.904913819104</v>
      </c>
      <c r="AR17" s="1">
        <v>16263.747609225609</v>
      </c>
      <c r="AS17" s="1">
        <v>16243.570959713521</v>
      </c>
      <c r="AT17" s="1">
        <v>16239.153015169322</v>
      </c>
      <c r="AU17" s="1">
        <v>16260.526793393003</v>
      </c>
      <c r="AV17" s="1">
        <v>16287.428748979957</v>
      </c>
      <c r="AW17" s="1">
        <v>16306.200061903553</v>
      </c>
      <c r="AX17" s="1">
        <v>16318.739413877542</v>
      </c>
      <c r="AY17" s="1">
        <v>16327.39091153214</v>
      </c>
      <c r="AZ17" s="1">
        <v>16338.435200658114</v>
      </c>
      <c r="BA17" s="1">
        <v>16344.372536764771</v>
      </c>
      <c r="BB17" s="1">
        <v>16353.621376423154</v>
      </c>
      <c r="BC17" s="1">
        <v>16364.419206861581</v>
      </c>
      <c r="BD17" s="1">
        <v>16376.939865880715</v>
      </c>
      <c r="BE17" s="1">
        <v>16392.370149977243</v>
      </c>
      <c r="BF17" s="1">
        <v>16403.806566892134</v>
      </c>
      <c r="BG17" s="1">
        <v>16412.3041570145</v>
      </c>
      <c r="BH17" s="1">
        <v>16418.482626022917</v>
      </c>
      <c r="BI17" s="1">
        <v>16424.606964717808</v>
      </c>
      <c r="BJ17" s="1">
        <v>16428.512733487198</v>
      </c>
      <c r="BK17" s="1">
        <v>16431.502824211162</v>
      </c>
      <c r="BL17" s="1">
        <v>16434.965849166983</v>
      </c>
      <c r="BM17" t="s">
        <v>12</v>
      </c>
    </row>
    <row r="18" spans="1:65" x14ac:dyDescent="0.2">
      <c r="C18" t="s">
        <v>154</v>
      </c>
      <c r="D18" s="1">
        <v>424.25274362676316</v>
      </c>
      <c r="E18" s="1">
        <v>434.28067889643808</v>
      </c>
      <c r="F18" s="1">
        <v>435.0521618471214</v>
      </c>
      <c r="G18" s="1">
        <v>436.50005529356304</v>
      </c>
      <c r="H18" s="1">
        <v>443.28577903605674</v>
      </c>
      <c r="I18" s="1">
        <v>449.04424525277966</v>
      </c>
      <c r="J18" s="1">
        <v>449.94322217093185</v>
      </c>
      <c r="K18" s="1">
        <v>454.75989301230544</v>
      </c>
      <c r="L18" s="1">
        <v>457.87691909658685</v>
      </c>
      <c r="M18" s="1">
        <v>483.18056099223674</v>
      </c>
      <c r="N18" s="1">
        <v>534.22346658876359</v>
      </c>
      <c r="O18" s="1">
        <v>563.25533615071026</v>
      </c>
      <c r="P18" s="1">
        <v>583.28873347772242</v>
      </c>
      <c r="Q18" s="1">
        <v>579.97070621503838</v>
      </c>
      <c r="R18" s="1">
        <v>575.49407853645891</v>
      </c>
      <c r="S18" s="1">
        <v>574.5679556436902</v>
      </c>
      <c r="T18" s="1">
        <v>582.76141966419004</v>
      </c>
      <c r="U18" s="1">
        <v>585.5810437074548</v>
      </c>
      <c r="V18" s="1">
        <v>589.93164725369058</v>
      </c>
      <c r="W18" s="1">
        <v>598.68075089282024</v>
      </c>
      <c r="X18" s="1">
        <v>592.39326430761287</v>
      </c>
      <c r="Y18" s="1">
        <v>588.32680986280741</v>
      </c>
      <c r="Z18" s="1">
        <v>583.16647824392999</v>
      </c>
      <c r="AA18" s="1">
        <v>574.38487657474946</v>
      </c>
      <c r="AB18" s="1">
        <v>568.32381335501123</v>
      </c>
      <c r="AC18" s="1">
        <v>559.30321591193933</v>
      </c>
      <c r="AD18" s="1">
        <v>552.31333384408345</v>
      </c>
      <c r="AE18" s="1">
        <v>540.96187850241597</v>
      </c>
      <c r="AF18" s="1">
        <v>512.48247253759871</v>
      </c>
      <c r="AG18" s="1">
        <v>486.24359642238653</v>
      </c>
      <c r="AH18" s="1">
        <v>478.9190974353246</v>
      </c>
      <c r="AI18" s="1">
        <v>504.48139904484412</v>
      </c>
      <c r="AJ18" s="1">
        <v>539.76725347597494</v>
      </c>
      <c r="AK18" s="1">
        <v>552.69758906461857</v>
      </c>
      <c r="AL18" s="1">
        <v>545.1430790216192</v>
      </c>
      <c r="AM18" s="1">
        <v>536.66630293588742</v>
      </c>
      <c r="AN18" s="1">
        <v>526.97872124426692</v>
      </c>
      <c r="AO18" s="1">
        <v>517.18816777903692</v>
      </c>
      <c r="AP18" s="1">
        <v>512.45411709994141</v>
      </c>
      <c r="AQ18" s="1">
        <v>509.17892007074829</v>
      </c>
      <c r="AR18" s="1">
        <v>507.33168797927988</v>
      </c>
      <c r="AS18" s="1">
        <v>506.29655392929317</v>
      </c>
      <c r="AT18" s="1">
        <v>505.75321796540203</v>
      </c>
      <c r="AU18" s="1">
        <v>506.01271752693498</v>
      </c>
      <c r="AV18" s="1">
        <v>506.84988177298339</v>
      </c>
      <c r="AW18" s="1">
        <v>507.43402785783701</v>
      </c>
      <c r="AX18" s="1">
        <v>507.82424101937892</v>
      </c>
      <c r="AY18" s="1">
        <v>508.09346771138615</v>
      </c>
      <c r="AZ18" s="1">
        <v>508.43715588488732</v>
      </c>
      <c r="BA18" s="1">
        <v>508.62192035263013</v>
      </c>
      <c r="BB18" s="1">
        <v>508.90973578130433</v>
      </c>
      <c r="BC18" s="1">
        <v>509.24575438592683</v>
      </c>
      <c r="BD18" s="1">
        <v>509.63538583981517</v>
      </c>
      <c r="BE18" s="1">
        <v>510.11556216418069</v>
      </c>
      <c r="BF18" s="1">
        <v>510.47145299572657</v>
      </c>
      <c r="BG18" s="1">
        <v>510.73589022613641</v>
      </c>
      <c r="BH18" s="1">
        <v>510.92815852917647</v>
      </c>
      <c r="BI18" s="1">
        <v>511.11874234638202</v>
      </c>
      <c r="BJ18" s="1">
        <v>511.24028629721113</v>
      </c>
      <c r="BK18" s="1">
        <v>511.33333518499376</v>
      </c>
      <c r="BL18" s="1">
        <v>511.4411013533981</v>
      </c>
      <c r="BM18" t="s">
        <v>0</v>
      </c>
    </row>
    <row r="19" spans="1:65" x14ac:dyDescent="0.2">
      <c r="C19" t="s">
        <v>155</v>
      </c>
      <c r="D19" s="1">
        <v>117.84798434076752</v>
      </c>
      <c r="E19" s="1">
        <v>120.63352191567724</v>
      </c>
      <c r="F19" s="1">
        <v>120.84782273531148</v>
      </c>
      <c r="G19" s="1">
        <v>121.25001535932306</v>
      </c>
      <c r="H19" s="1">
        <v>123.13493862112689</v>
      </c>
      <c r="I19" s="1">
        <v>124.73451257021657</v>
      </c>
      <c r="J19" s="1">
        <v>124.98422838081439</v>
      </c>
      <c r="K19" s="1">
        <v>126.32219250341819</v>
      </c>
      <c r="L19" s="1">
        <v>127.18803308238523</v>
      </c>
      <c r="M19" s="1">
        <v>134.21682249784351</v>
      </c>
      <c r="N19" s="1">
        <v>148.39540738576767</v>
      </c>
      <c r="O19" s="1">
        <v>156.45981559741952</v>
      </c>
      <c r="P19" s="1">
        <v>162.02464818825624</v>
      </c>
      <c r="Q19" s="1">
        <v>161.10297394862172</v>
      </c>
      <c r="R19" s="1">
        <v>159.85946626012745</v>
      </c>
      <c r="S19" s="1">
        <v>159.60220990102505</v>
      </c>
      <c r="T19" s="1">
        <v>161.87817212894166</v>
      </c>
      <c r="U19" s="1">
        <v>162.66140102984858</v>
      </c>
      <c r="V19" s="1">
        <v>163.86990201491406</v>
      </c>
      <c r="W19" s="1">
        <v>166.30020858133895</v>
      </c>
      <c r="X19" s="1">
        <v>164.55368452989245</v>
      </c>
      <c r="Y19" s="1">
        <v>163.42411385077983</v>
      </c>
      <c r="Z19" s="1">
        <v>161.99068840109163</v>
      </c>
      <c r="AA19" s="1">
        <v>159.55135460409704</v>
      </c>
      <c r="AB19" s="1">
        <v>157.86772593194752</v>
      </c>
      <c r="AC19" s="1">
        <v>155.36200441998315</v>
      </c>
      <c r="AD19" s="1">
        <v>153.42037051224543</v>
      </c>
      <c r="AE19" s="1">
        <v>150.26718847289334</v>
      </c>
      <c r="AF19" s="1">
        <v>142.3562423715552</v>
      </c>
      <c r="AG19" s="1">
        <v>135.06766567288517</v>
      </c>
      <c r="AH19" s="1">
        <v>133.03308262092347</v>
      </c>
      <c r="AI19" s="1">
        <v>140.13372195690113</v>
      </c>
      <c r="AJ19" s="1">
        <v>149.93534818777081</v>
      </c>
      <c r="AK19" s="1">
        <v>153.52710807350516</v>
      </c>
      <c r="AL19" s="1">
        <v>151.4286330615609</v>
      </c>
      <c r="AM19" s="1">
        <v>149.0739730377465</v>
      </c>
      <c r="AN19" s="1">
        <v>146.38297812340747</v>
      </c>
      <c r="AO19" s="1">
        <v>143.66337993862135</v>
      </c>
      <c r="AP19" s="1">
        <v>142.34836586109481</v>
      </c>
      <c r="AQ19" s="1">
        <v>141.43858890854116</v>
      </c>
      <c r="AR19" s="1">
        <v>140.92546888313331</v>
      </c>
      <c r="AS19" s="1">
        <v>140.63793164702585</v>
      </c>
      <c r="AT19" s="1">
        <v>140.48700499038947</v>
      </c>
      <c r="AU19" s="1">
        <v>140.55908820192639</v>
      </c>
      <c r="AV19" s="1">
        <v>140.79163382582877</v>
      </c>
      <c r="AW19" s="1">
        <v>140.95389662717693</v>
      </c>
      <c r="AX19" s="1">
        <v>141.0622891720497</v>
      </c>
      <c r="AY19" s="1">
        <v>141.13707436427393</v>
      </c>
      <c r="AZ19" s="1">
        <v>141.23254330135757</v>
      </c>
      <c r="BA19" s="1">
        <v>141.28386676461949</v>
      </c>
      <c r="BB19" s="1">
        <v>141.36381549480674</v>
      </c>
      <c r="BC19" s="1">
        <v>141.45715399609082</v>
      </c>
      <c r="BD19" s="1">
        <v>141.56538495550421</v>
      </c>
      <c r="BE19" s="1">
        <v>141.69876726782795</v>
      </c>
      <c r="BF19" s="1">
        <v>141.79762583214625</v>
      </c>
      <c r="BG19" s="1">
        <v>141.8710806183712</v>
      </c>
      <c r="BH19" s="1">
        <v>141.9244884803268</v>
      </c>
      <c r="BI19" s="1">
        <v>141.97742842955054</v>
      </c>
      <c r="BJ19" s="1">
        <v>142.01119063811416</v>
      </c>
      <c r="BK19" s="1">
        <v>142.03703755138716</v>
      </c>
      <c r="BL19" s="1">
        <v>142.0669725981661</v>
      </c>
      <c r="BM19" t="s">
        <v>1</v>
      </c>
    </row>
    <row r="20" spans="1:65" x14ac:dyDescent="0.2">
      <c r="O20" s="5">
        <v>5.4344055208445052</v>
      </c>
      <c r="P20" s="5">
        <v>9.1844087647928916</v>
      </c>
      <c r="Q20" s="5">
        <v>8.5633152580116914</v>
      </c>
      <c r="R20" s="5">
        <v>7.7253461386159499</v>
      </c>
      <c r="S20" s="5">
        <v>7.5519874318780076</v>
      </c>
      <c r="T20" s="5">
        <v>9.0857021660543928</v>
      </c>
      <c r="U20" s="5">
        <v>9.6135007783597466</v>
      </c>
      <c r="V20" s="5">
        <v>10.427879744902715</v>
      </c>
      <c r="W20" s="5">
        <v>12.065603316837239</v>
      </c>
      <c r="X20" s="5">
        <v>10.888663893835906</v>
      </c>
      <c r="Y20" s="5">
        <v>10.127474111071141</v>
      </c>
      <c r="Z20" s="5">
        <v>9.1615241029540488</v>
      </c>
      <c r="AA20" s="5">
        <v>7.5177173032912545</v>
      </c>
      <c r="AB20" s="5">
        <v>6.3831615230218723</v>
      </c>
      <c r="AC20" s="5">
        <v>4.6946176818701311</v>
      </c>
      <c r="AD20" s="5">
        <v>3.3861985454946728</v>
      </c>
      <c r="AE20" s="5">
        <v>1.2613470457746887</v>
      </c>
      <c r="AF20" s="5">
        <v>-5.0980836891651169</v>
      </c>
      <c r="AG20" s="5">
        <v>-12.273133553431533</v>
      </c>
      <c r="AH20" s="5">
        <v>-13.454546659310873</v>
      </c>
    </row>
    <row r="21" spans="1:65" x14ac:dyDescent="0.2">
      <c r="A21" s="2" t="s">
        <v>14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x14ac:dyDescent="0.2">
      <c r="C22" t="s">
        <v>149</v>
      </c>
      <c r="D22" s="1">
        <v>3000.0000000000005</v>
      </c>
      <c r="E22" s="1">
        <v>2995.2045312950509</v>
      </c>
      <c r="F22" s="1">
        <v>3130.725839076013</v>
      </c>
      <c r="G22" s="1">
        <v>3195.1333753111689</v>
      </c>
      <c r="H22" s="1">
        <v>3188.3203666918848</v>
      </c>
      <c r="I22" s="1">
        <v>3150.8458802762743</v>
      </c>
      <c r="J22" s="1">
        <v>3123.9973358239276</v>
      </c>
      <c r="K22" s="1">
        <v>3238.8058615586096</v>
      </c>
      <c r="L22" s="1">
        <v>3534.5036083665777</v>
      </c>
      <c r="M22" s="1">
        <v>4211.5466297836019</v>
      </c>
      <c r="N22" s="1">
        <v>4398.6693465926928</v>
      </c>
      <c r="O22" s="1">
        <v>4433.7665942652175</v>
      </c>
      <c r="P22" s="1">
        <v>4416.532889072887</v>
      </c>
      <c r="Q22" s="1">
        <v>4440.7614090674479</v>
      </c>
      <c r="R22" s="1">
        <v>4498.0955716853314</v>
      </c>
      <c r="S22" s="1">
        <v>4581.0747659223252</v>
      </c>
      <c r="T22" s="1">
        <v>4678.8811863391393</v>
      </c>
      <c r="U22" s="1">
        <v>4693.9015022612066</v>
      </c>
      <c r="V22" s="1">
        <v>4700.142130370039</v>
      </c>
      <c r="W22" s="1">
        <v>4716.0085417136943</v>
      </c>
      <c r="X22" s="1">
        <v>4733.2666321229672</v>
      </c>
      <c r="Y22" s="1">
        <v>4696.8096668468288</v>
      </c>
      <c r="Z22" s="1">
        <v>4689.8028948996707</v>
      </c>
      <c r="AA22" s="1">
        <v>4715.5754406476244</v>
      </c>
      <c r="AB22" s="1">
        <v>4758.8824451652108</v>
      </c>
      <c r="AC22" s="1">
        <v>4786.7526795921149</v>
      </c>
      <c r="AD22" s="1">
        <v>4786.5173967629025</v>
      </c>
      <c r="AE22" s="1">
        <v>4740.5971130069047</v>
      </c>
      <c r="AF22" s="1">
        <v>4772.887509838497</v>
      </c>
      <c r="AG22" s="1">
        <v>4651.8805345612964</v>
      </c>
      <c r="AH22" s="1">
        <v>4486.6379075983987</v>
      </c>
      <c r="AI22" s="1">
        <v>4373.0032679206552</v>
      </c>
      <c r="AJ22" s="1">
        <v>4319.1502262731674</v>
      </c>
      <c r="AK22" s="1">
        <v>4180.5412001274462</v>
      </c>
      <c r="AL22" s="1">
        <v>4057.6045613827032</v>
      </c>
      <c r="AM22" s="1">
        <v>3944.8262463177025</v>
      </c>
      <c r="AN22" s="1">
        <v>3886.8616974396705</v>
      </c>
      <c r="AO22" s="1">
        <v>3867.8211661192718</v>
      </c>
      <c r="AP22" s="1">
        <v>3875.8045684902468</v>
      </c>
      <c r="AQ22" s="1">
        <v>3899.7347830238959</v>
      </c>
      <c r="AR22" s="1">
        <v>3920.8429281228168</v>
      </c>
      <c r="AS22" s="1">
        <v>3940.2264767039683</v>
      </c>
      <c r="AT22" s="1">
        <v>3984.7241519752956</v>
      </c>
      <c r="AU22" s="1">
        <v>4040.6971716278285</v>
      </c>
      <c r="AV22" s="1">
        <v>4101.0649017471833</v>
      </c>
      <c r="AW22" s="1">
        <v>4153.769689450588</v>
      </c>
      <c r="AX22" s="1">
        <v>4197.153579249024</v>
      </c>
      <c r="AY22" s="1">
        <v>4237.7514392635521</v>
      </c>
      <c r="AZ22" s="1">
        <v>4269.9337684255579</v>
      </c>
      <c r="BA22" s="1">
        <v>4290.9354030084742</v>
      </c>
      <c r="BB22" s="1">
        <v>4303.8470130696833</v>
      </c>
      <c r="BC22" s="1">
        <v>4312.2952175081018</v>
      </c>
      <c r="BD22" s="1">
        <v>4317.407568503435</v>
      </c>
      <c r="BE22" s="1">
        <v>4320.2411214674476</v>
      </c>
      <c r="BF22" s="1">
        <v>4321.0921634703427</v>
      </c>
      <c r="BG22" s="1">
        <v>4321.0921634703427</v>
      </c>
      <c r="BH22" s="1">
        <v>4321.0921634703427</v>
      </c>
      <c r="BI22" s="1">
        <v>4321.0921634703427</v>
      </c>
      <c r="BJ22" s="1">
        <v>4321.0921634703427</v>
      </c>
      <c r="BK22" s="1">
        <v>4321.0921634703427</v>
      </c>
      <c r="BL22" s="1">
        <v>4321.0921634703427</v>
      </c>
      <c r="BM22" t="s">
        <v>2</v>
      </c>
    </row>
    <row r="23" spans="1:65" x14ac:dyDescent="0.2">
      <c r="C23" t="s">
        <v>150</v>
      </c>
      <c r="D23" s="1">
        <v>200</v>
      </c>
      <c r="E23" s="1">
        <v>280</v>
      </c>
      <c r="F23" s="1">
        <v>420</v>
      </c>
      <c r="G23" s="1">
        <v>350</v>
      </c>
      <c r="H23" s="1">
        <v>280</v>
      </c>
      <c r="I23" s="1">
        <v>250</v>
      </c>
      <c r="J23" s="1">
        <v>260</v>
      </c>
      <c r="K23" s="1">
        <v>400</v>
      </c>
      <c r="L23" s="1">
        <v>580</v>
      </c>
      <c r="M23" s="1">
        <v>950</v>
      </c>
      <c r="N23" s="1">
        <v>480</v>
      </c>
      <c r="O23" s="1">
        <v>100</v>
      </c>
      <c r="P23" s="1">
        <v>100</v>
      </c>
      <c r="Q23" s="1">
        <v>200</v>
      </c>
      <c r="R23" s="1">
        <v>300</v>
      </c>
      <c r="S23" s="1">
        <v>400</v>
      </c>
      <c r="T23" s="1">
        <v>500</v>
      </c>
      <c r="U23" s="1">
        <v>500</v>
      </c>
      <c r="V23" s="1">
        <v>600</v>
      </c>
      <c r="W23" s="1">
        <v>600</v>
      </c>
      <c r="X23" s="1">
        <v>500</v>
      </c>
      <c r="Y23" s="1">
        <v>400</v>
      </c>
      <c r="Z23" s="1">
        <v>400</v>
      </c>
      <c r="AA23" s="1">
        <v>400</v>
      </c>
      <c r="AB23" s="1">
        <v>400</v>
      </c>
      <c r="AC23" s="1">
        <v>400</v>
      </c>
      <c r="AD23" s="1">
        <v>400</v>
      </c>
      <c r="AE23" s="1">
        <v>400</v>
      </c>
      <c r="AF23" s="1">
        <v>500</v>
      </c>
      <c r="AG23" s="1">
        <v>350</v>
      </c>
      <c r="AH23" s="1">
        <v>300</v>
      </c>
      <c r="AI23" s="1">
        <v>350</v>
      </c>
      <c r="AJ23" s="1">
        <v>400</v>
      </c>
      <c r="AK23" s="1">
        <v>300</v>
      </c>
      <c r="AL23" s="1">
        <v>300</v>
      </c>
      <c r="AM23" s="1">
        <v>300</v>
      </c>
      <c r="AN23" s="1">
        <v>350</v>
      </c>
      <c r="AO23" s="1">
        <v>400</v>
      </c>
      <c r="AP23" s="1">
        <v>400</v>
      </c>
      <c r="AQ23" s="1">
        <v>400</v>
      </c>
      <c r="AR23" s="1">
        <v>400</v>
      </c>
      <c r="AS23" s="1">
        <v>400</v>
      </c>
      <c r="AT23" s="1">
        <v>400</v>
      </c>
      <c r="AU23" s="1">
        <v>400</v>
      </c>
      <c r="AV23" s="1">
        <v>400</v>
      </c>
      <c r="AW23" s="1">
        <v>400</v>
      </c>
      <c r="AX23" s="1">
        <v>400</v>
      </c>
      <c r="AY23" s="1">
        <v>400</v>
      </c>
      <c r="AZ23" s="1">
        <v>400</v>
      </c>
      <c r="BA23" s="1">
        <v>400</v>
      </c>
      <c r="BB23" s="1">
        <v>400</v>
      </c>
      <c r="BC23" s="1">
        <v>400</v>
      </c>
      <c r="BD23" s="1">
        <v>400</v>
      </c>
      <c r="BE23" s="1">
        <v>400</v>
      </c>
      <c r="BF23" s="1">
        <v>400</v>
      </c>
      <c r="BG23" s="1">
        <v>400</v>
      </c>
      <c r="BH23" s="1">
        <v>400</v>
      </c>
      <c r="BI23" s="1">
        <v>400</v>
      </c>
      <c r="BJ23" s="1">
        <v>400</v>
      </c>
      <c r="BK23" s="1">
        <v>400</v>
      </c>
      <c r="BL23" s="1">
        <v>400</v>
      </c>
      <c r="BM23" t="s">
        <v>3</v>
      </c>
    </row>
    <row r="24" spans="1:65" x14ac:dyDescent="0.2">
      <c r="C24" t="s">
        <v>159</v>
      </c>
      <c r="D24" s="19">
        <v>3.5</v>
      </c>
      <c r="E24" s="19">
        <v>3.5</v>
      </c>
      <c r="F24" s="19">
        <v>3.5</v>
      </c>
      <c r="G24" s="19">
        <v>3.5</v>
      </c>
      <c r="H24" s="19">
        <v>3.5</v>
      </c>
      <c r="I24" s="19">
        <v>3.5</v>
      </c>
      <c r="J24" s="19">
        <v>3.5</v>
      </c>
      <c r="K24" s="19">
        <v>3.5</v>
      </c>
      <c r="L24" s="19">
        <v>3.5</v>
      </c>
      <c r="M24" s="19">
        <v>3.5</v>
      </c>
      <c r="N24" s="19">
        <v>3.5</v>
      </c>
      <c r="O24" s="19">
        <v>3.5</v>
      </c>
      <c r="P24" s="19">
        <v>3.5</v>
      </c>
      <c r="Q24" s="19">
        <v>3.5</v>
      </c>
      <c r="R24" s="19">
        <v>3.5</v>
      </c>
      <c r="S24" s="19">
        <v>3.5</v>
      </c>
      <c r="T24" s="19">
        <v>3.5</v>
      </c>
      <c r="U24" s="19">
        <v>3.5</v>
      </c>
      <c r="V24" s="19">
        <v>3.5</v>
      </c>
      <c r="W24" s="19">
        <v>3.5</v>
      </c>
      <c r="X24" s="19">
        <v>3.5</v>
      </c>
      <c r="Y24" s="19">
        <v>3.5</v>
      </c>
      <c r="Z24" s="19">
        <v>3.5</v>
      </c>
      <c r="AA24" s="19">
        <v>3.5</v>
      </c>
      <c r="AB24" s="19">
        <v>3.5</v>
      </c>
      <c r="AC24" s="19">
        <v>3.5</v>
      </c>
      <c r="AD24" s="19">
        <v>3.5</v>
      </c>
      <c r="AE24" s="19">
        <v>3.5</v>
      </c>
      <c r="AF24" s="19">
        <v>3.5</v>
      </c>
      <c r="AG24" s="19">
        <v>3.5</v>
      </c>
      <c r="AH24" s="19">
        <v>3.5</v>
      </c>
      <c r="AI24" s="19">
        <v>3.5</v>
      </c>
      <c r="AJ24" s="19">
        <v>3.5</v>
      </c>
      <c r="AK24" s="19">
        <v>3.5</v>
      </c>
      <c r="AL24" s="19">
        <v>3.5</v>
      </c>
      <c r="AM24" s="19">
        <v>3.5</v>
      </c>
      <c r="AN24" s="19">
        <v>3.5</v>
      </c>
      <c r="AO24" s="19">
        <v>3.5</v>
      </c>
      <c r="AP24" s="19">
        <v>3.5</v>
      </c>
      <c r="AQ24" s="19">
        <v>3.5</v>
      </c>
      <c r="AR24" s="19">
        <v>3.5</v>
      </c>
      <c r="AS24" s="19">
        <v>3.5</v>
      </c>
      <c r="AT24" s="19">
        <v>3.5</v>
      </c>
      <c r="AU24" s="19">
        <v>3.5</v>
      </c>
      <c r="AV24" s="19">
        <v>3.5</v>
      </c>
      <c r="AW24" s="19">
        <v>3.5</v>
      </c>
      <c r="AX24" s="19">
        <v>3.5</v>
      </c>
      <c r="AY24" s="19">
        <v>3.5</v>
      </c>
      <c r="AZ24" s="19">
        <v>3.5</v>
      </c>
      <c r="BA24" s="19">
        <v>3.5</v>
      </c>
      <c r="BB24" s="19">
        <v>3.5</v>
      </c>
      <c r="BC24" s="19">
        <v>3.5</v>
      </c>
      <c r="BD24" s="19">
        <v>3.5</v>
      </c>
      <c r="BE24" s="19">
        <v>3.5</v>
      </c>
      <c r="BF24" s="19">
        <v>3.5</v>
      </c>
      <c r="BG24" s="19">
        <v>3.5</v>
      </c>
      <c r="BH24" s="19">
        <v>3.5</v>
      </c>
      <c r="BI24" s="19">
        <v>3.5</v>
      </c>
      <c r="BJ24" s="19">
        <v>3.5</v>
      </c>
      <c r="BK24" s="19">
        <v>3.5</v>
      </c>
      <c r="BL24" s="19">
        <v>3.5</v>
      </c>
      <c r="BM24" t="s">
        <v>31</v>
      </c>
    </row>
    <row r="25" spans="1:65" x14ac:dyDescent="0.2">
      <c r="C25" t="s">
        <v>4</v>
      </c>
      <c r="D25" s="1">
        <v>704.88362450803868</v>
      </c>
      <c r="E25" s="1">
        <v>703.5671640983096</v>
      </c>
      <c r="F25" s="1">
        <v>732.6805360576717</v>
      </c>
      <c r="G25" s="1">
        <v>746.80240272984474</v>
      </c>
      <c r="H25" s="1">
        <v>745.67628004621622</v>
      </c>
      <c r="I25" s="1">
        <v>737.86896913830492</v>
      </c>
      <c r="J25" s="1">
        <v>732.24987276130503</v>
      </c>
      <c r="K25" s="1">
        <v>757.30645027018852</v>
      </c>
      <c r="L25" s="1">
        <v>822.03661360636454</v>
      </c>
      <c r="M25" s="1">
        <v>970.93645353756335</v>
      </c>
      <c r="N25" s="1">
        <v>1015.3895081835281</v>
      </c>
      <c r="O25" s="1">
        <v>1034.6547429325735</v>
      </c>
      <c r="P25" s="1">
        <v>1040.5899854748425</v>
      </c>
      <c r="Q25" s="1">
        <v>1052.6043222944738</v>
      </c>
      <c r="R25" s="1">
        <v>1069.0892984547309</v>
      </c>
      <c r="S25" s="1">
        <v>1088.7627751752477</v>
      </c>
      <c r="T25" s="1">
        <v>1109.4200240095913</v>
      </c>
      <c r="U25" s="1">
        <v>1110.1890311452246</v>
      </c>
      <c r="V25" s="1">
        <v>1105.6695700496816</v>
      </c>
      <c r="W25" s="1">
        <v>1102.9735873665038</v>
      </c>
      <c r="X25" s="1">
        <v>1102.979796101183</v>
      </c>
      <c r="Y25" s="1">
        <v>1093.3915282859346</v>
      </c>
      <c r="Z25" s="1">
        <v>1092.3025664328893</v>
      </c>
      <c r="AA25" s="1">
        <v>1100.4255272782011</v>
      </c>
      <c r="AB25" s="1">
        <v>1113.5735601830493</v>
      </c>
      <c r="AC25" s="1">
        <v>1089.4108611422496</v>
      </c>
      <c r="AD25" s="1">
        <v>1057.8947077661139</v>
      </c>
      <c r="AE25" s="1">
        <v>1014.5105404470629</v>
      </c>
      <c r="AF25" s="1">
        <v>914.7568484195682</v>
      </c>
      <c r="AG25" s="1">
        <v>706.9420230648941</v>
      </c>
      <c r="AH25" s="1">
        <v>700.73249820950548</v>
      </c>
      <c r="AI25" s="1">
        <v>747.39605392613009</v>
      </c>
      <c r="AJ25" s="1">
        <v>702.65479056879656</v>
      </c>
      <c r="AK25" s="1">
        <v>696.78380777975656</v>
      </c>
      <c r="AL25" s="1">
        <v>652.49736466925776</v>
      </c>
      <c r="AM25" s="1">
        <v>614.63709802360881</v>
      </c>
      <c r="AN25" s="1">
        <v>588.64348479914997</v>
      </c>
      <c r="AO25" s="1">
        <v>572.60590780962764</v>
      </c>
      <c r="AP25" s="1">
        <v>565.3293035983902</v>
      </c>
      <c r="AQ25" s="1">
        <v>563.6745854350562</v>
      </c>
      <c r="AR25" s="1">
        <v>563.46135449915221</v>
      </c>
      <c r="AS25" s="1">
        <v>564.07044325171341</v>
      </c>
      <c r="AT25" s="1">
        <v>569.47169638987987</v>
      </c>
      <c r="AU25" s="1">
        <v>577.37491845144098</v>
      </c>
      <c r="AV25" s="1">
        <v>586.1727536081911</v>
      </c>
      <c r="AW25" s="1">
        <v>594.02280108954187</v>
      </c>
      <c r="AX25" s="1">
        <v>600.63253046614886</v>
      </c>
      <c r="AY25" s="1">
        <v>606.88569616952464</v>
      </c>
      <c r="AZ25" s="1">
        <v>611.84264308491902</v>
      </c>
      <c r="BA25" s="1">
        <v>615.07746139903043</v>
      </c>
      <c r="BB25" s="1">
        <v>617.06619768171208</v>
      </c>
      <c r="BC25" s="1">
        <v>618.36744908339983</v>
      </c>
      <c r="BD25" s="1">
        <v>619.15488905920631</v>
      </c>
      <c r="BE25" s="1">
        <v>619.59133266009883</v>
      </c>
      <c r="BF25" s="1">
        <v>619.72241608820877</v>
      </c>
      <c r="BG25" s="1">
        <v>619.72241608820877</v>
      </c>
      <c r="BH25" s="1">
        <v>619.72241608820877</v>
      </c>
      <c r="BI25" s="1">
        <v>619.72241608820877</v>
      </c>
      <c r="BJ25" s="1">
        <v>619.72241608820877</v>
      </c>
      <c r="BK25" s="1">
        <v>619.72241608820877</v>
      </c>
      <c r="BL25" s="1">
        <v>619.72241608820877</v>
      </c>
      <c r="BM25" t="s">
        <v>4</v>
      </c>
    </row>
    <row r="26" spans="1:65" x14ac:dyDescent="0.2">
      <c r="C26" t="s">
        <v>54</v>
      </c>
      <c r="D26" s="1">
        <v>34.795619641607686</v>
      </c>
      <c r="E26" s="1">
        <v>34.731446063199456</v>
      </c>
      <c r="F26" s="1">
        <v>36.171724430833244</v>
      </c>
      <c r="G26" s="1">
        <v>36.869421730674894</v>
      </c>
      <c r="H26" s="1">
        <v>36.812607093578436</v>
      </c>
      <c r="I26" s="1">
        <v>36.425566258328949</v>
      </c>
      <c r="J26" s="1">
        <v>36.147078128240381</v>
      </c>
      <c r="K26" s="1">
        <v>37.385318928027729</v>
      </c>
      <c r="L26" s="1">
        <v>40.5835233910882</v>
      </c>
      <c r="M26" s="1">
        <v>47.938082549222045</v>
      </c>
      <c r="N26" s="1">
        <v>50.122857022620487</v>
      </c>
      <c r="O26" s="1">
        <v>51.094112644595505</v>
      </c>
      <c r="P26" s="1">
        <v>51.417918302240892</v>
      </c>
      <c r="Q26" s="1">
        <v>52.06768641496059</v>
      </c>
      <c r="R26" s="1">
        <v>52.934291656134789</v>
      </c>
      <c r="S26" s="1">
        <v>53.926221062506713</v>
      </c>
      <c r="T26" s="1">
        <v>54.926586806773848</v>
      </c>
      <c r="U26" s="1">
        <v>54.922934176899865</v>
      </c>
      <c r="V26" s="1">
        <v>54.675872468391994</v>
      </c>
      <c r="W26" s="1">
        <v>54.528339418663684</v>
      </c>
      <c r="X26" s="1">
        <v>54.556893763754594</v>
      </c>
      <c r="Y26" s="1">
        <v>54.097320466962991</v>
      </c>
      <c r="Z26" s="1">
        <v>54.008843018679585</v>
      </c>
      <c r="AA26" s="1">
        <v>54.349822434983956</v>
      </c>
      <c r="AB26" s="1">
        <v>54.945114639393253</v>
      </c>
      <c r="AC26" s="1">
        <v>53.750759302392233</v>
      </c>
      <c r="AD26" s="1">
        <v>52.211441954403384</v>
      </c>
      <c r="AE26" s="1">
        <v>50.109693204902413</v>
      </c>
      <c r="AF26" s="1">
        <v>45.251238009322826</v>
      </c>
      <c r="AG26" s="1">
        <v>35.029431846311908</v>
      </c>
      <c r="AH26" s="1">
        <v>34.784838472282303</v>
      </c>
      <c r="AI26" s="1">
        <v>37.173971877599783</v>
      </c>
      <c r="AJ26" s="1">
        <v>35.010139475833384</v>
      </c>
      <c r="AK26" s="1">
        <v>34.772032909507722</v>
      </c>
      <c r="AL26" s="1">
        <v>32.601473284197034</v>
      </c>
      <c r="AM26" s="1">
        <v>30.744995359335153</v>
      </c>
      <c r="AN26" s="1">
        <v>29.463379409643366</v>
      </c>
      <c r="AO26" s="1">
        <v>28.669205013760987</v>
      </c>
      <c r="AP26" s="1">
        <v>28.307150007672075</v>
      </c>
      <c r="AQ26" s="1">
        <v>28.228878969301704</v>
      </c>
      <c r="AR26" s="1">
        <v>28.216932056845291</v>
      </c>
      <c r="AS26" s="1">
        <v>28.24017823663975</v>
      </c>
      <c r="AT26" s="1">
        <v>28.503152831029535</v>
      </c>
      <c r="AU26" s="1">
        <v>28.89645893201639</v>
      </c>
      <c r="AV26" s="1">
        <v>29.331521234585868</v>
      </c>
      <c r="AW26" s="1">
        <v>29.716510945704236</v>
      </c>
      <c r="AX26" s="1">
        <v>30.039391996932764</v>
      </c>
      <c r="AY26" s="1">
        <v>30.349612454153078</v>
      </c>
      <c r="AZ26" s="1">
        <v>30.599523302155063</v>
      </c>
      <c r="BA26" s="1">
        <v>30.764276474410959</v>
      </c>
      <c r="BB26" s="1">
        <v>30.866974090913921</v>
      </c>
      <c r="BC26" s="1">
        <v>30.935585969751315</v>
      </c>
      <c r="BD26" s="1">
        <v>30.977697229552614</v>
      </c>
      <c r="BE26" s="1">
        <v>31.001335611124965</v>
      </c>
      <c r="BF26" s="1">
        <v>31.008504519855688</v>
      </c>
      <c r="BG26" s="1">
        <v>31.008504519855688</v>
      </c>
      <c r="BH26" s="1">
        <v>31.008504519855688</v>
      </c>
      <c r="BI26" s="1">
        <v>31.008504519855688</v>
      </c>
      <c r="BJ26" s="1">
        <v>31.008504519855688</v>
      </c>
      <c r="BK26" s="1">
        <v>31.008504519855688</v>
      </c>
      <c r="BL26" s="1">
        <v>31.008504519855688</v>
      </c>
      <c r="BM26" t="s">
        <v>54</v>
      </c>
    </row>
    <row r="27" spans="1:65" x14ac:dyDescent="0.2">
      <c r="C27" t="s">
        <v>5</v>
      </c>
      <c r="D27" s="1">
        <v>3.3645329939930186</v>
      </c>
      <c r="E27" s="1">
        <v>3.3608296047727286</v>
      </c>
      <c r="F27" s="1">
        <v>3.5345250004497872</v>
      </c>
      <c r="G27" s="1">
        <v>3.6145032219912059</v>
      </c>
      <c r="H27" s="1">
        <v>3.6027615118068987</v>
      </c>
      <c r="I27" s="1">
        <v>3.5526191524284241</v>
      </c>
      <c r="J27" s="1">
        <v>3.5170125679181741</v>
      </c>
      <c r="K27" s="1">
        <v>3.6610508047121915</v>
      </c>
      <c r="L27" s="1">
        <v>4.0301902711180508</v>
      </c>
      <c r="M27" s="1">
        <v>4.8698816412242563</v>
      </c>
      <c r="N27" s="1">
        <v>5.0747605413097148</v>
      </c>
      <c r="O27" s="1">
        <v>5.0239135651257598</v>
      </c>
      <c r="P27" s="1">
        <v>4.9230403490544923</v>
      </c>
      <c r="Q27" s="1">
        <v>4.895059619771434</v>
      </c>
      <c r="R27" s="1">
        <v>4.9311809726955387</v>
      </c>
      <c r="S27" s="1">
        <v>5.0226520024207755</v>
      </c>
      <c r="T27" s="1">
        <v>5.1553974442821762</v>
      </c>
      <c r="U27" s="1">
        <v>5.2008320496304909</v>
      </c>
      <c r="V27" s="1">
        <v>5.2583918251366271</v>
      </c>
      <c r="W27" s="1">
        <v>5.3264201921669239</v>
      </c>
      <c r="X27" s="1">
        <v>5.3693246826743666</v>
      </c>
      <c r="Y27" s="1">
        <v>5.330232379903439</v>
      </c>
      <c r="Z27" s="1">
        <v>5.3199989326021324</v>
      </c>
      <c r="AA27" s="1">
        <v>5.3397731104908948</v>
      </c>
      <c r="AB27" s="1">
        <v>5.3726695195987499</v>
      </c>
      <c r="AC27" s="1">
        <v>5.6304699914535359</v>
      </c>
      <c r="AD27" s="1">
        <v>5.8516212220446242</v>
      </c>
      <c r="AE27" s="1">
        <v>6.0186869785767332</v>
      </c>
      <c r="AF27" s="1">
        <v>5.9676604380647564</v>
      </c>
      <c r="AG27" s="1">
        <v>4.9814561646226707</v>
      </c>
      <c r="AH27" s="1">
        <v>5.2597534716410159</v>
      </c>
      <c r="AI27" s="1">
        <v>5.9899116251286744</v>
      </c>
      <c r="AJ27" s="1">
        <v>6.1264636687099863</v>
      </c>
      <c r="AK27" s="1">
        <v>6.4588214708787488</v>
      </c>
      <c r="AL27" s="1">
        <v>6.3871636227151249</v>
      </c>
      <c r="AM27" s="1">
        <v>6.3044882611566084</v>
      </c>
      <c r="AN27" s="1">
        <v>6.3012951305632976</v>
      </c>
      <c r="AO27" s="1">
        <v>6.3498220572740181</v>
      </c>
      <c r="AP27" s="1">
        <v>6.4160176476600128</v>
      </c>
      <c r="AQ27" s="1">
        <v>6.4896239102589552</v>
      </c>
      <c r="AR27" s="1">
        <v>6.5493316094132883</v>
      </c>
      <c r="AS27" s="1">
        <v>6.6006157578829718</v>
      </c>
      <c r="AT27" s="1">
        <v>6.6844613128826849</v>
      </c>
      <c r="AU27" s="1">
        <v>6.7799067080116542</v>
      </c>
      <c r="AV27" s="1">
        <v>6.8790474815448919</v>
      </c>
      <c r="AW27" s="1">
        <v>6.9637454746873289</v>
      </c>
      <c r="AX27" s="1">
        <v>7.0314626966199318</v>
      </c>
      <c r="AY27" s="1">
        <v>7.0923637465988065</v>
      </c>
      <c r="AZ27" s="1">
        <v>7.1394270725269058</v>
      </c>
      <c r="BA27" s="1">
        <v>7.1696277906020756</v>
      </c>
      <c r="BB27" s="1">
        <v>7.1877880765691664</v>
      </c>
      <c r="BC27" s="1">
        <v>7.1992895542501758</v>
      </c>
      <c r="BD27" s="1">
        <v>7.2060938302523825</v>
      </c>
      <c r="BE27" s="1">
        <v>7.2097893310692953</v>
      </c>
      <c r="BF27" s="1">
        <v>7.2108820563109965</v>
      </c>
      <c r="BG27" s="1">
        <v>7.2108820563109965</v>
      </c>
      <c r="BH27" s="1">
        <v>7.2108820563109965</v>
      </c>
      <c r="BI27" s="1">
        <v>7.2108820563109965</v>
      </c>
      <c r="BJ27" s="1">
        <v>7.2108820563109965</v>
      </c>
      <c r="BK27" s="1">
        <v>7.2108820563109965</v>
      </c>
      <c r="BL27" s="1">
        <v>7.2108820563109965</v>
      </c>
      <c r="BM27" t="s">
        <v>5</v>
      </c>
    </row>
    <row r="28" spans="1:65" x14ac:dyDescent="0.2">
      <c r="C28" t="s">
        <v>151</v>
      </c>
      <c r="D28" s="14">
        <v>7.5600000000000001E-2</v>
      </c>
      <c r="E28" s="14">
        <v>7.5479154188635253E-2</v>
      </c>
      <c r="F28" s="14">
        <v>7.8894291144715509E-2</v>
      </c>
      <c r="G28" s="14">
        <v>8.0517361057841449E-2</v>
      </c>
      <c r="H28" s="14">
        <v>8.034567324063549E-2</v>
      </c>
      <c r="I28" s="14">
        <v>7.9401316182962089E-2</v>
      </c>
      <c r="J28" s="14">
        <v>7.8724732862762964E-2</v>
      </c>
      <c r="K28" s="14">
        <v>8.1617907711276957E-2</v>
      </c>
      <c r="L28" s="14">
        <v>8.9069490930837741E-2</v>
      </c>
      <c r="M28" s="14">
        <v>0.10613097507054675</v>
      </c>
      <c r="N28" s="14">
        <v>0.11084646753413586</v>
      </c>
      <c r="O28" s="14">
        <v>0.11173091817548349</v>
      </c>
      <c r="P28" s="14">
        <v>0.11129662880463671</v>
      </c>
      <c r="Q28" s="14">
        <v>0.11190718750849971</v>
      </c>
      <c r="R28" s="14">
        <v>0.11335200840647035</v>
      </c>
      <c r="S28" s="14">
        <v>0.11544308410124261</v>
      </c>
      <c r="T28" s="14">
        <v>0.11790780589574627</v>
      </c>
      <c r="U28" s="14">
        <v>0.11828631785698229</v>
      </c>
      <c r="V28" s="14">
        <v>0.11844358168532497</v>
      </c>
      <c r="W28" s="14">
        <v>0.11884341525118509</v>
      </c>
      <c r="X28" s="14">
        <v>0.11927831912949879</v>
      </c>
      <c r="Y28" s="14">
        <v>0.11835960360454009</v>
      </c>
      <c r="Z28" s="14">
        <v>0.11818303295147164</v>
      </c>
      <c r="AA28" s="14">
        <v>0.11883250110432009</v>
      </c>
      <c r="AB28" s="14">
        <v>0.1199238376181633</v>
      </c>
      <c r="AC28" s="14">
        <v>0.12062616752572128</v>
      </c>
      <c r="AD28" s="14">
        <v>0.12062023839842517</v>
      </c>
      <c r="AE28" s="14">
        <v>0.11946304724777397</v>
      </c>
      <c r="AF28" s="14">
        <v>0.1127769895962577</v>
      </c>
      <c r="AG28" s="14">
        <v>9.0768625132755826E-2</v>
      </c>
      <c r="AH28" s="14">
        <v>9.3252904446723461E-2</v>
      </c>
      <c r="AI28" s="14">
        <v>0.10334458968986908</v>
      </c>
      <c r="AJ28" s="14">
        <v>0.10212477513723975</v>
      </c>
      <c r="AK28" s="14">
        <v>0.10534963824321163</v>
      </c>
      <c r="AL28" s="14">
        <v>0.1022516349468441</v>
      </c>
      <c r="AM28" s="14">
        <v>9.9409621407206092E-2</v>
      </c>
      <c r="AN28" s="14">
        <v>9.794891477547972E-2</v>
      </c>
      <c r="AO28" s="14">
        <v>9.7469093386205644E-2</v>
      </c>
      <c r="AP28" s="14">
        <v>9.7670275125954248E-2</v>
      </c>
      <c r="AQ28" s="14">
        <v>9.8273316532202198E-2</v>
      </c>
      <c r="AR28" s="14">
        <v>9.8805241788694972E-2</v>
      </c>
      <c r="AS28" s="14">
        <v>9.9293707212939994E-2</v>
      </c>
      <c r="AT28" s="14">
        <v>0.10041504862977745</v>
      </c>
      <c r="AU28" s="14">
        <v>0.10182556872502128</v>
      </c>
      <c r="AV28" s="14">
        <v>0.10334683552402903</v>
      </c>
      <c r="AW28" s="14">
        <v>0.10467499617415482</v>
      </c>
      <c r="AX28" s="14">
        <v>0.10576827019707541</v>
      </c>
      <c r="AY28" s="14">
        <v>0.10679133626944147</v>
      </c>
      <c r="AZ28" s="14">
        <v>0.10760233096432406</v>
      </c>
      <c r="BA28" s="14">
        <v>0.10813157215581354</v>
      </c>
      <c r="BB28" s="14">
        <v>0.10845694472935602</v>
      </c>
      <c r="BC28" s="14">
        <v>0.10866983948120416</v>
      </c>
      <c r="BD28" s="14">
        <v>0.10879867072628654</v>
      </c>
      <c r="BE28" s="14">
        <v>0.10887007626097968</v>
      </c>
      <c r="BF28" s="14">
        <v>0.10889152251945262</v>
      </c>
      <c r="BG28" s="14">
        <v>0.10889152251945262</v>
      </c>
      <c r="BH28" s="14">
        <v>0.10889152251945262</v>
      </c>
      <c r="BI28" s="14">
        <v>0.10889152251945262</v>
      </c>
      <c r="BJ28" s="14">
        <v>0.10889152251945262</v>
      </c>
      <c r="BK28" s="14">
        <v>0.10889152251945262</v>
      </c>
      <c r="BL28" s="14">
        <v>0.10889152251945262</v>
      </c>
      <c r="BM28" t="s">
        <v>6</v>
      </c>
    </row>
    <row r="29" spans="1:65" x14ac:dyDescent="0.2">
      <c r="C29" t="s">
        <v>7</v>
      </c>
      <c r="D29" s="19">
        <v>2.8400083197612846</v>
      </c>
      <c r="E29" s="19">
        <v>2.835468596088214</v>
      </c>
      <c r="F29" s="19">
        <v>2.963762476622501</v>
      </c>
      <c r="G29" s="19">
        <v>3.0247351228768911</v>
      </c>
      <c r="H29" s="19">
        <v>3.0182854558231003</v>
      </c>
      <c r="I29" s="19">
        <v>2.9828095047567289</v>
      </c>
      <c r="J29" s="19">
        <v>2.9573928082173473</v>
      </c>
      <c r="K29" s="19">
        <v>3.0660785309726895</v>
      </c>
      <c r="L29" s="19">
        <v>3.3460065513291197</v>
      </c>
      <c r="M29" s="19">
        <v>3.9869424892160086</v>
      </c>
      <c r="N29" s="19">
        <v>4.1640858467340616</v>
      </c>
      <c r="O29" s="19">
        <v>4.1973113385309588</v>
      </c>
      <c r="P29" s="19">
        <v>4.1809967164887816</v>
      </c>
      <c r="Q29" s="19">
        <v>4.2039331159421351</v>
      </c>
      <c r="R29" s="19">
        <v>4.258209615555911</v>
      </c>
      <c r="S29" s="19">
        <v>4.3367634828892951</v>
      </c>
      <c r="T29" s="19">
        <v>4.4293538321259014</v>
      </c>
      <c r="U29" s="19">
        <v>4.4435731061872712</v>
      </c>
      <c r="V29" s="19">
        <v>4.4494809181038137</v>
      </c>
      <c r="W29" s="19">
        <v>4.4645011648440587</v>
      </c>
      <c r="X29" s="19">
        <v>4.4808388716259016</v>
      </c>
      <c r="Y29" s="19">
        <v>4.446326176726739</v>
      </c>
      <c r="Z29" s="19">
        <v>4.4396930798518719</v>
      </c>
      <c r="AA29" s="19">
        <v>4.4640911613004119</v>
      </c>
      <c r="AB29" s="19">
        <v>4.505088579011705</v>
      </c>
      <c r="AC29" s="19">
        <v>4.5314724782270748</v>
      </c>
      <c r="AD29" s="19">
        <v>4.5312497431629231</v>
      </c>
      <c r="AE29" s="19">
        <v>4.4877784138586447</v>
      </c>
      <c r="AF29" s="19">
        <v>4.2366083165476685</v>
      </c>
      <c r="AG29" s="19">
        <v>3.4098366474910029</v>
      </c>
      <c r="AH29" s="19">
        <v>3.5031616993465446</v>
      </c>
      <c r="AI29" s="19">
        <v>3.882268446052175</v>
      </c>
      <c r="AJ29" s="19">
        <v>3.8364445905226359</v>
      </c>
      <c r="AK29" s="19">
        <v>3.9575905964889238</v>
      </c>
      <c r="AL29" s="19">
        <v>3.8412102375427373</v>
      </c>
      <c r="AM29" s="19">
        <v>3.7344464531849844</v>
      </c>
      <c r="AN29" s="19">
        <v>3.6795731861633789</v>
      </c>
      <c r="AO29" s="19">
        <v>3.6615480970425076</v>
      </c>
      <c r="AP29" s="19">
        <v>3.6691057400937002</v>
      </c>
      <c r="AQ29" s="19">
        <v>3.6917597428834448</v>
      </c>
      <c r="AR29" s="19">
        <v>3.7117421787819991</v>
      </c>
      <c r="AS29" s="19">
        <v>3.7300919918609878</v>
      </c>
      <c r="AT29" s="19">
        <v>3.7722165811878563</v>
      </c>
      <c r="AU29" s="19">
        <v>3.8252045283529745</v>
      </c>
      <c r="AV29" s="19">
        <v>3.8823528136143319</v>
      </c>
      <c r="AW29" s="19">
        <v>3.93224682547064</v>
      </c>
      <c r="AX29" s="19">
        <v>3.9733170281276946</v>
      </c>
      <c r="AY29" s="19">
        <v>4.0117497815296144</v>
      </c>
      <c r="AZ29" s="19">
        <v>4.0422158090527471</v>
      </c>
      <c r="BA29" s="19">
        <v>4.0620974147007693</v>
      </c>
      <c r="BB29" s="19">
        <v>4.0743204413658844</v>
      </c>
      <c r="BC29" s="19">
        <v>4.0823180983299343</v>
      </c>
      <c r="BD29" s="19">
        <v>4.087157804783363</v>
      </c>
      <c r="BE29" s="19">
        <v>4.0898402427807907</v>
      </c>
      <c r="BF29" s="19">
        <v>4.0906458982370202</v>
      </c>
      <c r="BG29" s="19">
        <v>4.0906458982370202</v>
      </c>
      <c r="BH29" s="19">
        <v>4.0906458982370202</v>
      </c>
      <c r="BI29" s="19">
        <v>4.0906458982370202</v>
      </c>
      <c r="BJ29" s="19">
        <v>4.0906458982370202</v>
      </c>
      <c r="BK29" s="19">
        <v>4.0906458982370202</v>
      </c>
      <c r="BL29" s="19">
        <v>4.0906458982370202</v>
      </c>
      <c r="BM29" t="s">
        <v>7</v>
      </c>
    </row>
    <row r="30" spans="1:65" x14ac:dyDescent="0.2">
      <c r="C30" t="s">
        <v>8</v>
      </c>
      <c r="D30" s="14">
        <v>3.78E-2</v>
      </c>
      <c r="E30" s="14">
        <v>3.7739577094317626E-2</v>
      </c>
      <c r="F30" s="14">
        <v>3.9447145572357754E-2</v>
      </c>
      <c r="G30" s="14">
        <v>4.0258680528920725E-2</v>
      </c>
      <c r="H30" s="14">
        <v>4.0172836620317745E-2</v>
      </c>
      <c r="I30" s="14">
        <v>3.9700658091481045E-2</v>
      </c>
      <c r="J30" s="14">
        <v>3.9362366431381482E-2</v>
      </c>
      <c r="K30" s="14">
        <v>4.0808953855638479E-2</v>
      </c>
      <c r="L30" s="14">
        <v>4.4534745465418871E-2</v>
      </c>
      <c r="M30" s="14">
        <v>5.3065487535273376E-2</v>
      </c>
      <c r="N30" s="14">
        <v>5.5423233767067932E-2</v>
      </c>
      <c r="O30" s="14">
        <v>5.5865459087741744E-2</v>
      </c>
      <c r="P30" s="14">
        <v>5.5648314402318357E-2</v>
      </c>
      <c r="Q30" s="14">
        <v>5.5953593754249853E-2</v>
      </c>
      <c r="R30" s="14">
        <v>5.6676004203235174E-2</v>
      </c>
      <c r="S30" s="14">
        <v>5.7721542050621306E-2</v>
      </c>
      <c r="T30" s="14">
        <v>5.8953902947873137E-2</v>
      </c>
      <c r="U30" s="14">
        <v>5.9143158928491146E-2</v>
      </c>
      <c r="V30" s="14">
        <v>5.9221790842662485E-2</v>
      </c>
      <c r="W30" s="14">
        <v>5.9421707625592547E-2</v>
      </c>
      <c r="X30" s="14">
        <v>5.9639159564749397E-2</v>
      </c>
      <c r="Y30" s="14">
        <v>5.9179801802270046E-2</v>
      </c>
      <c r="Z30" s="14">
        <v>5.9091516475735822E-2</v>
      </c>
      <c r="AA30" s="14">
        <v>5.9416250552160044E-2</v>
      </c>
      <c r="AB30" s="14">
        <v>5.9961918809081652E-2</v>
      </c>
      <c r="AC30" s="14">
        <v>6.0313083762860639E-2</v>
      </c>
      <c r="AD30" s="14">
        <v>6.0310119199212586E-2</v>
      </c>
      <c r="AE30" s="14">
        <v>5.9731523623886985E-2</v>
      </c>
      <c r="AF30" s="14">
        <v>5.6388494798128852E-2</v>
      </c>
      <c r="AG30" s="14">
        <v>4.5384312566377913E-2</v>
      </c>
      <c r="AH30" s="14">
        <v>4.6626452223361731E-2</v>
      </c>
      <c r="AI30" s="14">
        <v>5.167229484493454E-2</v>
      </c>
      <c r="AJ30" s="14">
        <v>5.1062387568619874E-2</v>
      </c>
      <c r="AK30" s="14">
        <v>5.2674819121605813E-2</v>
      </c>
      <c r="AL30" s="14">
        <v>5.1125817473422049E-2</v>
      </c>
      <c r="AM30" s="14">
        <v>4.9704810703603046E-2</v>
      </c>
      <c r="AN30" s="14">
        <v>4.897445738773986E-2</v>
      </c>
      <c r="AO30" s="14">
        <v>4.8734546693102822E-2</v>
      </c>
      <c r="AP30" s="14">
        <v>4.8835137562977124E-2</v>
      </c>
      <c r="AQ30" s="14">
        <v>4.9136658266101099E-2</v>
      </c>
      <c r="AR30" s="14">
        <v>4.9402620894347486E-2</v>
      </c>
      <c r="AS30" s="14">
        <v>4.9646853606469997E-2</v>
      </c>
      <c r="AT30" s="14">
        <v>5.0207524314888723E-2</v>
      </c>
      <c r="AU30" s="14">
        <v>5.0912784362510642E-2</v>
      </c>
      <c r="AV30" s="14">
        <v>5.1673417762014513E-2</v>
      </c>
      <c r="AW30" s="14">
        <v>5.2337498087077411E-2</v>
      </c>
      <c r="AX30" s="14">
        <v>5.2884135098537705E-2</v>
      </c>
      <c r="AY30" s="14">
        <v>5.3395668134720735E-2</v>
      </c>
      <c r="AZ30" s="14">
        <v>5.3801165482162031E-2</v>
      </c>
      <c r="BA30" s="14">
        <v>5.4065786077906769E-2</v>
      </c>
      <c r="BB30" s="14">
        <v>5.422847236467801E-2</v>
      </c>
      <c r="BC30" s="14">
        <v>5.4334919740602082E-2</v>
      </c>
      <c r="BD30" s="14">
        <v>5.4399335363143272E-2</v>
      </c>
      <c r="BE30" s="14">
        <v>5.4435038130489839E-2</v>
      </c>
      <c r="BF30" s="14">
        <v>5.4445761259726312E-2</v>
      </c>
      <c r="BG30" s="14">
        <v>5.4445761259726312E-2</v>
      </c>
      <c r="BH30" s="14">
        <v>5.4445761259726312E-2</v>
      </c>
      <c r="BI30" s="14">
        <v>5.4445761259726312E-2</v>
      </c>
      <c r="BJ30" s="14">
        <v>5.4445761259726312E-2</v>
      </c>
      <c r="BK30" s="14">
        <v>5.4445761259726312E-2</v>
      </c>
      <c r="BL30" s="14">
        <v>5.4445761259726312E-2</v>
      </c>
      <c r="BM30" t="s">
        <v>8</v>
      </c>
    </row>
    <row r="31" spans="1:65" x14ac:dyDescent="0.2">
      <c r="C31" t="s">
        <v>9</v>
      </c>
      <c r="D31" s="19">
        <v>0.21780033659169779</v>
      </c>
      <c r="E31" s="19">
        <v>0.21741280351071873</v>
      </c>
      <c r="F31" s="19">
        <v>0.22665790916647688</v>
      </c>
      <c r="G31" s="19">
        <v>0.2311124088743107</v>
      </c>
      <c r="H31" s="19">
        <v>0.23071928826827084</v>
      </c>
      <c r="I31" s="19">
        <v>0.22821428047488648</v>
      </c>
      <c r="J31" s="19">
        <v>0.2264138586857215</v>
      </c>
      <c r="K31" s="19">
        <v>0.23432805292880438</v>
      </c>
      <c r="L31" s="19">
        <v>0.2547533131363115</v>
      </c>
      <c r="M31" s="19">
        <v>0.30166416342510743</v>
      </c>
      <c r="N31" s="19">
        <v>0.23649166794214924</v>
      </c>
      <c r="O31" s="19">
        <v>0.1602034194554898</v>
      </c>
      <c r="P31" s="19">
        <v>8.0375877886611255E-2</v>
      </c>
      <c r="Q31" s="19">
        <v>8.1227168992885665E-2</v>
      </c>
      <c r="R31" s="19">
        <v>8.249125652576704E-2</v>
      </c>
      <c r="S31" s="19">
        <v>8.4028066795747744E-2</v>
      </c>
      <c r="T31" s="19">
        <v>8.5651345934457418E-2</v>
      </c>
      <c r="U31" s="19">
        <v>8.5723914854188801E-2</v>
      </c>
      <c r="V31" s="19">
        <v>8.5478396710117352E-2</v>
      </c>
      <c r="W31" s="19">
        <v>8.5395756123072389E-2</v>
      </c>
      <c r="X31" s="19">
        <v>8.5519080951548712E-2</v>
      </c>
      <c r="Y31" s="19">
        <v>8.4819294081726226E-2</v>
      </c>
      <c r="Z31" s="19">
        <v>8.4686859692001792E-2</v>
      </c>
      <c r="AA31" s="19">
        <v>4.0897891182387999E-2</v>
      </c>
      <c r="AB31" s="19">
        <v>2.295874551277333E-2</v>
      </c>
      <c r="AC31" s="19">
        <v>1.3718519625753206E-2</v>
      </c>
      <c r="AD31" s="19">
        <v>1.3577854499403448E-2</v>
      </c>
      <c r="AE31" s="19">
        <v>1.3299346875758998E-2</v>
      </c>
      <c r="AF31" s="19">
        <v>1.2350737685921152E-2</v>
      </c>
      <c r="AG31" s="19">
        <v>9.8081999360842224E-3</v>
      </c>
      <c r="AH31" s="19">
        <v>9.9696288461420587E-3</v>
      </c>
      <c r="AI31" s="19">
        <v>1.0924341202140978E-2</v>
      </c>
      <c r="AJ31" s="19">
        <v>9.7927211945844986E-3</v>
      </c>
      <c r="AK31" s="19">
        <v>1.0099624341258837E-2</v>
      </c>
      <c r="AL31" s="19">
        <v>9.6783828462397355E-3</v>
      </c>
      <c r="AM31" s="19">
        <v>9.3691292169518665E-3</v>
      </c>
      <c r="AN31" s="19">
        <v>9.070122118474697E-3</v>
      </c>
      <c r="AO31" s="19">
        <v>8.8448644306725315E-3</v>
      </c>
      <c r="AP31" s="19">
        <v>8.7959689272216965E-3</v>
      </c>
      <c r="AQ31" s="19">
        <v>8.7984707075097774E-3</v>
      </c>
      <c r="AR31" s="19">
        <v>8.8019641088840327E-3</v>
      </c>
      <c r="AS31" s="19">
        <v>8.8057765908472509E-3</v>
      </c>
      <c r="AT31" s="19">
        <v>8.8723303185295303E-3</v>
      </c>
      <c r="AU31" s="19">
        <v>8.9695988329257462E-3</v>
      </c>
      <c r="AV31" s="19">
        <v>9.1044104816766485E-3</v>
      </c>
      <c r="AW31" s="19">
        <v>9.2232510733556029E-3</v>
      </c>
      <c r="AX31" s="19">
        <v>9.3223875054332071E-3</v>
      </c>
      <c r="AY31" s="19">
        <v>9.4169126016675382E-3</v>
      </c>
      <c r="AZ31" s="19">
        <v>9.4927117118497849E-3</v>
      </c>
      <c r="BA31" s="19">
        <v>9.5425393932500983E-3</v>
      </c>
      <c r="BB31" s="19">
        <v>9.573477442062054E-3</v>
      </c>
      <c r="BC31" s="19">
        <v>9.5940240606838187E-3</v>
      </c>
      <c r="BD31" s="19">
        <v>9.6065841548077895E-3</v>
      </c>
      <c r="BE31" s="19">
        <v>9.6136091572061322E-3</v>
      </c>
      <c r="BF31" s="19">
        <v>9.6157337958987267E-3</v>
      </c>
      <c r="BG31" s="19">
        <v>9.6157337958987267E-3</v>
      </c>
      <c r="BH31" s="19">
        <v>9.6157337958987267E-3</v>
      </c>
      <c r="BI31" s="19">
        <v>9.6157337958987267E-3</v>
      </c>
      <c r="BJ31" s="19">
        <v>9.6157337958987267E-3</v>
      </c>
      <c r="BK31" s="19">
        <v>9.6157337958987267E-3</v>
      </c>
      <c r="BL31" s="19">
        <v>9.6157337958987267E-3</v>
      </c>
      <c r="BM31" t="s">
        <v>9</v>
      </c>
    </row>
    <row r="32" spans="1:65" x14ac:dyDescent="0.2">
      <c r="C32" t="s">
        <v>10</v>
      </c>
      <c r="D32" s="1">
        <v>1705.9211363544728</v>
      </c>
      <c r="E32" s="1">
        <v>1702.8857834977043</v>
      </c>
      <c r="F32" s="1">
        <v>1775.29807354643</v>
      </c>
      <c r="G32" s="1">
        <v>1810.1879425080383</v>
      </c>
      <c r="H32" s="1">
        <v>1807.1088253612313</v>
      </c>
      <c r="I32" s="1">
        <v>1787.4883518195484</v>
      </c>
      <c r="J32" s="1">
        <v>1773.3865481559133</v>
      </c>
      <c r="K32" s="1">
        <v>1835.3744745648601</v>
      </c>
      <c r="L32" s="1">
        <v>1995.3553251401597</v>
      </c>
      <c r="M32" s="1">
        <v>2362.7845600271535</v>
      </c>
      <c r="N32" s="1">
        <v>2469.7613188758455</v>
      </c>
      <c r="O32" s="1">
        <v>2509.5865657702479</v>
      </c>
      <c r="P32" s="1">
        <v>2518.17625418753</v>
      </c>
      <c r="Q32" s="1">
        <v>2544.8472045471076</v>
      </c>
      <c r="R32" s="1">
        <v>2584.4510669522811</v>
      </c>
      <c r="S32" s="1">
        <v>2632.5993327107763</v>
      </c>
      <c r="T32" s="1">
        <v>2683.456668126551</v>
      </c>
      <c r="U32" s="1">
        <v>2685.7302523817352</v>
      </c>
      <c r="V32" s="1">
        <v>2678.0381689279766</v>
      </c>
      <c r="W32" s="1">
        <v>2675.4490393358578</v>
      </c>
      <c r="X32" s="1">
        <v>2679.3128062120209</v>
      </c>
      <c r="Y32" s="1">
        <v>2657.388483580482</v>
      </c>
      <c r="Z32" s="1">
        <v>2653.2393141504158</v>
      </c>
      <c r="AA32" s="1">
        <v>2669.4394390504503</v>
      </c>
      <c r="AB32" s="1">
        <v>2697.3656134319563</v>
      </c>
      <c r="AC32" s="1">
        <v>2686.2576242177997</v>
      </c>
      <c r="AD32" s="1">
        <v>2658.7136341644377</v>
      </c>
      <c r="AE32" s="1">
        <v>2604.178360109559</v>
      </c>
      <c r="AF32" s="1">
        <v>2345.7380093630404</v>
      </c>
      <c r="AG32" s="1">
        <v>1806.0995031558073</v>
      </c>
      <c r="AH32" s="1">
        <v>1835.8253117802631</v>
      </c>
      <c r="AI32" s="1">
        <v>1949.7124654744453</v>
      </c>
      <c r="AJ32" s="1">
        <v>1899.2370711821975</v>
      </c>
      <c r="AK32" s="1">
        <v>1958.7590183350183</v>
      </c>
      <c r="AL32" s="1">
        <v>1877.0618631354077</v>
      </c>
      <c r="AM32" s="1">
        <v>1817.0840545702088</v>
      </c>
      <c r="AN32" s="1">
        <v>1775.3748906368601</v>
      </c>
      <c r="AO32" s="1">
        <v>1715.4061759262459</v>
      </c>
      <c r="AP32" s="1">
        <v>1705.9231986288528</v>
      </c>
      <c r="AQ32" s="1">
        <v>1706.4084032795993</v>
      </c>
      <c r="AR32" s="1">
        <v>1707.0859266423774</v>
      </c>
      <c r="AS32" s="1">
        <v>1707.8253336911316</v>
      </c>
      <c r="AT32" s="1">
        <v>1720.7330132143113</v>
      </c>
      <c r="AU32" s="1">
        <v>1739.5976336532424</v>
      </c>
      <c r="AV32" s="1">
        <v>1765.7435103556752</v>
      </c>
      <c r="AW32" s="1">
        <v>1788.7919003581108</v>
      </c>
      <c r="AX32" s="1">
        <v>1808.0187917568614</v>
      </c>
      <c r="AY32" s="1">
        <v>1826.3513433896585</v>
      </c>
      <c r="AZ32" s="1">
        <v>1841.0521070650661</v>
      </c>
      <c r="BA32" s="1">
        <v>1850.7158744496485</v>
      </c>
      <c r="BB32" s="1">
        <v>1856.7161156539219</v>
      </c>
      <c r="BC32" s="1">
        <v>1860.7010039192471</v>
      </c>
      <c r="BD32" s="1">
        <v>1863.136955674003</v>
      </c>
      <c r="BE32" s="1">
        <v>1864.4994109828967</v>
      </c>
      <c r="BF32" s="1">
        <v>1864.9114713783335</v>
      </c>
      <c r="BG32" s="1">
        <v>1864.9114713783335</v>
      </c>
      <c r="BH32" s="1">
        <v>1864.9114713783335</v>
      </c>
      <c r="BI32" s="1">
        <v>1864.9114713783335</v>
      </c>
      <c r="BJ32" s="1">
        <v>1864.9114713783335</v>
      </c>
      <c r="BK32" s="1">
        <v>1864.9114713783335</v>
      </c>
      <c r="BL32" s="1">
        <v>1864.9114713783335</v>
      </c>
      <c r="BM32" t="s">
        <v>10</v>
      </c>
    </row>
    <row r="33" spans="1:65" x14ac:dyDescent="0.2">
      <c r="C33" t="s">
        <v>152</v>
      </c>
      <c r="D33" s="1">
        <v>544.5008414792444</v>
      </c>
      <c r="E33" s="1">
        <v>543.53200877679683</v>
      </c>
      <c r="F33" s="1">
        <v>566.64477291619221</v>
      </c>
      <c r="G33" s="1">
        <v>577.78102218577669</v>
      </c>
      <c r="H33" s="1">
        <v>576.7982206706771</v>
      </c>
      <c r="I33" s="1">
        <v>570.5357011872162</v>
      </c>
      <c r="J33" s="1">
        <v>566.03464671430368</v>
      </c>
      <c r="K33" s="1">
        <v>585.82013232201086</v>
      </c>
      <c r="L33" s="1">
        <v>636.88328284077875</v>
      </c>
      <c r="M33" s="1">
        <v>754.16040856276857</v>
      </c>
      <c r="N33" s="1">
        <v>788.30555980716417</v>
      </c>
      <c r="O33" s="1">
        <v>801.01709727744901</v>
      </c>
      <c r="P33" s="1">
        <v>803.75877886611238</v>
      </c>
      <c r="Q33" s="1">
        <v>812.27168992885663</v>
      </c>
      <c r="R33" s="1">
        <v>824.91256525767039</v>
      </c>
      <c r="S33" s="1">
        <v>840.28066795747736</v>
      </c>
      <c r="T33" s="1">
        <v>856.51345934457413</v>
      </c>
      <c r="U33" s="1">
        <v>857.23914854188797</v>
      </c>
      <c r="V33" s="1">
        <v>854.78396710117352</v>
      </c>
      <c r="W33" s="1">
        <v>853.95756123072385</v>
      </c>
      <c r="X33" s="1">
        <v>855.1908095154871</v>
      </c>
      <c r="Y33" s="1">
        <v>848.19294081726218</v>
      </c>
      <c r="Z33" s="1">
        <v>846.86859692001781</v>
      </c>
      <c r="AA33" s="1">
        <v>852.03939963308346</v>
      </c>
      <c r="AB33" s="1">
        <v>860.95295672899977</v>
      </c>
      <c r="AC33" s="1">
        <v>857.40747660957538</v>
      </c>
      <c r="AD33" s="1">
        <v>848.61590621271546</v>
      </c>
      <c r="AE33" s="1">
        <v>831.20917973493738</v>
      </c>
      <c r="AF33" s="1">
        <v>771.92110537007193</v>
      </c>
      <c r="AG33" s="1">
        <v>613.01249600526387</v>
      </c>
      <c r="AH33" s="1">
        <v>623.10180288387858</v>
      </c>
      <c r="AI33" s="1">
        <v>682.77132513381105</v>
      </c>
      <c r="AJ33" s="1">
        <v>664.24688693503572</v>
      </c>
      <c r="AK33" s="1">
        <v>677.8088979060833</v>
      </c>
      <c r="AL33" s="1">
        <v>651.34584303175006</v>
      </c>
      <c r="AM33" s="1">
        <v>627.85025573687744</v>
      </c>
      <c r="AN33" s="1">
        <v>613.60666127038542</v>
      </c>
      <c r="AO33" s="1">
        <v>606.29527378710532</v>
      </c>
      <c r="AP33" s="1">
        <v>604.65974012874346</v>
      </c>
      <c r="AQ33" s="1">
        <v>606.55761756099071</v>
      </c>
      <c r="AR33" s="1">
        <v>608.53437967569039</v>
      </c>
      <c r="AS33" s="1">
        <v>610.54407020306337</v>
      </c>
      <c r="AT33" s="1">
        <v>616.92742264301012</v>
      </c>
      <c r="AU33" s="1">
        <v>625.48891487472849</v>
      </c>
      <c r="AV33" s="1">
        <v>634.88991412345069</v>
      </c>
      <c r="AW33" s="1">
        <v>643.17718249709037</v>
      </c>
      <c r="AX33" s="1">
        <v>650.09039461279281</v>
      </c>
      <c r="AY33" s="1">
        <v>656.68203833882058</v>
      </c>
      <c r="AZ33" s="1">
        <v>661.96783807852842</v>
      </c>
      <c r="BA33" s="1">
        <v>665.44253777807342</v>
      </c>
      <c r="BB33" s="1">
        <v>667.59998171064876</v>
      </c>
      <c r="BC33" s="1">
        <v>669.03278627922066</v>
      </c>
      <c r="BD33" s="1">
        <v>669.90865595752655</v>
      </c>
      <c r="BE33" s="1">
        <v>670.39853975377866</v>
      </c>
      <c r="BF33" s="1">
        <v>670.54669999762962</v>
      </c>
      <c r="BG33" s="1">
        <v>670.54669999762962</v>
      </c>
      <c r="BH33" s="1">
        <v>670.54669999762962</v>
      </c>
      <c r="BI33" s="1">
        <v>670.54669999762962</v>
      </c>
      <c r="BJ33" s="1">
        <v>670.54669999762962</v>
      </c>
      <c r="BK33" s="1">
        <v>670.54669999762962</v>
      </c>
      <c r="BL33" s="1">
        <v>670.54669999762962</v>
      </c>
      <c r="BM33" t="s">
        <v>11</v>
      </c>
    </row>
    <row r="34" spans="1:65" ht="14.25" x14ac:dyDescent="0.2">
      <c r="C34" t="s">
        <v>153</v>
      </c>
      <c r="D34" s="1">
        <v>726.0011219723259</v>
      </c>
      <c r="E34" s="1">
        <v>724.70934503572914</v>
      </c>
      <c r="F34" s="1">
        <v>755.52636388825624</v>
      </c>
      <c r="G34" s="1">
        <v>770.37469624770222</v>
      </c>
      <c r="H34" s="1">
        <v>769.06429422756946</v>
      </c>
      <c r="I34" s="1">
        <v>760.71426824962157</v>
      </c>
      <c r="J34" s="1">
        <v>754.7128622857382</v>
      </c>
      <c r="K34" s="1">
        <v>781.09350976268115</v>
      </c>
      <c r="L34" s="1">
        <v>849.17771045437166</v>
      </c>
      <c r="M34" s="1">
        <v>1005.5472114170248</v>
      </c>
      <c r="N34" s="1">
        <v>1051.0740797428855</v>
      </c>
      <c r="O34" s="1">
        <v>1068.0227963699319</v>
      </c>
      <c r="P34" s="1">
        <v>1071.6783718214831</v>
      </c>
      <c r="Q34" s="1">
        <v>1083.0289199051422</v>
      </c>
      <c r="R34" s="1">
        <v>1099.8834203435606</v>
      </c>
      <c r="S34" s="1">
        <v>1120.3742239433032</v>
      </c>
      <c r="T34" s="1">
        <v>1142.0179457927654</v>
      </c>
      <c r="U34" s="1">
        <v>1142.985531389184</v>
      </c>
      <c r="V34" s="1">
        <v>1139.7119561348979</v>
      </c>
      <c r="W34" s="1">
        <v>1138.6100816409651</v>
      </c>
      <c r="X34" s="1">
        <v>1140.2544126873161</v>
      </c>
      <c r="Y34" s="1">
        <v>1130.9239210896828</v>
      </c>
      <c r="Z34" s="1">
        <v>1129.1581292266903</v>
      </c>
      <c r="AA34" s="1">
        <v>1136.0525328441113</v>
      </c>
      <c r="AB34" s="1">
        <v>1147.9372756386663</v>
      </c>
      <c r="AC34" s="1">
        <v>1143.2099688127671</v>
      </c>
      <c r="AD34" s="1">
        <v>1131.4878749502873</v>
      </c>
      <c r="AE34" s="1">
        <v>1123.2556482904558</v>
      </c>
      <c r="AF34" s="1">
        <v>1039.7603362662144</v>
      </c>
      <c r="AG34" s="1">
        <v>825.06000634596785</v>
      </c>
      <c r="AH34" s="1">
        <v>838.41915308385251</v>
      </c>
      <c r="AI34" s="1">
        <v>917.98885098931623</v>
      </c>
      <c r="AJ34" s="1">
        <v>893.46763006207652</v>
      </c>
      <c r="AK34" s="1">
        <v>912.24284383953125</v>
      </c>
      <c r="AL34" s="1">
        <v>876.49276245230021</v>
      </c>
      <c r="AM34" s="1">
        <v>845.07432210007448</v>
      </c>
      <c r="AN34" s="1">
        <v>825.47176727935926</v>
      </c>
      <c r="AO34" s="1">
        <v>815.05180188097677</v>
      </c>
      <c r="AP34" s="1">
        <v>812.72833600304796</v>
      </c>
      <c r="AQ34" s="1">
        <v>815.15414252604546</v>
      </c>
      <c r="AR34" s="1">
        <v>817.68520146322282</v>
      </c>
      <c r="AS34" s="1">
        <v>820.25972258109118</v>
      </c>
      <c r="AT34" s="1">
        <v>828.70852222889437</v>
      </c>
      <c r="AU34" s="1">
        <v>840.08014038580006</v>
      </c>
      <c r="AV34" s="1">
        <v>852.70641174060904</v>
      </c>
      <c r="AW34" s="1">
        <v>863.83685612288298</v>
      </c>
      <c r="AX34" s="1">
        <v>873.12183634645623</v>
      </c>
      <c r="AY34" s="1">
        <v>881.97492527424902</v>
      </c>
      <c r="AZ34" s="1">
        <v>889.0741644162797</v>
      </c>
      <c r="BA34" s="1">
        <v>893.7409556926317</v>
      </c>
      <c r="BB34" s="1">
        <v>896.63857027644156</v>
      </c>
      <c r="BC34" s="1">
        <v>898.56293797423257</v>
      </c>
      <c r="BD34" s="1">
        <v>899.73929890535828</v>
      </c>
      <c r="BE34" s="1">
        <v>900.39725085069472</v>
      </c>
      <c r="BF34" s="1">
        <v>900.59624155299809</v>
      </c>
      <c r="BG34" s="1">
        <v>900.59624155299809</v>
      </c>
      <c r="BH34" s="1">
        <v>900.59624155299809</v>
      </c>
      <c r="BI34" s="1">
        <v>900.59624155299809</v>
      </c>
      <c r="BJ34" s="1">
        <v>900.59624155299809</v>
      </c>
      <c r="BK34" s="1">
        <v>900.59624155299809</v>
      </c>
      <c r="BL34" s="1">
        <v>900.59624155299809</v>
      </c>
      <c r="BM34" t="s">
        <v>12</v>
      </c>
    </row>
    <row r="35" spans="1:65" x14ac:dyDescent="0.2">
      <c r="C35" t="s">
        <v>154</v>
      </c>
      <c r="D35" s="1">
        <v>23.631336520199206</v>
      </c>
      <c r="E35" s="1">
        <v>23.589289180912978</v>
      </c>
      <c r="F35" s="1">
        <v>24.592383144562739</v>
      </c>
      <c r="G35" s="1">
        <v>25.075696362862704</v>
      </c>
      <c r="H35" s="1">
        <v>25.03304277710739</v>
      </c>
      <c r="I35" s="1">
        <v>24.761249431525187</v>
      </c>
      <c r="J35" s="1">
        <v>24.565903667400779</v>
      </c>
      <c r="K35" s="1">
        <v>25.424593742775269</v>
      </c>
      <c r="L35" s="1">
        <v>27.640734475289801</v>
      </c>
      <c r="M35" s="1">
        <v>32.730561731624157</v>
      </c>
      <c r="N35" s="1">
        <v>34.212461295630931</v>
      </c>
      <c r="O35" s="1">
        <v>34.764142021841288</v>
      </c>
      <c r="P35" s="1">
        <v>34.883131002789277</v>
      </c>
      <c r="Q35" s="1">
        <v>35.252591342912375</v>
      </c>
      <c r="R35" s="1">
        <v>35.801205332182896</v>
      </c>
      <c r="S35" s="1">
        <v>36.468180989354515</v>
      </c>
      <c r="T35" s="1">
        <v>37.172684135554519</v>
      </c>
      <c r="U35" s="1">
        <v>37.20417904671794</v>
      </c>
      <c r="V35" s="1">
        <v>37.097624172190933</v>
      </c>
      <c r="W35" s="1">
        <v>37.061758157413415</v>
      </c>
      <c r="X35" s="1">
        <v>37.115281132972136</v>
      </c>
      <c r="Y35" s="1">
        <v>36.81157363146918</v>
      </c>
      <c r="Z35" s="1">
        <v>36.754097106328771</v>
      </c>
      <c r="AA35" s="1">
        <v>36.978509944075817</v>
      </c>
      <c r="AB35" s="1">
        <v>37.365358322038588</v>
      </c>
      <c r="AC35" s="1">
        <v>37.211484484855575</v>
      </c>
      <c r="AD35" s="1">
        <v>36.829930329631857</v>
      </c>
      <c r="AE35" s="1">
        <v>36.074478400496282</v>
      </c>
      <c r="AF35" s="1">
        <v>32.846561530161075</v>
      </c>
      <c r="AG35" s="1">
        <v>25.957886231956504</v>
      </c>
      <c r="AH35" s="1">
        <v>26.342417290611767</v>
      </c>
      <c r="AI35" s="1">
        <v>28.725563743218881</v>
      </c>
      <c r="AJ35" s="1">
        <v>28.020864792171846</v>
      </c>
      <c r="AK35" s="1">
        <v>28.696376688916175</v>
      </c>
      <c r="AL35" s="1">
        <v>27.549975405312836</v>
      </c>
      <c r="AM35" s="1">
        <v>26.594725113648796</v>
      </c>
      <c r="AN35" s="1">
        <v>25.907808561768238</v>
      </c>
      <c r="AO35" s="1">
        <v>25.48581999324567</v>
      </c>
      <c r="AP35" s="1">
        <v>25.392866744073096</v>
      </c>
      <c r="AQ35" s="1">
        <v>25.448297103862082</v>
      </c>
      <c r="AR35" s="1">
        <v>25.506889522725857</v>
      </c>
      <c r="AS35" s="1">
        <v>25.566710171045351</v>
      </c>
      <c r="AT35" s="1">
        <v>25.809351108466423</v>
      </c>
      <c r="AU35" s="1">
        <v>26.142525403897199</v>
      </c>
      <c r="AV35" s="1">
        <v>26.535443417050097</v>
      </c>
      <c r="AW35" s="1">
        <v>26.881812663306331</v>
      </c>
      <c r="AX35" s="1">
        <v>27.170752753305329</v>
      </c>
      <c r="AY35" s="1">
        <v>27.446252781304445</v>
      </c>
      <c r="AZ35" s="1">
        <v>27.667174608516842</v>
      </c>
      <c r="BA35" s="1">
        <v>27.812400883525186</v>
      </c>
      <c r="BB35" s="1">
        <v>27.902571998429966</v>
      </c>
      <c r="BC35" s="1">
        <v>27.962456560637133</v>
      </c>
      <c r="BD35" s="1">
        <v>27.999063836595333</v>
      </c>
      <c r="BE35" s="1">
        <v>28.019538699193085</v>
      </c>
      <c r="BF35" s="1">
        <v>28.025731107797956</v>
      </c>
      <c r="BG35" s="1">
        <v>28.025731107797956</v>
      </c>
      <c r="BH35" s="1">
        <v>28.025731107797956</v>
      </c>
      <c r="BI35" s="1">
        <v>28.025731107797956</v>
      </c>
      <c r="BJ35" s="1">
        <v>28.025731107797956</v>
      </c>
      <c r="BK35" s="1">
        <v>28.025731107797956</v>
      </c>
      <c r="BL35" s="1">
        <v>28.025731107797956</v>
      </c>
      <c r="BM35" t="s">
        <v>0</v>
      </c>
    </row>
    <row r="36" spans="1:65" x14ac:dyDescent="0.2">
      <c r="C36" t="s">
        <v>155</v>
      </c>
      <c r="D36" s="1">
        <v>6.5642601444997792</v>
      </c>
      <c r="E36" s="1">
        <v>6.5525803280313824</v>
      </c>
      <c r="F36" s="1">
        <v>6.8312175401563158</v>
      </c>
      <c r="G36" s="1">
        <v>6.9654712119063067</v>
      </c>
      <c r="H36" s="1">
        <v>6.9536229936409413</v>
      </c>
      <c r="I36" s="1">
        <v>6.8781248420903296</v>
      </c>
      <c r="J36" s="1">
        <v>6.8238621298335493</v>
      </c>
      <c r="K36" s="1">
        <v>7.062387150770908</v>
      </c>
      <c r="L36" s="1">
        <v>7.6779817986916115</v>
      </c>
      <c r="M36" s="1">
        <v>9.0918227032289316</v>
      </c>
      <c r="N36" s="1">
        <v>9.5034614710085918</v>
      </c>
      <c r="O36" s="1">
        <v>9.6567061171781354</v>
      </c>
      <c r="P36" s="1">
        <v>9.6897586118859103</v>
      </c>
      <c r="Q36" s="1">
        <v>9.7923864841423267</v>
      </c>
      <c r="R36" s="1">
        <v>9.9447792589396933</v>
      </c>
      <c r="S36" s="1">
        <v>10.130050274820698</v>
      </c>
      <c r="T36" s="1">
        <v>10.325745593209588</v>
      </c>
      <c r="U36" s="1">
        <v>10.334494179643873</v>
      </c>
      <c r="V36" s="1">
        <v>10.30489560338637</v>
      </c>
      <c r="W36" s="1">
        <v>10.294932821503727</v>
      </c>
      <c r="X36" s="1">
        <v>10.309800314714481</v>
      </c>
      <c r="Y36" s="1">
        <v>10.22543711985255</v>
      </c>
      <c r="Z36" s="1">
        <v>10.209471418424659</v>
      </c>
      <c r="AA36" s="1">
        <v>10.271808317798838</v>
      </c>
      <c r="AB36" s="1">
        <v>10.379266200566274</v>
      </c>
      <c r="AC36" s="1">
        <v>10.336523468015438</v>
      </c>
      <c r="AD36" s="1">
        <v>10.230536202675516</v>
      </c>
      <c r="AE36" s="1">
        <v>10.0206884445823</v>
      </c>
      <c r="AF36" s="1">
        <v>9.1240448694891878</v>
      </c>
      <c r="AG36" s="1">
        <v>7.2105239533212506</v>
      </c>
      <c r="AH36" s="1">
        <v>7.3173381362810463</v>
      </c>
      <c r="AI36" s="1">
        <v>7.979323262005245</v>
      </c>
      <c r="AJ36" s="1">
        <v>7.7835735533810677</v>
      </c>
      <c r="AK36" s="1">
        <v>7.9712157469211595</v>
      </c>
      <c r="AL36" s="1">
        <v>7.6527709459202322</v>
      </c>
      <c r="AM36" s="1">
        <v>7.3874236426802211</v>
      </c>
      <c r="AN36" s="1">
        <v>7.1966134893800664</v>
      </c>
      <c r="AO36" s="1">
        <v>7.0793944425682414</v>
      </c>
      <c r="AP36" s="1">
        <v>7.0535740955758595</v>
      </c>
      <c r="AQ36" s="1">
        <v>7.0689714177394674</v>
      </c>
      <c r="AR36" s="1">
        <v>7.0852470896460709</v>
      </c>
      <c r="AS36" s="1">
        <v>7.1018639364014859</v>
      </c>
      <c r="AT36" s="1">
        <v>7.1692641967962283</v>
      </c>
      <c r="AU36" s="1">
        <v>7.2618126121936664</v>
      </c>
      <c r="AV36" s="1">
        <v>7.3709565047361378</v>
      </c>
      <c r="AW36" s="1">
        <v>7.4671701842517582</v>
      </c>
      <c r="AX36" s="1">
        <v>7.5474313203625911</v>
      </c>
      <c r="AY36" s="1">
        <v>7.6239591059179013</v>
      </c>
      <c r="AZ36" s="1">
        <v>7.6853262801435669</v>
      </c>
      <c r="BA36" s="1">
        <v>7.725666912090329</v>
      </c>
      <c r="BB36" s="1">
        <v>7.7507144440083238</v>
      </c>
      <c r="BC36" s="1">
        <v>7.7673490446214259</v>
      </c>
      <c r="BD36" s="1">
        <v>7.7775177323875919</v>
      </c>
      <c r="BE36" s="1">
        <v>7.7832051942203009</v>
      </c>
      <c r="BF36" s="1">
        <v>7.7849253077216538</v>
      </c>
      <c r="BG36" s="1">
        <v>7.7849253077216538</v>
      </c>
      <c r="BH36" s="1">
        <v>7.7849253077216538</v>
      </c>
      <c r="BI36" s="1">
        <v>7.7849253077216538</v>
      </c>
      <c r="BJ36" s="1">
        <v>7.7849253077216538</v>
      </c>
      <c r="BK36" s="1">
        <v>7.7849253077216538</v>
      </c>
      <c r="BL36" s="1">
        <v>7.7849253077216538</v>
      </c>
      <c r="BM36" t="s">
        <v>1</v>
      </c>
    </row>
    <row r="37" spans="1:65" x14ac:dyDescent="0.2">
      <c r="C37" t="s">
        <v>161</v>
      </c>
      <c r="D37" s="19">
        <v>1.2599999999999996</v>
      </c>
      <c r="E37" s="1">
        <v>1.2579859031439207</v>
      </c>
      <c r="F37" s="1">
        <v>1.3149048524119249</v>
      </c>
      <c r="G37" s="1">
        <v>1.3419560176306904</v>
      </c>
      <c r="H37" s="1">
        <v>1.339094554010591</v>
      </c>
      <c r="I37" s="1">
        <v>1.3233552697160347</v>
      </c>
      <c r="J37" s="1">
        <v>1.3120788810460489</v>
      </c>
      <c r="K37" s="1">
        <v>1.3602984618546157</v>
      </c>
      <c r="L37" s="1">
        <v>1.4844915155139622</v>
      </c>
      <c r="M37" s="1">
        <v>1.7688495845091123</v>
      </c>
      <c r="N37" s="1">
        <v>1.8474411255689307</v>
      </c>
      <c r="O37" s="1">
        <v>1.8621819695913921</v>
      </c>
      <c r="P37" s="1">
        <v>1.8549438134106127</v>
      </c>
      <c r="Q37" s="1">
        <v>1.8651197918083284</v>
      </c>
      <c r="R37" s="1">
        <v>1.8892001401078391</v>
      </c>
      <c r="S37" s="1">
        <v>1.9240514016873769</v>
      </c>
      <c r="T37" s="1">
        <v>1.9651300982624378</v>
      </c>
      <c r="U37" s="1">
        <v>1.9714386309497058</v>
      </c>
      <c r="V37" s="1">
        <v>1.9740596947554168</v>
      </c>
      <c r="W37" s="1">
        <v>1.980723587519752</v>
      </c>
      <c r="X37" s="1">
        <v>1.9879719854916464</v>
      </c>
      <c r="Y37" s="1">
        <v>1.9726600600756681</v>
      </c>
      <c r="Z37" s="1">
        <v>1.9697172158578611</v>
      </c>
      <c r="AA37" s="1">
        <v>1.9805416850720017</v>
      </c>
      <c r="AB37" s="1">
        <v>1.9987306269693874</v>
      </c>
      <c r="AC37" s="1">
        <v>2.0104361254286878</v>
      </c>
      <c r="AD37" s="1">
        <v>2.0103373066404191</v>
      </c>
      <c r="AE37" s="1">
        <v>1.9910507874628993</v>
      </c>
      <c r="AF37" s="1">
        <v>1.8796164932709618</v>
      </c>
      <c r="AG37" s="1">
        <v>1.5128104188792637</v>
      </c>
      <c r="AH37" s="1">
        <v>1.5542150741120575</v>
      </c>
      <c r="AI37" s="1">
        <v>1.7224098281644844</v>
      </c>
      <c r="AJ37" s="1">
        <v>1.7020795856206627</v>
      </c>
      <c r="AK37" s="1">
        <v>1.7558273040535275</v>
      </c>
      <c r="AL37" s="1">
        <v>1.7041939157807351</v>
      </c>
      <c r="AM37" s="1">
        <v>1.6568270234534352</v>
      </c>
      <c r="AN37" s="1">
        <v>1.6324819129246615</v>
      </c>
      <c r="AO37" s="1">
        <v>1.6244848897700941</v>
      </c>
      <c r="AP37" s="1">
        <v>1.6278379187659044</v>
      </c>
      <c r="AQ37" s="1">
        <v>1.6378886088700364</v>
      </c>
      <c r="AR37" s="1">
        <v>1.646754029811583</v>
      </c>
      <c r="AS37" s="1">
        <v>1.6548951202156668</v>
      </c>
      <c r="AT37" s="1">
        <v>1.6735841438296242</v>
      </c>
      <c r="AU37" s="1">
        <v>1.6970928120836879</v>
      </c>
      <c r="AV37" s="1">
        <v>1.7224472587338167</v>
      </c>
      <c r="AW37" s="1">
        <v>1.7445832695692474</v>
      </c>
      <c r="AX37" s="1">
        <v>1.7628045032845896</v>
      </c>
      <c r="AY37" s="1">
        <v>1.7798556044906912</v>
      </c>
      <c r="AZ37" s="1">
        <v>1.7933721827387341</v>
      </c>
      <c r="BA37" s="1">
        <v>1.8021928692635589</v>
      </c>
      <c r="BB37" s="1">
        <v>1.8076157454892667</v>
      </c>
      <c r="BC37" s="1">
        <v>1.8111639913534021</v>
      </c>
      <c r="BD37" s="1">
        <v>1.8133111787714422</v>
      </c>
      <c r="BE37" s="1">
        <v>1.8145012710163277</v>
      </c>
      <c r="BF37" s="1">
        <v>1.8148587086575436</v>
      </c>
      <c r="BG37" s="1">
        <v>1.8148587086575436</v>
      </c>
      <c r="BH37" s="1">
        <v>1.8148587086575436</v>
      </c>
      <c r="BI37" s="1">
        <v>1.8148587086575436</v>
      </c>
      <c r="BJ37" s="1">
        <v>1.8148587086575436</v>
      </c>
      <c r="BK37" s="1">
        <v>1.8148587086575436</v>
      </c>
      <c r="BL37" s="1">
        <v>1.8148587086575436</v>
      </c>
      <c r="BM37" t="s">
        <v>33</v>
      </c>
    </row>
    <row r="38" spans="1:65" x14ac:dyDescent="0.2">
      <c r="C38" s="47" t="s">
        <v>182</v>
      </c>
      <c r="D38" s="25">
        <v>0.6</v>
      </c>
      <c r="E38" s="25">
        <v>0.6</v>
      </c>
      <c r="F38" s="25">
        <v>0.6</v>
      </c>
      <c r="G38" s="25">
        <v>0.6</v>
      </c>
      <c r="H38" s="25">
        <v>0.6</v>
      </c>
      <c r="I38" s="25">
        <v>0.6</v>
      </c>
      <c r="J38" s="25">
        <v>0.6</v>
      </c>
      <c r="K38" s="25">
        <v>0.6</v>
      </c>
      <c r="L38" s="25">
        <v>0.6</v>
      </c>
      <c r="M38" s="25">
        <v>0.6</v>
      </c>
      <c r="N38" s="25">
        <v>0.6</v>
      </c>
      <c r="O38" s="25">
        <v>0.6</v>
      </c>
      <c r="P38" s="25">
        <v>0.6</v>
      </c>
      <c r="Q38" s="25">
        <v>0.6</v>
      </c>
      <c r="R38" s="25">
        <v>0.6</v>
      </c>
      <c r="S38" s="25">
        <v>0.6</v>
      </c>
      <c r="T38" s="25">
        <v>0.6</v>
      </c>
      <c r="U38" s="25">
        <v>0.6</v>
      </c>
      <c r="V38" s="25">
        <v>0.6</v>
      </c>
      <c r="W38" s="25">
        <v>0.6</v>
      </c>
      <c r="X38" s="25">
        <v>0.6</v>
      </c>
      <c r="Y38" s="25">
        <v>0.6</v>
      </c>
      <c r="Z38" s="25">
        <v>0.6</v>
      </c>
      <c r="AA38" s="25">
        <v>0.6</v>
      </c>
      <c r="AB38" s="25">
        <v>0.6</v>
      </c>
      <c r="AC38" s="25">
        <v>0.6</v>
      </c>
      <c r="AD38" s="25">
        <v>0.6</v>
      </c>
      <c r="AE38" s="25">
        <v>0.6</v>
      </c>
      <c r="AF38" s="25">
        <v>0.6</v>
      </c>
      <c r="AG38" s="25">
        <v>0.6</v>
      </c>
      <c r="AH38" s="25">
        <v>0.6</v>
      </c>
      <c r="AI38" s="25">
        <v>0.6</v>
      </c>
      <c r="AJ38" s="25">
        <v>0.6</v>
      </c>
      <c r="AK38" s="25">
        <v>0.6</v>
      </c>
      <c r="AL38" s="25">
        <v>0.6</v>
      </c>
      <c r="AM38" s="25">
        <v>0.6</v>
      </c>
      <c r="AN38" s="25">
        <v>0.6</v>
      </c>
      <c r="AO38" s="25">
        <v>0.6</v>
      </c>
      <c r="AP38" s="25">
        <v>0.6</v>
      </c>
      <c r="AQ38" s="25">
        <v>0.6</v>
      </c>
      <c r="AR38" s="25">
        <v>0.6</v>
      </c>
      <c r="AS38" s="25">
        <v>0.6</v>
      </c>
      <c r="AT38" s="25">
        <v>0.6</v>
      </c>
      <c r="AU38" s="25">
        <v>0.6</v>
      </c>
      <c r="AV38" s="25">
        <v>0.6</v>
      </c>
      <c r="AW38" s="25">
        <v>0.6</v>
      </c>
      <c r="AX38" s="25">
        <v>0.6</v>
      </c>
      <c r="AY38" s="25">
        <v>0.6</v>
      </c>
      <c r="AZ38" s="25">
        <v>0.6</v>
      </c>
      <c r="BA38" s="25">
        <v>0.6</v>
      </c>
      <c r="BB38" s="25">
        <v>0.6</v>
      </c>
      <c r="BC38" s="25">
        <v>0.6</v>
      </c>
      <c r="BD38" s="25">
        <v>0.6</v>
      </c>
      <c r="BE38" s="25">
        <v>0.6</v>
      </c>
      <c r="BF38" s="25">
        <v>0.6</v>
      </c>
      <c r="BG38" s="25">
        <v>0.6</v>
      </c>
      <c r="BH38" s="25">
        <v>0.6</v>
      </c>
      <c r="BI38" s="25">
        <v>0.6</v>
      </c>
      <c r="BJ38" s="25">
        <v>0.6</v>
      </c>
      <c r="BK38" s="25">
        <v>0.6</v>
      </c>
      <c r="BL38" s="25">
        <v>0.6</v>
      </c>
      <c r="BM38" t="s">
        <v>55</v>
      </c>
    </row>
    <row r="39" spans="1:65" x14ac:dyDescent="0.2"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</row>
    <row r="40" spans="1:65" x14ac:dyDescent="0.2">
      <c r="A40" s="2" t="s">
        <v>13</v>
      </c>
      <c r="D40" s="2">
        <v>1980</v>
      </c>
      <c r="E40" s="2">
        <v>1981</v>
      </c>
      <c r="F40" s="2">
        <v>1982</v>
      </c>
      <c r="G40" s="2">
        <v>1983</v>
      </c>
      <c r="H40" s="2">
        <v>1984</v>
      </c>
      <c r="I40" s="2">
        <v>1985</v>
      </c>
      <c r="J40" s="2">
        <v>1986</v>
      </c>
      <c r="K40" s="2">
        <v>1987</v>
      </c>
      <c r="L40" s="2">
        <v>1988</v>
      </c>
      <c r="M40" s="2">
        <v>1989</v>
      </c>
      <c r="N40" s="2">
        <v>1990</v>
      </c>
      <c r="O40" s="2">
        <v>1991</v>
      </c>
      <c r="P40" s="2">
        <v>1992</v>
      </c>
      <c r="Q40" s="2">
        <v>1993</v>
      </c>
      <c r="R40" s="2">
        <v>1994</v>
      </c>
      <c r="S40" s="2">
        <v>1995</v>
      </c>
      <c r="T40" s="2">
        <v>1996</v>
      </c>
      <c r="U40" s="2">
        <v>1997</v>
      </c>
      <c r="V40" s="2">
        <v>1998</v>
      </c>
      <c r="W40" s="2">
        <v>1999</v>
      </c>
      <c r="X40" s="2">
        <v>2000</v>
      </c>
      <c r="Y40" s="2">
        <v>2001</v>
      </c>
      <c r="Z40" s="2">
        <v>2002</v>
      </c>
      <c r="AA40" s="2">
        <v>2003</v>
      </c>
      <c r="AB40" s="2">
        <v>2004</v>
      </c>
      <c r="AC40" s="2">
        <v>2005</v>
      </c>
      <c r="AD40" s="2">
        <v>2006</v>
      </c>
      <c r="AE40" s="2">
        <v>2007</v>
      </c>
      <c r="AF40" s="2">
        <v>2008</v>
      </c>
      <c r="AG40" s="2">
        <v>2009</v>
      </c>
      <c r="AH40" s="2">
        <v>2010</v>
      </c>
      <c r="AI40" s="2">
        <v>2011</v>
      </c>
      <c r="AJ40" s="2">
        <v>2012</v>
      </c>
      <c r="AK40" s="2">
        <v>2013</v>
      </c>
      <c r="AL40" s="2">
        <v>2014</v>
      </c>
      <c r="AM40" s="2">
        <v>2015</v>
      </c>
      <c r="AN40" s="2">
        <v>2016</v>
      </c>
      <c r="AO40" s="2">
        <v>2017</v>
      </c>
      <c r="AP40" s="2">
        <v>2018</v>
      </c>
      <c r="AQ40" s="2">
        <v>2019</v>
      </c>
      <c r="AR40" s="2">
        <v>2020</v>
      </c>
      <c r="AS40" s="2">
        <v>2021</v>
      </c>
      <c r="AT40" s="2">
        <v>2022</v>
      </c>
      <c r="AU40" s="2">
        <v>2023</v>
      </c>
      <c r="AV40" s="2">
        <v>2024</v>
      </c>
      <c r="AW40" s="2">
        <v>2025</v>
      </c>
      <c r="AX40" s="2">
        <v>2026</v>
      </c>
      <c r="AY40" s="2">
        <v>2027</v>
      </c>
      <c r="AZ40" s="2">
        <v>2028</v>
      </c>
      <c r="BA40" s="2">
        <v>2029</v>
      </c>
      <c r="BB40" s="2">
        <v>2030</v>
      </c>
      <c r="BC40" s="2">
        <v>2031</v>
      </c>
      <c r="BD40" s="2">
        <v>2032</v>
      </c>
      <c r="BE40" s="2">
        <v>2033</v>
      </c>
      <c r="BF40" s="2">
        <v>2034</v>
      </c>
      <c r="BG40" s="2">
        <v>2035</v>
      </c>
      <c r="BH40" s="2">
        <v>2036</v>
      </c>
      <c r="BI40" s="2">
        <v>2037</v>
      </c>
      <c r="BJ40" s="2">
        <v>2038</v>
      </c>
      <c r="BK40" s="2">
        <v>2039</v>
      </c>
      <c r="BL40" s="2">
        <v>2040</v>
      </c>
    </row>
    <row r="41" spans="1:65" x14ac:dyDescent="0.2">
      <c r="C41" t="s">
        <v>149</v>
      </c>
      <c r="D41" s="1">
        <v>699999.99999999988</v>
      </c>
      <c r="E41" s="1">
        <v>718001.46804075863</v>
      </c>
      <c r="F41" s="1">
        <v>710745.11875376396</v>
      </c>
      <c r="G41" s="1">
        <v>705472.11659388454</v>
      </c>
      <c r="H41" s="1">
        <v>715310.44626643776</v>
      </c>
      <c r="I41" s="1">
        <v>726144.6527697558</v>
      </c>
      <c r="J41" s="1">
        <v>726717.83750903432</v>
      </c>
      <c r="K41" s="1">
        <v>733758.15756816848</v>
      </c>
      <c r="L41" s="1">
        <v>729461.87219602137</v>
      </c>
      <c r="M41" s="1">
        <v>766229.89980766329</v>
      </c>
      <c r="N41" s="1">
        <v>867638.46147151245</v>
      </c>
      <c r="O41" s="1">
        <v>919791.437876123</v>
      </c>
      <c r="P41" s="1">
        <v>953807.04501894198</v>
      </c>
      <c r="Q41" s="1">
        <v>941164.14806591487</v>
      </c>
      <c r="R41" s="1">
        <v>922652.18933322816</v>
      </c>
      <c r="S41" s="1">
        <v>915365.72933019395</v>
      </c>
      <c r="T41" s="1">
        <v>927696.66168024822</v>
      </c>
      <c r="U41" s="1">
        <v>935329.28466709924</v>
      </c>
      <c r="V41" s="1">
        <v>941021.28643387195</v>
      </c>
      <c r="W41" s="1">
        <v>953458.16761373973</v>
      </c>
      <c r="X41" s="1">
        <v>935351.32586671819</v>
      </c>
      <c r="Y41" s="1">
        <v>922894.14076238859</v>
      </c>
      <c r="Z41" s="1">
        <v>912084.43248478009</v>
      </c>
      <c r="AA41" s="1">
        <v>898105.06814362074</v>
      </c>
      <c r="AB41" s="1">
        <v>888175.0150751858</v>
      </c>
      <c r="AC41" s="1">
        <v>891184.5229589832</v>
      </c>
      <c r="AD41" s="1">
        <v>900285.47953349247</v>
      </c>
      <c r="AE41" s="1">
        <v>897158.92739449954</v>
      </c>
      <c r="AF41" s="1">
        <v>894310.92614297138</v>
      </c>
      <c r="AG41" s="1">
        <v>916544.23823653592</v>
      </c>
      <c r="AH41" s="1">
        <v>934474.90765496343</v>
      </c>
      <c r="AI41" s="1">
        <v>966746.69815205422</v>
      </c>
      <c r="AJ41" s="1">
        <v>993045.91442313464</v>
      </c>
      <c r="AK41" s="1">
        <v>1015902.460614825</v>
      </c>
      <c r="AL41" s="1">
        <v>1018561.6182640856</v>
      </c>
      <c r="AM41" s="1">
        <v>1020422.6070230756</v>
      </c>
      <c r="AN41" s="1">
        <v>1019852.3248335541</v>
      </c>
      <c r="AO41" s="1">
        <v>1013518.8885697253</v>
      </c>
      <c r="AP41" s="1">
        <v>1014352.4341770575</v>
      </c>
      <c r="AQ41" s="1">
        <v>1014516.4872189342</v>
      </c>
      <c r="AR41" s="1">
        <v>1014763.7577350213</v>
      </c>
      <c r="AS41" s="1">
        <v>1014631.8533358914</v>
      </c>
      <c r="AT41" s="1">
        <v>1014393.4545952127</v>
      </c>
      <c r="AU41" s="1">
        <v>1014716.8357624337</v>
      </c>
      <c r="AV41" s="1">
        <v>1014851.1667500242</v>
      </c>
      <c r="AW41" s="1">
        <v>1015496.1970130325</v>
      </c>
      <c r="AX41" s="1">
        <v>1016564.901117592</v>
      </c>
      <c r="AY41" s="1">
        <v>1017297.9583788302</v>
      </c>
      <c r="AZ41" s="1">
        <v>1017984.3942688609</v>
      </c>
      <c r="BA41" s="1">
        <v>1018621.8540505976</v>
      </c>
      <c r="BB41" s="1">
        <v>1019366.7576879384</v>
      </c>
      <c r="BC41" s="1">
        <v>1020099.6885618313</v>
      </c>
      <c r="BD41" s="1">
        <v>1021008.7512735828</v>
      </c>
      <c r="BE41" s="1">
        <v>1022146.0348671281</v>
      </c>
      <c r="BF41" s="1">
        <v>1023003.4220753998</v>
      </c>
      <c r="BG41" s="1">
        <v>1023577.6632029423</v>
      </c>
      <c r="BH41" s="1">
        <v>1023991.1841257433</v>
      </c>
      <c r="BI41" s="1">
        <v>1024396.63447435</v>
      </c>
      <c r="BJ41" s="1">
        <v>1024652.8088997571</v>
      </c>
      <c r="BK41" s="1">
        <v>1024848.5359963822</v>
      </c>
      <c r="BL41" s="1">
        <v>1025075.2660974053</v>
      </c>
      <c r="BM41" t="s">
        <v>2</v>
      </c>
    </row>
    <row r="42" spans="1:65" x14ac:dyDescent="0.2">
      <c r="C42" t="s">
        <v>150</v>
      </c>
      <c r="D42" s="1">
        <v>85000</v>
      </c>
      <c r="E42" s="1">
        <v>90000</v>
      </c>
      <c r="F42" s="1">
        <v>65000</v>
      </c>
      <c r="G42" s="1">
        <v>67000</v>
      </c>
      <c r="H42" s="1">
        <v>82000</v>
      </c>
      <c r="I42" s="1">
        <v>83000</v>
      </c>
      <c r="J42" s="1">
        <v>73000</v>
      </c>
      <c r="K42" s="1">
        <v>80000</v>
      </c>
      <c r="L42" s="1">
        <v>72000</v>
      </c>
      <c r="M42" s="1">
        <v>115000</v>
      </c>
      <c r="N42" s="1">
        <v>116321</v>
      </c>
      <c r="O42" s="1">
        <v>61642</v>
      </c>
      <c r="P42" s="1">
        <v>58590</v>
      </c>
      <c r="Q42" s="1">
        <v>31330</v>
      </c>
      <c r="R42" s="1">
        <v>30070</v>
      </c>
      <c r="S42" s="1">
        <v>46883</v>
      </c>
      <c r="T42" s="1">
        <v>51942</v>
      </c>
      <c r="U42" s="1">
        <v>54512</v>
      </c>
      <c r="V42" s="1">
        <v>57759</v>
      </c>
      <c r="W42" s="1">
        <v>67017</v>
      </c>
      <c r="X42" s="1">
        <v>70000</v>
      </c>
      <c r="Y42" s="1">
        <v>73000</v>
      </c>
      <c r="Z42" s="1">
        <v>71000</v>
      </c>
      <c r="AA42" s="1">
        <v>64000</v>
      </c>
      <c r="AB42" s="1">
        <v>64000</v>
      </c>
      <c r="AC42" s="1">
        <v>76000</v>
      </c>
      <c r="AD42" s="1">
        <v>80000</v>
      </c>
      <c r="AE42" s="1">
        <v>64000</v>
      </c>
      <c r="AF42" s="1">
        <v>72000</v>
      </c>
      <c r="AG42" s="1">
        <v>71400</v>
      </c>
      <c r="AH42" s="1">
        <v>58000</v>
      </c>
      <c r="AI42" s="1">
        <v>75000</v>
      </c>
      <c r="AJ42" s="1">
        <v>72000</v>
      </c>
      <c r="AK42" s="1">
        <v>72000</v>
      </c>
      <c r="AL42" s="1">
        <v>68000</v>
      </c>
      <c r="AM42" s="1">
        <v>68000</v>
      </c>
      <c r="AN42" s="1">
        <v>67300</v>
      </c>
      <c r="AO42" s="1">
        <v>63000</v>
      </c>
      <c r="AP42" s="1">
        <v>70000</v>
      </c>
      <c r="AQ42" s="1">
        <v>70000</v>
      </c>
      <c r="AR42" s="1">
        <v>70000</v>
      </c>
      <c r="AS42" s="1">
        <v>70000</v>
      </c>
      <c r="AT42" s="1">
        <v>70000</v>
      </c>
      <c r="AU42" s="1">
        <v>70000</v>
      </c>
      <c r="AV42" s="1">
        <v>70000</v>
      </c>
      <c r="AW42" s="1">
        <v>70000</v>
      </c>
      <c r="AX42" s="1">
        <v>70000</v>
      </c>
      <c r="AY42" s="1">
        <v>70000</v>
      </c>
      <c r="AZ42" s="1">
        <v>70000</v>
      </c>
      <c r="BA42" s="1">
        <v>70000</v>
      </c>
      <c r="BB42" s="1">
        <v>70000</v>
      </c>
      <c r="BC42" s="1">
        <v>70000</v>
      </c>
      <c r="BD42" s="1">
        <v>70000</v>
      </c>
      <c r="BE42" s="1">
        <v>70000</v>
      </c>
      <c r="BF42" s="1">
        <v>70000</v>
      </c>
      <c r="BG42" s="1">
        <v>70000</v>
      </c>
      <c r="BH42" s="1">
        <v>70000</v>
      </c>
      <c r="BI42" s="1">
        <v>70000</v>
      </c>
      <c r="BJ42" s="1">
        <v>70000</v>
      </c>
      <c r="BK42" s="1">
        <v>70000</v>
      </c>
      <c r="BL42" s="1">
        <v>70000</v>
      </c>
      <c r="BM42" t="s">
        <v>3</v>
      </c>
    </row>
    <row r="43" spans="1:65" x14ac:dyDescent="0.2">
      <c r="C43" t="s">
        <v>159</v>
      </c>
      <c r="D43" s="19">
        <v>3</v>
      </c>
      <c r="E43" s="19">
        <v>3</v>
      </c>
      <c r="F43" s="19">
        <v>3</v>
      </c>
      <c r="G43" s="19">
        <v>3</v>
      </c>
      <c r="H43" s="19">
        <v>3</v>
      </c>
      <c r="I43" s="19">
        <v>3</v>
      </c>
      <c r="J43" s="19">
        <v>3</v>
      </c>
      <c r="K43" s="19">
        <v>3</v>
      </c>
      <c r="L43" s="19">
        <v>3</v>
      </c>
      <c r="M43" s="19">
        <v>3</v>
      </c>
      <c r="N43" s="19">
        <v>3</v>
      </c>
      <c r="O43" s="19">
        <v>3</v>
      </c>
      <c r="P43" s="19">
        <v>3</v>
      </c>
      <c r="Q43" s="19">
        <v>3</v>
      </c>
      <c r="R43" s="19">
        <v>3</v>
      </c>
      <c r="S43" s="19">
        <v>3</v>
      </c>
      <c r="T43" s="19">
        <v>3</v>
      </c>
      <c r="U43" s="19">
        <v>3</v>
      </c>
      <c r="V43" s="19">
        <v>3</v>
      </c>
      <c r="W43" s="19">
        <v>3</v>
      </c>
      <c r="X43" s="19">
        <v>3</v>
      </c>
      <c r="Y43" s="19">
        <v>3</v>
      </c>
      <c r="Z43" s="19">
        <v>3</v>
      </c>
      <c r="AA43" s="19">
        <v>3</v>
      </c>
      <c r="AB43" s="19">
        <v>3</v>
      </c>
      <c r="AC43" s="19">
        <v>3</v>
      </c>
      <c r="AD43" s="19">
        <v>3</v>
      </c>
      <c r="AE43" s="19">
        <v>3</v>
      </c>
      <c r="AF43" s="19">
        <v>3</v>
      </c>
      <c r="AG43" s="19">
        <v>3</v>
      </c>
      <c r="AH43" s="19">
        <v>3</v>
      </c>
      <c r="AI43" s="19">
        <v>3</v>
      </c>
      <c r="AJ43" s="19">
        <v>3</v>
      </c>
      <c r="AK43" s="19">
        <v>3</v>
      </c>
      <c r="AL43" s="19">
        <v>3</v>
      </c>
      <c r="AM43" s="19">
        <v>3</v>
      </c>
      <c r="AN43" s="19">
        <v>3</v>
      </c>
      <c r="AO43" s="19">
        <v>3</v>
      </c>
      <c r="AP43" s="19">
        <v>3</v>
      </c>
      <c r="AQ43" s="19">
        <v>3</v>
      </c>
      <c r="AR43" s="19">
        <v>3</v>
      </c>
      <c r="AS43" s="19">
        <v>3</v>
      </c>
      <c r="AT43" s="19">
        <v>3</v>
      </c>
      <c r="AU43" s="19">
        <v>3</v>
      </c>
      <c r="AV43" s="19">
        <v>3</v>
      </c>
      <c r="AW43" s="19">
        <v>3</v>
      </c>
      <c r="AX43" s="19">
        <v>3</v>
      </c>
      <c r="AY43" s="19">
        <v>3</v>
      </c>
      <c r="AZ43" s="19">
        <v>3</v>
      </c>
      <c r="BA43" s="19">
        <v>3</v>
      </c>
      <c r="BB43" s="19">
        <v>3</v>
      </c>
      <c r="BC43" s="19">
        <v>3</v>
      </c>
      <c r="BD43" s="19">
        <v>3</v>
      </c>
      <c r="BE43" s="19">
        <v>3</v>
      </c>
      <c r="BF43" s="19">
        <v>3</v>
      </c>
      <c r="BG43" s="19">
        <v>3</v>
      </c>
      <c r="BH43" s="19">
        <v>3</v>
      </c>
      <c r="BI43" s="19">
        <v>3</v>
      </c>
      <c r="BJ43" s="19">
        <v>3</v>
      </c>
      <c r="BK43" s="19">
        <v>3</v>
      </c>
      <c r="BL43" s="19">
        <v>3</v>
      </c>
      <c r="BM43" t="s">
        <v>31</v>
      </c>
    </row>
    <row r="44" spans="1:65" x14ac:dyDescent="0.2">
      <c r="C44" t="s">
        <v>4</v>
      </c>
      <c r="D44" s="1">
        <v>9805.0386837377318</v>
      </c>
      <c r="E44" s="1">
        <v>10043.120278671508</v>
      </c>
      <c r="F44" s="1">
        <v>9954.2106292723038</v>
      </c>
      <c r="G44" s="1">
        <v>9889.8121905464104</v>
      </c>
      <c r="H44" s="1">
        <v>10022.125979648372</v>
      </c>
      <c r="I44" s="1">
        <v>10169.448181844531</v>
      </c>
      <c r="J44" s="1">
        <v>10184.506282623686</v>
      </c>
      <c r="K44" s="1">
        <v>10283.638516638159</v>
      </c>
      <c r="L44" s="1">
        <v>10230.363575803633</v>
      </c>
      <c r="M44" s="1">
        <v>10709.76187168308</v>
      </c>
      <c r="N44" s="1">
        <v>12155.87246686662</v>
      </c>
      <c r="O44" s="1">
        <v>12980.841369631458</v>
      </c>
      <c r="P44" s="1">
        <v>13541.25776059105</v>
      </c>
      <c r="Q44" s="1">
        <v>13453.021085556087</v>
      </c>
      <c r="R44" s="1">
        <v>13270.077402342278</v>
      </c>
      <c r="S44" s="1">
        <v>13212.102355729761</v>
      </c>
      <c r="T44" s="1">
        <v>13432.37842786034</v>
      </c>
      <c r="U44" s="1">
        <v>13573.791678548165</v>
      </c>
      <c r="V44" s="1">
        <v>13674.190711774043</v>
      </c>
      <c r="W44" s="1">
        <v>13852.508526503807</v>
      </c>
      <c r="X44" s="1">
        <v>13552.047333659926</v>
      </c>
      <c r="Y44" s="1">
        <v>13320.210798446093</v>
      </c>
      <c r="Z44" s="1">
        <v>13119.737672043098</v>
      </c>
      <c r="AA44" s="1">
        <v>12889.702563512579</v>
      </c>
      <c r="AB44" s="1">
        <v>12728.168026335477</v>
      </c>
      <c r="AC44" s="1">
        <v>12326.697845670595</v>
      </c>
      <c r="AD44" s="1">
        <v>11988.494470340327</v>
      </c>
      <c r="AE44" s="1">
        <v>11587.725289121465</v>
      </c>
      <c r="AF44" s="1">
        <v>11131.047066264195</v>
      </c>
      <c r="AG44" s="1">
        <v>10832.146329434581</v>
      </c>
      <c r="AH44" s="1">
        <v>10345.387376173074</v>
      </c>
      <c r="AI44" s="1">
        <v>10489.617337963491</v>
      </c>
      <c r="AJ44" s="1">
        <v>11008.209015493139</v>
      </c>
      <c r="AK44" s="1">
        <v>10944.185790861477</v>
      </c>
      <c r="AL44" s="1">
        <v>10633.186090700252</v>
      </c>
      <c r="AM44" s="1">
        <v>10324.058005907553</v>
      </c>
      <c r="AN44" s="1">
        <v>10016.282314325166</v>
      </c>
      <c r="AO44" s="1">
        <v>9689.158495888285</v>
      </c>
      <c r="AP44" s="1">
        <v>9446.1773171414752</v>
      </c>
      <c r="AQ44" s="1">
        <v>9222.1744764618379</v>
      </c>
      <c r="AR44" s="1">
        <v>9030.190739931355</v>
      </c>
      <c r="AS44" s="1">
        <v>8885.9097283562078</v>
      </c>
      <c r="AT44" s="1">
        <v>8775.6865165122163</v>
      </c>
      <c r="AU44" s="1">
        <v>8697.7270802269577</v>
      </c>
      <c r="AV44" s="1">
        <v>8637.7075543900028</v>
      </c>
      <c r="AW44" s="1">
        <v>8596.5692408190025</v>
      </c>
      <c r="AX44" s="1">
        <v>8570.6947969569919</v>
      </c>
      <c r="AY44" s="1">
        <v>8550.6837734639703</v>
      </c>
      <c r="AZ44" s="1">
        <v>8537.3649088577058</v>
      </c>
      <c r="BA44" s="1">
        <v>8528.0830872556708</v>
      </c>
      <c r="BB44" s="1">
        <v>8523.3657817790718</v>
      </c>
      <c r="BC44" s="1">
        <v>8521.1992621040445</v>
      </c>
      <c r="BD44" s="1">
        <v>8522.8307057116399</v>
      </c>
      <c r="BE44" s="1">
        <v>8528.3807216707737</v>
      </c>
      <c r="BF44" s="1">
        <v>8532.6104173694639</v>
      </c>
      <c r="BG44" s="1">
        <v>8537.6646245517168</v>
      </c>
      <c r="BH44" s="1">
        <v>8541.3042461632485</v>
      </c>
      <c r="BI44" s="1">
        <v>8544.8728342801278</v>
      </c>
      <c r="BJ44" s="1">
        <v>8547.12756414656</v>
      </c>
      <c r="BK44" s="1">
        <v>8548.8502643330812</v>
      </c>
      <c r="BL44" s="1">
        <v>8550.8458387530609</v>
      </c>
      <c r="BM44" t="s">
        <v>4</v>
      </c>
    </row>
    <row r="45" spans="1:65" x14ac:dyDescent="0.2">
      <c r="C45" t="s">
        <v>54</v>
      </c>
      <c r="D45" s="1">
        <v>500.89989013958058</v>
      </c>
      <c r="E45" s="1">
        <v>513.09063921801942</v>
      </c>
      <c r="F45" s="1">
        <v>508.51412184240343</v>
      </c>
      <c r="G45" s="1">
        <v>505.19820743691349</v>
      </c>
      <c r="H45" s="1">
        <v>511.96517441577151</v>
      </c>
      <c r="I45" s="1">
        <v>519.49425121307513</v>
      </c>
      <c r="J45" s="1">
        <v>520.23897419171544</v>
      </c>
      <c r="K45" s="1">
        <v>525.29329584781362</v>
      </c>
      <c r="L45" s="1">
        <v>522.55269732961096</v>
      </c>
      <c r="M45" s="1">
        <v>547.12298241067936</v>
      </c>
      <c r="N45" s="1">
        <v>621.34750251107732</v>
      </c>
      <c r="O45" s="1">
        <v>664.05551275629136</v>
      </c>
      <c r="P45" s="1">
        <v>693.54030680851395</v>
      </c>
      <c r="Q45" s="1">
        <v>689.83506166958693</v>
      </c>
      <c r="R45" s="1">
        <v>681.35735053037888</v>
      </c>
      <c r="S45" s="1">
        <v>679.39358351221745</v>
      </c>
      <c r="T45" s="1">
        <v>692.15903507500275</v>
      </c>
      <c r="U45" s="1">
        <v>700.9116740546965</v>
      </c>
      <c r="V45" s="1">
        <v>707.63529982290208</v>
      </c>
      <c r="W45" s="1">
        <v>718.30967655085271</v>
      </c>
      <c r="X45" s="1">
        <v>703.61343965790354</v>
      </c>
      <c r="Y45" s="1">
        <v>692.5621422522222</v>
      </c>
      <c r="Z45" s="1">
        <v>682.75034913854029</v>
      </c>
      <c r="AA45" s="1">
        <v>671.09415325709858</v>
      </c>
      <c r="AB45" s="1">
        <v>662.46729631308176</v>
      </c>
      <c r="AC45" s="1">
        <v>643.43993765460868</v>
      </c>
      <c r="AD45" s="1">
        <v>627.60363886646462</v>
      </c>
      <c r="AE45" s="1">
        <v>608.16374684355765</v>
      </c>
      <c r="AF45" s="1">
        <v>585.78532658499205</v>
      </c>
      <c r="AG45" s="1">
        <v>572.45639213069205</v>
      </c>
      <c r="AH45" s="1">
        <v>549.24333219435334</v>
      </c>
      <c r="AI45" s="1">
        <v>560.00850808874816</v>
      </c>
      <c r="AJ45" s="1">
        <v>591.20777834296769</v>
      </c>
      <c r="AK45" s="1">
        <v>591.35863730688095</v>
      </c>
      <c r="AL45" s="1">
        <v>577.99455964965318</v>
      </c>
      <c r="AM45" s="1">
        <v>564.57873723282387</v>
      </c>
      <c r="AN45" s="1">
        <v>550.7937243002965</v>
      </c>
      <c r="AO45" s="1">
        <v>535.45967867359093</v>
      </c>
      <c r="AP45" s="1">
        <v>524.2664700545705</v>
      </c>
      <c r="AQ45" s="1">
        <v>513.70524551756102</v>
      </c>
      <c r="AR45" s="1">
        <v>504.5342430682191</v>
      </c>
      <c r="AS45" s="1">
        <v>497.51143317580755</v>
      </c>
      <c r="AT45" s="1">
        <v>492.06870904383101</v>
      </c>
      <c r="AU45" s="1">
        <v>488.23534688530862</v>
      </c>
      <c r="AV45" s="1">
        <v>485.23811354569068</v>
      </c>
      <c r="AW45" s="1">
        <v>483.14706152617276</v>
      </c>
      <c r="AX45" s="1">
        <v>481.83554380494058</v>
      </c>
      <c r="AY45" s="1">
        <v>480.77561072693129</v>
      </c>
      <c r="AZ45" s="1">
        <v>480.0135286631828</v>
      </c>
      <c r="BA45" s="1">
        <v>479.45297291076383</v>
      </c>
      <c r="BB45" s="1">
        <v>479.14731650568319</v>
      </c>
      <c r="BC45" s="1">
        <v>478.98645285356719</v>
      </c>
      <c r="BD45" s="1">
        <v>479.05333243595845</v>
      </c>
      <c r="BE45" s="1">
        <v>479.36498370253827</v>
      </c>
      <c r="BF45" s="1">
        <v>479.60649599145427</v>
      </c>
      <c r="BG45" s="1">
        <v>479.8940614440595</v>
      </c>
      <c r="BH45" s="1">
        <v>480.10180444566726</v>
      </c>
      <c r="BI45" s="1">
        <v>480.32061441317592</v>
      </c>
      <c r="BJ45" s="1">
        <v>480.45644372052419</v>
      </c>
      <c r="BK45" s="1">
        <v>480.56203685659659</v>
      </c>
      <c r="BL45" s="1">
        <v>480.69335044438498</v>
      </c>
      <c r="BM45" t="s">
        <v>54</v>
      </c>
    </row>
    <row r="46" spans="1:65" x14ac:dyDescent="0.2">
      <c r="C46" t="s">
        <v>5</v>
      </c>
      <c r="D46" s="1">
        <v>45.737988565273966</v>
      </c>
      <c r="E46" s="1">
        <v>47.016943819540636</v>
      </c>
      <c r="F46" s="1">
        <v>46.445013336687232</v>
      </c>
      <c r="G46" s="1">
        <v>46.029660149561501</v>
      </c>
      <c r="H46" s="1">
        <v>46.714649488371201</v>
      </c>
      <c r="I46" s="1">
        <v>47.456474919568727</v>
      </c>
      <c r="J46" s="1">
        <v>47.442808632185724</v>
      </c>
      <c r="K46" s="1">
        <v>47.901903539575756</v>
      </c>
      <c r="L46" s="1">
        <v>47.571996648456604</v>
      </c>
      <c r="M46" s="1">
        <v>50.240512654669431</v>
      </c>
      <c r="N46" s="1">
        <v>56.659865308700908</v>
      </c>
      <c r="O46" s="1">
        <v>59.313913343465572</v>
      </c>
      <c r="P46" s="1">
        <v>60.832061363394629</v>
      </c>
      <c r="Q46" s="1">
        <v>59.267643049707829</v>
      </c>
      <c r="R46" s="1">
        <v>57.416274408760799</v>
      </c>
      <c r="S46" s="1">
        <v>56.532714337700298</v>
      </c>
      <c r="T46" s="1">
        <v>56.860244256658447</v>
      </c>
      <c r="U46" s="1">
        <v>56.978417905173231</v>
      </c>
      <c r="V46" s="1">
        <v>57.062988380654261</v>
      </c>
      <c r="W46" s="1">
        <v>57.712867960425676</v>
      </c>
      <c r="X46" s="1">
        <v>56.803023538767462</v>
      </c>
      <c r="Y46" s="1">
        <v>56.304088191667155</v>
      </c>
      <c r="Z46" s="1">
        <v>55.889216500991324</v>
      </c>
      <c r="AA46" s="1">
        <v>55.193364346045648</v>
      </c>
      <c r="AB46" s="1">
        <v>54.736775987081742</v>
      </c>
      <c r="AC46" s="1">
        <v>57.7968473840873</v>
      </c>
      <c r="AD46" s="1">
        <v>61.314002626362928</v>
      </c>
      <c r="AE46" s="1">
        <v>63.222372154703343</v>
      </c>
      <c r="AF46" s="1">
        <v>65.494395419330814</v>
      </c>
      <c r="AG46" s="1">
        <v>67.604382597741747</v>
      </c>
      <c r="AH46" s="1">
        <v>67.167425376909122</v>
      </c>
      <c r="AI46" s="1">
        <v>71.754205587687153</v>
      </c>
      <c r="AJ46" s="1">
        <v>79.024427596398951</v>
      </c>
      <c r="AK46" s="1">
        <v>82.135201576993609</v>
      </c>
      <c r="AL46" s="1">
        <v>83.75291576445143</v>
      </c>
      <c r="AM46" s="1">
        <v>85.221911607749959</v>
      </c>
      <c r="AN46" s="1">
        <v>86.353548157477377</v>
      </c>
      <c r="AO46" s="1">
        <v>86.783222166019215</v>
      </c>
      <c r="AP46" s="1">
        <v>87.85409172049944</v>
      </c>
      <c r="AQ46" s="1">
        <v>88.752307446025952</v>
      </c>
      <c r="AR46" s="1">
        <v>89.520330647505133</v>
      </c>
      <c r="AS46" s="1">
        <v>90.055352519510919</v>
      </c>
      <c r="AT46" s="1">
        <v>90.446623405729014</v>
      </c>
      <c r="AU46" s="1">
        <v>90.77331523745147</v>
      </c>
      <c r="AV46" s="1">
        <v>91.012443366850988</v>
      </c>
      <c r="AW46" s="1">
        <v>91.244712281366859</v>
      </c>
      <c r="AX46" s="1">
        <v>91.463831902912105</v>
      </c>
      <c r="AY46" s="1">
        <v>91.625447603005199</v>
      </c>
      <c r="AZ46" s="1">
        <v>91.760095922758254</v>
      </c>
      <c r="BA46" s="1">
        <v>91.874402024603043</v>
      </c>
      <c r="BB46" s="1">
        <v>91.981533251409417</v>
      </c>
      <c r="BC46" s="1">
        <v>92.075825987098199</v>
      </c>
      <c r="BD46" s="1">
        <v>92.172763247652398</v>
      </c>
      <c r="BE46" s="1">
        <v>92.276564486707272</v>
      </c>
      <c r="BF46" s="1">
        <v>92.352866578831765</v>
      </c>
      <c r="BG46" s="1">
        <v>92.398294043551104</v>
      </c>
      <c r="BH46" s="1">
        <v>92.430680390812682</v>
      </c>
      <c r="BI46" s="1">
        <v>92.459627277478972</v>
      </c>
      <c r="BJ46" s="1">
        <v>92.478249987497634</v>
      </c>
      <c r="BK46" s="1">
        <v>92.492105633930308</v>
      </c>
      <c r="BL46" s="1">
        <v>92.506622784524069</v>
      </c>
      <c r="BM46" t="s">
        <v>5</v>
      </c>
    </row>
    <row r="47" spans="1:65" x14ac:dyDescent="0.2">
      <c r="C47" t="s">
        <v>151</v>
      </c>
      <c r="D47" s="14">
        <v>1.0079999999999998</v>
      </c>
      <c r="E47" s="14">
        <v>1.0339221139786923</v>
      </c>
      <c r="F47" s="14">
        <v>1.02347297100542</v>
      </c>
      <c r="G47" s="14">
        <v>1.0158798478951938</v>
      </c>
      <c r="H47" s="14">
        <v>1.0300470426236703</v>
      </c>
      <c r="I47" s="14">
        <v>1.0456482999884484</v>
      </c>
      <c r="J47" s="14">
        <v>1.0464736860130093</v>
      </c>
      <c r="K47" s="14">
        <v>1.0566117468981626</v>
      </c>
      <c r="L47" s="14">
        <v>1.0504250959622705</v>
      </c>
      <c r="M47" s="14">
        <v>1.1033710557230352</v>
      </c>
      <c r="N47" s="14">
        <v>1.2493993845189777</v>
      </c>
      <c r="O47" s="14">
        <v>1.324499670541617</v>
      </c>
      <c r="P47" s="14">
        <v>1.3734821448272763</v>
      </c>
      <c r="Q47" s="14">
        <v>1.3552763732149173</v>
      </c>
      <c r="R47" s="14">
        <v>1.3286191526398481</v>
      </c>
      <c r="S47" s="14">
        <v>1.3181266502354798</v>
      </c>
      <c r="T47" s="14">
        <v>1.3358831928195576</v>
      </c>
      <c r="U47" s="14">
        <v>1.346874169920623</v>
      </c>
      <c r="V47" s="14">
        <v>1.3550706524647753</v>
      </c>
      <c r="W47" s="14">
        <v>1.3729797613637849</v>
      </c>
      <c r="X47" s="14">
        <v>1.3469059092480746</v>
      </c>
      <c r="Y47" s="14">
        <v>1.3289675626978399</v>
      </c>
      <c r="Z47" s="14">
        <v>1.3134015827780834</v>
      </c>
      <c r="AA47" s="14">
        <v>1.2932712981268135</v>
      </c>
      <c r="AB47" s="14">
        <v>1.278972021708267</v>
      </c>
      <c r="AC47" s="14">
        <v>1.2833057130609358</v>
      </c>
      <c r="AD47" s="14">
        <v>1.2964110905282289</v>
      </c>
      <c r="AE47" s="14">
        <v>1.2919088554480791</v>
      </c>
      <c r="AF47" s="14">
        <v>1.2878077336458784</v>
      </c>
      <c r="AG47" s="14">
        <v>1.2934272289993991</v>
      </c>
      <c r="AH47" s="14">
        <v>1.2649052350017587</v>
      </c>
      <c r="AI47" s="14">
        <v>1.3225094830720101</v>
      </c>
      <c r="AJ47" s="14">
        <v>1.4299861167693146</v>
      </c>
      <c r="AK47" s="14">
        <v>1.4628995432853487</v>
      </c>
      <c r="AL47" s="14">
        <v>1.4667287303002834</v>
      </c>
      <c r="AM47" s="14">
        <v>1.4694085541132291</v>
      </c>
      <c r="AN47" s="14">
        <v>1.468587347760318</v>
      </c>
      <c r="AO47" s="14">
        <v>1.4594671995404045</v>
      </c>
      <c r="AP47" s="14">
        <v>1.4606675052149629</v>
      </c>
      <c r="AQ47" s="14">
        <v>1.4609037415952655</v>
      </c>
      <c r="AR47" s="14">
        <v>1.4612598111384307</v>
      </c>
      <c r="AS47" s="14">
        <v>1.4610698688036843</v>
      </c>
      <c r="AT47" s="14">
        <v>1.4607265746171054</v>
      </c>
      <c r="AU47" s="14">
        <v>1.4611922434979043</v>
      </c>
      <c r="AV47" s="14">
        <v>1.461385680120036</v>
      </c>
      <c r="AW47" s="14">
        <v>1.4623145236987669</v>
      </c>
      <c r="AX47" s="14">
        <v>1.4638534576093314</v>
      </c>
      <c r="AY47" s="14">
        <v>1.4649090600655157</v>
      </c>
      <c r="AZ47" s="14">
        <v>1.4658975277471598</v>
      </c>
      <c r="BA47" s="14">
        <v>1.4668154698328599</v>
      </c>
      <c r="BB47" s="14">
        <v>1.4678881310706313</v>
      </c>
      <c r="BC47" s="14">
        <v>1.468943551529037</v>
      </c>
      <c r="BD47" s="14">
        <v>1.4702526018339588</v>
      </c>
      <c r="BE47" s="14">
        <v>1.4718902902086646</v>
      </c>
      <c r="BF47" s="14">
        <v>1.4731249277885754</v>
      </c>
      <c r="BG47" s="14">
        <v>1.4739518350122367</v>
      </c>
      <c r="BH47" s="14">
        <v>1.4745473051410702</v>
      </c>
      <c r="BI47" s="14">
        <v>1.4751311536430636</v>
      </c>
      <c r="BJ47" s="14">
        <v>1.4755000448156497</v>
      </c>
      <c r="BK47" s="14">
        <v>1.4757818918347907</v>
      </c>
      <c r="BL47" s="14">
        <v>1.4761083831802633</v>
      </c>
      <c r="BM47" t="s">
        <v>6</v>
      </c>
    </row>
    <row r="48" spans="1:65" x14ac:dyDescent="0.2">
      <c r="C48" t="s">
        <v>7</v>
      </c>
      <c r="D48" s="19">
        <v>41.890072362669791</v>
      </c>
      <c r="E48" s="19">
        <v>42.967333503900747</v>
      </c>
      <c r="F48" s="19">
        <v>42.533092080013581</v>
      </c>
      <c r="G48" s="19">
        <v>42.217540019948061</v>
      </c>
      <c r="H48" s="19">
        <v>42.806294794106712</v>
      </c>
      <c r="I48" s="19">
        <v>43.454645786129717</v>
      </c>
      <c r="J48" s="19">
        <v>43.488946857851943</v>
      </c>
      <c r="K48" s="19">
        <v>43.910260453185494</v>
      </c>
      <c r="L48" s="19">
        <v>43.653158017285598</v>
      </c>
      <c r="M48" s="19">
        <v>45.8534656419775</v>
      </c>
      <c r="N48" s="19">
        <v>51.922054193824493</v>
      </c>
      <c r="O48" s="19">
        <v>55.043042701706987</v>
      </c>
      <c r="P48" s="19">
        <v>57.078637336953889</v>
      </c>
      <c r="Q48" s="19">
        <v>56.322048953759477</v>
      </c>
      <c r="R48" s="19">
        <v>55.214238538206622</v>
      </c>
      <c r="S48" s="19">
        <v>54.778195199928341</v>
      </c>
      <c r="T48" s="19">
        <v>55.516114697703998</v>
      </c>
      <c r="U48" s="19">
        <v>55.972873453755675</v>
      </c>
      <c r="V48" s="19">
        <v>56.313499690753595</v>
      </c>
      <c r="W48" s="19">
        <v>57.057759480168698</v>
      </c>
      <c r="X48" s="19">
        <v>55.974192464394207</v>
      </c>
      <c r="Y48" s="19">
        <v>55.228717628029187</v>
      </c>
      <c r="Z48" s="19">
        <v>54.581832682360073</v>
      </c>
      <c r="AA48" s="19">
        <v>53.745266134023929</v>
      </c>
      <c r="AB48" s="19">
        <v>53.151022360306946</v>
      </c>
      <c r="AC48" s="19">
        <v>53.331120221775954</v>
      </c>
      <c r="AD48" s="19">
        <v>53.875748406741238</v>
      </c>
      <c r="AE48" s="19">
        <v>53.688646270529702</v>
      </c>
      <c r="AF48" s="19">
        <v>53.518213444079016</v>
      </c>
      <c r="AG48" s="19">
        <v>53.751746248643165</v>
      </c>
      <c r="AH48" s="19">
        <v>52.566440303713776</v>
      </c>
      <c r="AI48" s="19">
        <v>54.960335264090794</v>
      </c>
      <c r="AJ48" s="19">
        <v>59.426807449483867</v>
      </c>
      <c r="AK48" s="19">
        <v>60.794610840813341</v>
      </c>
      <c r="AL48" s="19">
        <v>60.953742707029427</v>
      </c>
      <c r="AM48" s="19">
        <v>61.065109783858311</v>
      </c>
      <c r="AN48" s="19">
        <v>61.030982409306553</v>
      </c>
      <c r="AO48" s="19">
        <v>60.651970833026375</v>
      </c>
      <c r="AP48" s="19">
        <v>60.701852669895999</v>
      </c>
      <c r="AQ48" s="19">
        <v>60.711670089603885</v>
      </c>
      <c r="AR48" s="19">
        <v>60.726467489335356</v>
      </c>
      <c r="AS48" s="19">
        <v>60.718573939586101</v>
      </c>
      <c r="AT48" s="19">
        <v>60.704307453160062</v>
      </c>
      <c r="AU48" s="19">
        <v>60.723659539582385</v>
      </c>
      <c r="AV48" s="19">
        <v>60.731698303569118</v>
      </c>
      <c r="AW48" s="19">
        <v>60.770298824131309</v>
      </c>
      <c r="AX48" s="19">
        <v>60.834253241665948</v>
      </c>
      <c r="AY48" s="19">
        <v>60.878121558407763</v>
      </c>
      <c r="AZ48" s="19">
        <v>60.919199914273079</v>
      </c>
      <c r="BA48" s="19">
        <v>60.957347394823408</v>
      </c>
      <c r="BB48" s="19">
        <v>61.001924633782593</v>
      </c>
      <c r="BC48" s="19">
        <v>61.04578538713146</v>
      </c>
      <c r="BD48" s="19">
        <v>61.100186391099278</v>
      </c>
      <c r="BE48" s="19">
        <v>61.168244808285714</v>
      </c>
      <c r="BF48" s="19">
        <v>61.21955339713903</v>
      </c>
      <c r="BG48" s="19">
        <v>61.253917686262426</v>
      </c>
      <c r="BH48" s="19">
        <v>61.278664002519029</v>
      </c>
      <c r="BI48" s="19">
        <v>61.30292735172273</v>
      </c>
      <c r="BJ48" s="19">
        <v>61.318257587748114</v>
      </c>
      <c r="BK48" s="19">
        <v>61.329970476663782</v>
      </c>
      <c r="BL48" s="19">
        <v>61.343538677147571</v>
      </c>
      <c r="BM48" t="s">
        <v>7</v>
      </c>
    </row>
    <row r="49" spans="1:65" x14ac:dyDescent="0.2">
      <c r="C49" t="s">
        <v>8</v>
      </c>
      <c r="D49" s="14">
        <v>0.50399999999999989</v>
      </c>
      <c r="E49" s="14">
        <v>0.51696105698934613</v>
      </c>
      <c r="F49" s="14">
        <v>0.51173648550271</v>
      </c>
      <c r="G49" s="14">
        <v>0.50793992394759691</v>
      </c>
      <c r="H49" s="14">
        <v>0.51502352131183515</v>
      </c>
      <c r="I49" s="14">
        <v>0.52282414999422422</v>
      </c>
      <c r="J49" s="14">
        <v>0.52323684300650464</v>
      </c>
      <c r="K49" s="14">
        <v>0.52830587344908131</v>
      </c>
      <c r="L49" s="14">
        <v>0.52521254798113526</v>
      </c>
      <c r="M49" s="14">
        <v>0.55168552786151759</v>
      </c>
      <c r="N49" s="14">
        <v>0.62469969225948885</v>
      </c>
      <c r="O49" s="14">
        <v>0.6622498352708085</v>
      </c>
      <c r="P49" s="14">
        <v>0.68674107241363813</v>
      </c>
      <c r="Q49" s="14">
        <v>0.67763818660745867</v>
      </c>
      <c r="R49" s="14">
        <v>0.66430957631992404</v>
      </c>
      <c r="S49" s="14">
        <v>0.65906332511773991</v>
      </c>
      <c r="T49" s="14">
        <v>0.66794159640977879</v>
      </c>
      <c r="U49" s="14">
        <v>0.67343708496031152</v>
      </c>
      <c r="V49" s="14">
        <v>0.67753532623238766</v>
      </c>
      <c r="W49" s="14">
        <v>0.68648988068189243</v>
      </c>
      <c r="X49" s="14">
        <v>0.67345295462403731</v>
      </c>
      <c r="Y49" s="14">
        <v>0.66448378134891994</v>
      </c>
      <c r="Z49" s="14">
        <v>0.65670079138904169</v>
      </c>
      <c r="AA49" s="14">
        <v>0.64663564906340676</v>
      </c>
      <c r="AB49" s="14">
        <v>0.63948601085413348</v>
      </c>
      <c r="AC49" s="14">
        <v>0.64165285653046789</v>
      </c>
      <c r="AD49" s="14">
        <v>0.64820554526411445</v>
      </c>
      <c r="AE49" s="14">
        <v>0.64595442772403955</v>
      </c>
      <c r="AF49" s="14">
        <v>0.64390386682293921</v>
      </c>
      <c r="AG49" s="14">
        <v>0.64671361449969955</v>
      </c>
      <c r="AH49" s="14">
        <v>0.63245261750087933</v>
      </c>
      <c r="AI49" s="14">
        <v>0.66125474153600505</v>
      </c>
      <c r="AJ49" s="14">
        <v>0.71499305838465732</v>
      </c>
      <c r="AK49" s="14">
        <v>0.73144977164267433</v>
      </c>
      <c r="AL49" s="14">
        <v>0.73336436515014169</v>
      </c>
      <c r="AM49" s="14">
        <v>0.73470427705661456</v>
      </c>
      <c r="AN49" s="14">
        <v>0.73429367388015898</v>
      </c>
      <c r="AO49" s="14">
        <v>0.72973359977020225</v>
      </c>
      <c r="AP49" s="14">
        <v>0.73033375260748146</v>
      </c>
      <c r="AQ49" s="14">
        <v>0.73045187079763274</v>
      </c>
      <c r="AR49" s="14">
        <v>0.73062990556921537</v>
      </c>
      <c r="AS49" s="14">
        <v>0.73053493440184214</v>
      </c>
      <c r="AT49" s="14">
        <v>0.73036328730855271</v>
      </c>
      <c r="AU49" s="14">
        <v>0.73059612174895217</v>
      </c>
      <c r="AV49" s="14">
        <v>0.730692840060018</v>
      </c>
      <c r="AW49" s="14">
        <v>0.73115726184938346</v>
      </c>
      <c r="AX49" s="14">
        <v>0.73192672880466569</v>
      </c>
      <c r="AY49" s="14">
        <v>0.73245453003275784</v>
      </c>
      <c r="AZ49" s="14">
        <v>0.73294876387357988</v>
      </c>
      <c r="BA49" s="14">
        <v>0.73340773491642997</v>
      </c>
      <c r="BB49" s="14">
        <v>0.73394406553531566</v>
      </c>
      <c r="BC49" s="14">
        <v>0.7344717757645185</v>
      </c>
      <c r="BD49" s="14">
        <v>0.73512630091697939</v>
      </c>
      <c r="BE49" s="14">
        <v>0.73594514510433229</v>
      </c>
      <c r="BF49" s="14">
        <v>0.7365624638942877</v>
      </c>
      <c r="BG49" s="14">
        <v>0.73697591750611835</v>
      </c>
      <c r="BH49" s="14">
        <v>0.73727365257053512</v>
      </c>
      <c r="BI49" s="14">
        <v>0.73756557682153179</v>
      </c>
      <c r="BJ49" s="14">
        <v>0.73775002240782483</v>
      </c>
      <c r="BK49" s="14">
        <v>0.73789094591739535</v>
      </c>
      <c r="BL49" s="14">
        <v>0.73805419159013164</v>
      </c>
      <c r="BM49" t="s">
        <v>8</v>
      </c>
    </row>
    <row r="50" spans="1:65" x14ac:dyDescent="0.2">
      <c r="C50" t="s">
        <v>9</v>
      </c>
      <c r="D50" s="19">
        <v>2.8951908402067481</v>
      </c>
      <c r="E50" s="19">
        <v>2.9667813817515669</v>
      </c>
      <c r="F50" s="19">
        <v>2.9393413303272338</v>
      </c>
      <c r="G50" s="19">
        <v>2.9194369432552274</v>
      </c>
      <c r="H50" s="19">
        <v>2.9589919114034502</v>
      </c>
      <c r="I50" s="19">
        <v>3.0028734460695365</v>
      </c>
      <c r="J50" s="19">
        <v>3.0066354802158615</v>
      </c>
      <c r="K50" s="19">
        <v>3.0358179445642088</v>
      </c>
      <c r="L50" s="19">
        <v>3.0194304451254892</v>
      </c>
      <c r="M50" s="19">
        <v>3.1642667799956143</v>
      </c>
      <c r="N50" s="19">
        <v>2.6928307576128403</v>
      </c>
      <c r="O50" s="19">
        <v>1.9141633146762711</v>
      </c>
      <c r="P50" s="19">
        <v>0.9975351166403158</v>
      </c>
      <c r="Q50" s="19">
        <v>0.98995198340425106</v>
      </c>
      <c r="R50" s="19">
        <v>0.97569762063572507</v>
      </c>
      <c r="S50" s="19">
        <v>0.97146951408492244</v>
      </c>
      <c r="T50" s="19">
        <v>0.98821502233987657</v>
      </c>
      <c r="U50" s="19">
        <v>0.99942616422737973</v>
      </c>
      <c r="V50" s="19">
        <v>1.0079675313281367</v>
      </c>
      <c r="W50" s="19">
        <v>1.0225790558626278</v>
      </c>
      <c r="X50" s="19">
        <v>1.002038735585346</v>
      </c>
      <c r="Y50" s="19">
        <v>0.9869421080232198</v>
      </c>
      <c r="Z50" s="19">
        <v>0.97362390830474999</v>
      </c>
      <c r="AA50" s="19">
        <v>0.45958886554135875</v>
      </c>
      <c r="AB50" s="19">
        <v>0.25217567272733604</v>
      </c>
      <c r="AC50" s="19">
        <v>0.14965748349965094</v>
      </c>
      <c r="AD50" s="19">
        <v>0.14891793978213877</v>
      </c>
      <c r="AE50" s="19">
        <v>0.14674317458308164</v>
      </c>
      <c r="AF50" s="19">
        <v>0.14425360221678388</v>
      </c>
      <c r="AG50" s="19">
        <v>0.14345327792050236</v>
      </c>
      <c r="AH50" s="19">
        <v>0.1394855817885943</v>
      </c>
      <c r="AI50" s="19">
        <v>0.14460866747962509</v>
      </c>
      <c r="AJ50" s="19">
        <v>0.14296436565991863</v>
      </c>
      <c r="AK50" s="19">
        <v>0.14677721083700987</v>
      </c>
      <c r="AL50" s="19">
        <v>0.14554834814477804</v>
      </c>
      <c r="AM50" s="19">
        <v>0.14526185026504429</v>
      </c>
      <c r="AN50" s="19">
        <v>0.14272938842144264</v>
      </c>
      <c r="AO50" s="19">
        <v>0.1390670977120223</v>
      </c>
      <c r="AP50" s="19">
        <v>0.13784334133650775</v>
      </c>
      <c r="AQ50" s="19">
        <v>0.13661201583036228</v>
      </c>
      <c r="AR50" s="19">
        <v>0.13550720691685525</v>
      </c>
      <c r="AS50" s="19">
        <v>0.13454498546734053</v>
      </c>
      <c r="AT50" s="19">
        <v>0.13369945942210676</v>
      </c>
      <c r="AU50" s="19">
        <v>0.1330406795080224</v>
      </c>
      <c r="AV50" s="19">
        <v>0.13281252418051623</v>
      </c>
      <c r="AW50" s="19">
        <v>0.13270240038945322</v>
      </c>
      <c r="AX50" s="19">
        <v>0.13269729438641875</v>
      </c>
      <c r="AY50" s="19">
        <v>0.13267916212565986</v>
      </c>
      <c r="AZ50" s="19">
        <v>0.13267997851022481</v>
      </c>
      <c r="BA50" s="19">
        <v>0.13269177194165166</v>
      </c>
      <c r="BB50" s="19">
        <v>0.13273535455698068</v>
      </c>
      <c r="BC50" s="19">
        <v>0.13279028009990068</v>
      </c>
      <c r="BD50" s="19">
        <v>0.13288206504609815</v>
      </c>
      <c r="BE50" s="19">
        <v>0.13301782423900757</v>
      </c>
      <c r="BF50" s="19">
        <v>0.13312150598310457</v>
      </c>
      <c r="BG50" s="19">
        <v>0.13319995521079889</v>
      </c>
      <c r="BH50" s="19">
        <v>0.13325659444868229</v>
      </c>
      <c r="BI50" s="19">
        <v>0.13331497296403277</v>
      </c>
      <c r="BJ50" s="19">
        <v>0.13335141557225508</v>
      </c>
      <c r="BK50" s="19">
        <v>0.13337960473269794</v>
      </c>
      <c r="BL50" s="19">
        <v>0.13341393607875221</v>
      </c>
      <c r="BM50" t="s">
        <v>9</v>
      </c>
    </row>
    <row r="51" spans="1:65" x14ac:dyDescent="0.2">
      <c r="C51" t="s">
        <v>10</v>
      </c>
      <c r="D51" s="1">
        <v>22676.582255919351</v>
      </c>
      <c r="E51" s="1">
        <v>23237.31517256915</v>
      </c>
      <c r="F51" s="1">
        <v>23022.390969788055</v>
      </c>
      <c r="G51" s="1">
        <v>22866.489858046571</v>
      </c>
      <c r="H51" s="1">
        <v>23176.304146067523</v>
      </c>
      <c r="I51" s="1">
        <v>23520.006266339646</v>
      </c>
      <c r="J51" s="1">
        <v>23549.472398790735</v>
      </c>
      <c r="K51" s="1">
        <v>23778.044050799166</v>
      </c>
      <c r="L51" s="1">
        <v>23649.688961445394</v>
      </c>
      <c r="M51" s="1">
        <v>24784.119554315646</v>
      </c>
      <c r="N51" s="1">
        <v>28122.129212003427</v>
      </c>
      <c r="O51" s="1">
        <v>29985.368324403786</v>
      </c>
      <c r="P51" s="1">
        <v>31252.775204341091</v>
      </c>
      <c r="Q51" s="1">
        <v>31015.195640055183</v>
      </c>
      <c r="R51" s="1">
        <v>30568.606454517267</v>
      </c>
      <c r="S51" s="1">
        <v>30436.13987628062</v>
      </c>
      <c r="T51" s="1">
        <v>30960.77664990833</v>
      </c>
      <c r="U51" s="1">
        <v>31312.021725243805</v>
      </c>
      <c r="V51" s="1">
        <v>31579.622756510522</v>
      </c>
      <c r="W51" s="1">
        <v>32037.401820176125</v>
      </c>
      <c r="X51" s="1">
        <v>31393.87358588889</v>
      </c>
      <c r="Y51" s="1">
        <v>30920.896244367475</v>
      </c>
      <c r="Z51" s="1">
        <v>30503.637047187818</v>
      </c>
      <c r="AA51" s="1">
        <v>29997.748244605777</v>
      </c>
      <c r="AB51" s="1">
        <v>29627.489349552889</v>
      </c>
      <c r="AC51" s="1">
        <v>29304.805987775395</v>
      </c>
      <c r="AD51" s="1">
        <v>29159.994083590049</v>
      </c>
      <c r="AE51" s="1">
        <v>28734.147873049675</v>
      </c>
      <c r="AF51" s="1">
        <v>27397.647518105241</v>
      </c>
      <c r="AG51" s="1">
        <v>26415.743527525341</v>
      </c>
      <c r="AH51" s="1">
        <v>25685.124855474358</v>
      </c>
      <c r="AI51" s="1">
        <v>25808.908416867995</v>
      </c>
      <c r="AJ51" s="1">
        <v>27727.045192455847</v>
      </c>
      <c r="AK51" s="1">
        <v>28466.522684270334</v>
      </c>
      <c r="AL51" s="1">
        <v>28228.192445503792</v>
      </c>
      <c r="AM51" s="1">
        <v>28172.627972341186</v>
      </c>
      <c r="AN51" s="1">
        <v>27937.680336546357</v>
      </c>
      <c r="AO51" s="1">
        <v>26971.194431886026</v>
      </c>
      <c r="AP51" s="1">
        <v>26733.854531332323</v>
      </c>
      <c r="AQ51" s="1">
        <v>26495.046645199825</v>
      </c>
      <c r="AR51" s="1">
        <v>26280.775861480844</v>
      </c>
      <c r="AS51" s="1">
        <v>26094.159025231525</v>
      </c>
      <c r="AT51" s="1">
        <v>25930.17453329622</v>
      </c>
      <c r="AU51" s="1">
        <v>25802.408286334015</v>
      </c>
      <c r="AV51" s="1">
        <v>25758.158986534989</v>
      </c>
      <c r="AW51" s="1">
        <v>25736.801165532015</v>
      </c>
      <c r="AX51" s="1">
        <v>25735.810888155997</v>
      </c>
      <c r="AY51" s="1">
        <v>25732.294249508439</v>
      </c>
      <c r="AZ51" s="1">
        <v>25732.452582192407</v>
      </c>
      <c r="BA51" s="1">
        <v>25734.739844508698</v>
      </c>
      <c r="BB51" s="1">
        <v>25743.192420360425</v>
      </c>
      <c r="BC51" s="1">
        <v>25753.844886125109</v>
      </c>
      <c r="BD51" s="1">
        <v>25771.646002784193</v>
      </c>
      <c r="BE51" s="1">
        <v>25797.975649754022</v>
      </c>
      <c r="BF51" s="1">
        <v>25818.084076010738</v>
      </c>
      <c r="BG51" s="1">
        <v>25833.298813414378</v>
      </c>
      <c r="BH51" s="1">
        <v>25844.283639606616</v>
      </c>
      <c r="BI51" s="1">
        <v>25855.605787793127</v>
      </c>
      <c r="BJ51" s="1">
        <v>25862.673603891541</v>
      </c>
      <c r="BK51" s="1">
        <v>25868.140715377183</v>
      </c>
      <c r="BL51" s="1">
        <v>25874.7990653735</v>
      </c>
      <c r="BM51" t="s">
        <v>10</v>
      </c>
    </row>
    <row r="52" spans="1:65" x14ac:dyDescent="0.2">
      <c r="C52" t="s">
        <v>152</v>
      </c>
      <c r="D52" s="1">
        <v>7237.9771005168695</v>
      </c>
      <c r="E52" s="1">
        <v>7416.9534543789168</v>
      </c>
      <c r="F52" s="1">
        <v>7348.3533258180842</v>
      </c>
      <c r="G52" s="1">
        <v>7298.5923581380684</v>
      </c>
      <c r="H52" s="1">
        <v>7397.4797785086248</v>
      </c>
      <c r="I52" s="1">
        <v>7507.1836151738407</v>
      </c>
      <c r="J52" s="1">
        <v>7516.5887005396535</v>
      </c>
      <c r="K52" s="1">
        <v>7589.5448614105217</v>
      </c>
      <c r="L52" s="1">
        <v>7548.5761128137228</v>
      </c>
      <c r="M52" s="1">
        <v>7910.6669499890349</v>
      </c>
      <c r="N52" s="1">
        <v>8976.1025253761345</v>
      </c>
      <c r="O52" s="1">
        <v>9570.8165733813548</v>
      </c>
      <c r="P52" s="1">
        <v>9975.3511664031575</v>
      </c>
      <c r="Q52" s="1">
        <v>9899.5198340425104</v>
      </c>
      <c r="R52" s="1">
        <v>9756.9762063572507</v>
      </c>
      <c r="S52" s="1">
        <v>9714.6951408492241</v>
      </c>
      <c r="T52" s="1">
        <v>9882.1502233987649</v>
      </c>
      <c r="U52" s="1">
        <v>9994.2616422737974</v>
      </c>
      <c r="V52" s="1">
        <v>10079.675313281366</v>
      </c>
      <c r="W52" s="1">
        <v>10225.790558626277</v>
      </c>
      <c r="X52" s="1">
        <v>10020.38735585346</v>
      </c>
      <c r="Y52" s="1">
        <v>9869.4210802321977</v>
      </c>
      <c r="Z52" s="1">
        <v>9736.2390830474997</v>
      </c>
      <c r="AA52" s="1">
        <v>9574.7680321116422</v>
      </c>
      <c r="AB52" s="1">
        <v>9456.5877272751004</v>
      </c>
      <c r="AC52" s="1">
        <v>9353.5927187281832</v>
      </c>
      <c r="AD52" s="1">
        <v>9307.371236383673</v>
      </c>
      <c r="AE52" s="1">
        <v>9171.4484114426032</v>
      </c>
      <c r="AF52" s="1">
        <v>9015.8501385489926</v>
      </c>
      <c r="AG52" s="1">
        <v>8965.8298700313971</v>
      </c>
      <c r="AH52" s="1">
        <v>8717.8488617871426</v>
      </c>
      <c r="AI52" s="1">
        <v>9038.041717476568</v>
      </c>
      <c r="AJ52" s="1">
        <v>9697.3693976664217</v>
      </c>
      <c r="AK52" s="1">
        <v>9850.5544516878799</v>
      </c>
      <c r="AL52" s="1">
        <v>9795.2636334356084</v>
      </c>
      <c r="AM52" s="1">
        <v>9734.38275060868</v>
      </c>
      <c r="AN52" s="1">
        <v>9655.8461231802612</v>
      </c>
      <c r="AO52" s="1">
        <v>9532.7322134747101</v>
      </c>
      <c r="AP52" s="1">
        <v>9475.7404943831389</v>
      </c>
      <c r="AQ52" s="1">
        <v>9417.8933597565556</v>
      </c>
      <c r="AR52" s="1">
        <v>9368.4537999313452</v>
      </c>
      <c r="AS52" s="1">
        <v>9328.6085792847061</v>
      </c>
      <c r="AT52" s="1">
        <v>9296.6402228940551</v>
      </c>
      <c r="AU52" s="1">
        <v>9277.5019050128285</v>
      </c>
      <c r="AV52" s="1">
        <v>9261.5916473878315</v>
      </c>
      <c r="AW52" s="1">
        <v>9253.9122392161935</v>
      </c>
      <c r="AX52" s="1">
        <v>9253.5561755441304</v>
      </c>
      <c r="AY52" s="1">
        <v>9252.2917345900187</v>
      </c>
      <c r="AZ52" s="1">
        <v>9252.3486646161164</v>
      </c>
      <c r="BA52" s="1">
        <v>9253.1710715891859</v>
      </c>
      <c r="BB52" s="1">
        <v>9256.2102758253332</v>
      </c>
      <c r="BC52" s="1">
        <v>9260.0404714539054</v>
      </c>
      <c r="BD52" s="1">
        <v>9266.441032668321</v>
      </c>
      <c r="BE52" s="1">
        <v>9275.9081082687899</v>
      </c>
      <c r="BF52" s="1">
        <v>9283.1382846474153</v>
      </c>
      <c r="BG52" s="1">
        <v>9288.6088885414429</v>
      </c>
      <c r="BH52" s="1">
        <v>9292.5585875305387</v>
      </c>
      <c r="BI52" s="1">
        <v>9296.6295738587723</v>
      </c>
      <c r="BJ52" s="1">
        <v>9299.1708745230226</v>
      </c>
      <c r="BK52" s="1">
        <v>9301.1366265822908</v>
      </c>
      <c r="BL52" s="1">
        <v>9303.5306998055948</v>
      </c>
      <c r="BM52" t="s">
        <v>11</v>
      </c>
    </row>
    <row r="53" spans="1:65" ht="14.25" x14ac:dyDescent="0.2">
      <c r="C53" t="s">
        <v>153</v>
      </c>
      <c r="D53" s="1">
        <v>9650.6361340224921</v>
      </c>
      <c r="E53" s="1">
        <v>9889.2712725052224</v>
      </c>
      <c r="F53" s="1">
        <v>9797.8044344241116</v>
      </c>
      <c r="G53" s="1">
        <v>9731.456477517424</v>
      </c>
      <c r="H53" s="1">
        <v>9863.3063713448337</v>
      </c>
      <c r="I53" s="1">
        <v>10009.57815356512</v>
      </c>
      <c r="J53" s="1">
        <v>10022.118267386204</v>
      </c>
      <c r="K53" s="1">
        <v>10119.393148547362</v>
      </c>
      <c r="L53" s="1">
        <v>10064.768150418296</v>
      </c>
      <c r="M53" s="1">
        <v>10547.555933318714</v>
      </c>
      <c r="N53" s="1">
        <v>11968.136700501513</v>
      </c>
      <c r="O53" s="1">
        <v>12761.088764508473</v>
      </c>
      <c r="P53" s="1">
        <v>13300.468221870877</v>
      </c>
      <c r="Q53" s="1">
        <v>13199.359778723347</v>
      </c>
      <c r="R53" s="1">
        <v>13009.301608476335</v>
      </c>
      <c r="S53" s="1">
        <v>12952.926854465632</v>
      </c>
      <c r="T53" s="1">
        <v>13176.20029786502</v>
      </c>
      <c r="U53" s="1">
        <v>13325.682189698397</v>
      </c>
      <c r="V53" s="1">
        <v>13439.567084375156</v>
      </c>
      <c r="W53" s="1">
        <v>13634.387411501702</v>
      </c>
      <c r="X53" s="1">
        <v>13360.51647447128</v>
      </c>
      <c r="Y53" s="1">
        <v>13159.228106976263</v>
      </c>
      <c r="Z53" s="1">
        <v>12981.65211073</v>
      </c>
      <c r="AA53" s="1">
        <v>12766.357376148857</v>
      </c>
      <c r="AB53" s="1">
        <v>12608.783636366801</v>
      </c>
      <c r="AC53" s="1">
        <v>12471.456958304245</v>
      </c>
      <c r="AD53" s="1">
        <v>12409.828315178231</v>
      </c>
      <c r="AE53" s="1">
        <v>12393.849204652166</v>
      </c>
      <c r="AF53" s="1">
        <v>12144.146994516088</v>
      </c>
      <c r="AG53" s="1">
        <v>12067.205314198771</v>
      </c>
      <c r="AH53" s="1">
        <v>11730.364806494952</v>
      </c>
      <c r="AI53" s="1">
        <v>12151.684211099217</v>
      </c>
      <c r="AJ53" s="1">
        <v>13043.773066891172</v>
      </c>
      <c r="AK53" s="1">
        <v>13257.568370914205</v>
      </c>
      <c r="AL53" s="1">
        <v>13181.135295278196</v>
      </c>
      <c r="AM53" s="1">
        <v>13102.291237229019</v>
      </c>
      <c r="AN53" s="1">
        <v>12989.80090499198</v>
      </c>
      <c r="AO53" s="1">
        <v>12814.994448018144</v>
      </c>
      <c r="AP53" s="1">
        <v>12736.423964256288</v>
      </c>
      <c r="AQ53" s="1">
        <v>12656.728007050624</v>
      </c>
      <c r="AR53" s="1">
        <v>12588.353737513207</v>
      </c>
      <c r="AS53" s="1">
        <v>12532.890349367719</v>
      </c>
      <c r="AT53" s="1">
        <v>12488.024843833746</v>
      </c>
      <c r="AU53" s="1">
        <v>12460.404840833411</v>
      </c>
      <c r="AV53" s="1">
        <v>12439.036130467284</v>
      </c>
      <c r="AW53" s="1">
        <v>12428.722089496308</v>
      </c>
      <c r="AX53" s="1">
        <v>12428.24386836001</v>
      </c>
      <c r="AY53" s="1">
        <v>12426.545626058702</v>
      </c>
      <c r="AZ53" s="1">
        <v>12426.622087500589</v>
      </c>
      <c r="BA53" s="1">
        <v>12427.726643870752</v>
      </c>
      <c r="BB53" s="1">
        <v>12431.808530952436</v>
      </c>
      <c r="BC53" s="1">
        <v>12436.952780842141</v>
      </c>
      <c r="BD53" s="1">
        <v>12445.549231131961</v>
      </c>
      <c r="BE53" s="1">
        <v>12458.26424815361</v>
      </c>
      <c r="BF53" s="1">
        <v>12467.974935973531</v>
      </c>
      <c r="BG53" s="1">
        <v>12475.322381432592</v>
      </c>
      <c r="BH53" s="1">
        <v>12480.627133606988</v>
      </c>
      <c r="BI53" s="1">
        <v>12486.094784087756</v>
      </c>
      <c r="BJ53" s="1">
        <v>12489.50794804321</v>
      </c>
      <c r="BK53" s="1">
        <v>12492.148105569015</v>
      </c>
      <c r="BL53" s="1">
        <v>12495.363531648834</v>
      </c>
      <c r="BM53" t="s">
        <v>12</v>
      </c>
    </row>
    <row r="54" spans="1:65" x14ac:dyDescent="0.2">
      <c r="C54" t="s">
        <v>154</v>
      </c>
      <c r="D54" s="1">
        <v>314.12820616243215</v>
      </c>
      <c r="E54" s="1">
        <v>321.89577992004502</v>
      </c>
      <c r="F54" s="1">
        <v>318.91853434050483</v>
      </c>
      <c r="G54" s="1">
        <v>316.75890834319222</v>
      </c>
      <c r="H54" s="1">
        <v>321.05062238727436</v>
      </c>
      <c r="I54" s="1">
        <v>325.81176889854464</v>
      </c>
      <c r="J54" s="1">
        <v>326.21994960342096</v>
      </c>
      <c r="K54" s="1">
        <v>329.3862469852167</v>
      </c>
      <c r="L54" s="1">
        <v>327.60820329611556</v>
      </c>
      <c r="M54" s="1">
        <v>343.3229456295241</v>
      </c>
      <c r="N54" s="1">
        <v>389.56284960132416</v>
      </c>
      <c r="O54" s="1">
        <v>415.37343928475076</v>
      </c>
      <c r="P54" s="1">
        <v>432.93024062189704</v>
      </c>
      <c r="Q54" s="1">
        <v>429.63916079744502</v>
      </c>
      <c r="R54" s="1">
        <v>423.45276735590465</v>
      </c>
      <c r="S54" s="1">
        <v>421.61776911285637</v>
      </c>
      <c r="T54" s="1">
        <v>428.88531969550644</v>
      </c>
      <c r="U54" s="1">
        <v>433.75095527468278</v>
      </c>
      <c r="V54" s="1">
        <v>437.45790859641136</v>
      </c>
      <c r="W54" s="1">
        <v>443.79931024438042</v>
      </c>
      <c r="X54" s="1">
        <v>434.88481124404012</v>
      </c>
      <c r="Y54" s="1">
        <v>428.33287488207731</v>
      </c>
      <c r="Z54" s="1">
        <v>422.55277620426153</v>
      </c>
      <c r="AA54" s="1">
        <v>415.54493259364523</v>
      </c>
      <c r="AB54" s="1">
        <v>410.41590736373934</v>
      </c>
      <c r="AC54" s="1">
        <v>405.94592399280316</v>
      </c>
      <c r="AD54" s="1">
        <v>403.93991165905135</v>
      </c>
      <c r="AE54" s="1">
        <v>398.04086105660895</v>
      </c>
      <c r="AF54" s="1">
        <v>383.63982311454794</v>
      </c>
      <c r="AG54" s="1">
        <v>379.6561950335086</v>
      </c>
      <c r="AH54" s="1">
        <v>368.55809360654229</v>
      </c>
      <c r="AI54" s="1">
        <v>380.2486043454785</v>
      </c>
      <c r="AJ54" s="1">
        <v>409.07783246913618</v>
      </c>
      <c r="AK54" s="1">
        <v>417.04265319261532</v>
      </c>
      <c r="AL54" s="1">
        <v>414.31027015328914</v>
      </c>
      <c r="AM54" s="1">
        <v>412.3327673087328</v>
      </c>
      <c r="AN54" s="1">
        <v>407.69083624894444</v>
      </c>
      <c r="AO54" s="1">
        <v>400.71151424106296</v>
      </c>
      <c r="AP54" s="1">
        <v>397.93655787973682</v>
      </c>
      <c r="AQ54" s="1">
        <v>395.13039053948643</v>
      </c>
      <c r="AR54" s="1">
        <v>392.68137356670036</v>
      </c>
      <c r="AS54" s="1">
        <v>390.63819220515052</v>
      </c>
      <c r="AT54" s="1">
        <v>388.92784278225793</v>
      </c>
      <c r="AU54" s="1">
        <v>387.75639898442864</v>
      </c>
      <c r="AV54" s="1">
        <v>387.09142426744694</v>
      </c>
      <c r="AW54" s="1">
        <v>386.77046074844651</v>
      </c>
      <c r="AX54" s="1">
        <v>386.75557894419552</v>
      </c>
      <c r="AY54" s="1">
        <v>386.70273119745139</v>
      </c>
      <c r="AZ54" s="1">
        <v>386.70511060757059</v>
      </c>
      <c r="BA54" s="1">
        <v>386.73948339128344</v>
      </c>
      <c r="BB54" s="1">
        <v>386.86650798286558</v>
      </c>
      <c r="BC54" s="1">
        <v>387.02659233310851</v>
      </c>
      <c r="BD54" s="1">
        <v>387.29410600148509</v>
      </c>
      <c r="BE54" s="1">
        <v>387.68978569859922</v>
      </c>
      <c r="BF54" s="1">
        <v>387.99197341952907</v>
      </c>
      <c r="BG54" s="1">
        <v>388.22061920025072</v>
      </c>
      <c r="BH54" s="1">
        <v>388.38569823475427</v>
      </c>
      <c r="BI54" s="1">
        <v>388.5558465155213</v>
      </c>
      <c r="BJ54" s="1">
        <v>388.66206105521047</v>
      </c>
      <c r="BK54" s="1">
        <v>388.74422034201007</v>
      </c>
      <c r="BL54" s="1">
        <v>388.84428145991421</v>
      </c>
      <c r="BM54" t="s">
        <v>0</v>
      </c>
    </row>
    <row r="55" spans="1:65" x14ac:dyDescent="0.2">
      <c r="C55" t="s">
        <v>155</v>
      </c>
      <c r="D55" s="1">
        <v>87.257835045120046</v>
      </c>
      <c r="E55" s="1">
        <v>89.41549442223473</v>
      </c>
      <c r="F55" s="1">
        <v>88.588481761251344</v>
      </c>
      <c r="G55" s="1">
        <v>87.988585650886719</v>
      </c>
      <c r="H55" s="1">
        <v>89.180728440909547</v>
      </c>
      <c r="I55" s="1">
        <v>90.503269138484626</v>
      </c>
      <c r="J55" s="1">
        <v>90.616652667616933</v>
      </c>
      <c r="K55" s="1">
        <v>91.496179718115755</v>
      </c>
      <c r="L55" s="1">
        <v>91.002278693365426</v>
      </c>
      <c r="M55" s="1">
        <v>95.367484897090023</v>
      </c>
      <c r="N55" s="1">
        <v>108.21190266703448</v>
      </c>
      <c r="O55" s="1">
        <v>115.38151091243077</v>
      </c>
      <c r="P55" s="1">
        <v>120.25840017274918</v>
      </c>
      <c r="Q55" s="1">
        <v>119.34421133262362</v>
      </c>
      <c r="R55" s="1">
        <v>117.62576870997351</v>
      </c>
      <c r="S55" s="1">
        <v>117.11604697579344</v>
      </c>
      <c r="T55" s="1">
        <v>119.13481102652956</v>
      </c>
      <c r="U55" s="1">
        <v>120.48637646518966</v>
      </c>
      <c r="V55" s="1">
        <v>121.51608572122538</v>
      </c>
      <c r="W55" s="1">
        <v>123.27758617899455</v>
      </c>
      <c r="X55" s="1">
        <v>120.8013364566778</v>
      </c>
      <c r="Y55" s="1">
        <v>118.98135413391036</v>
      </c>
      <c r="Z55" s="1">
        <v>117.37577116785042</v>
      </c>
      <c r="AA55" s="1">
        <v>115.42914794267922</v>
      </c>
      <c r="AB55" s="1">
        <v>114.00441871214981</v>
      </c>
      <c r="AC55" s="1">
        <v>112.76275666466753</v>
      </c>
      <c r="AD55" s="1">
        <v>112.20553101640314</v>
      </c>
      <c r="AE55" s="1">
        <v>110.56690584905803</v>
      </c>
      <c r="AF55" s="1">
        <v>106.56661753181886</v>
      </c>
      <c r="AG55" s="1">
        <v>105.46005417597461</v>
      </c>
      <c r="AH55" s="1">
        <v>102.37724822403952</v>
      </c>
      <c r="AI55" s="1">
        <v>105.62461231818847</v>
      </c>
      <c r="AJ55" s="1">
        <v>113.63273124142671</v>
      </c>
      <c r="AK55" s="1">
        <v>115.84518144239314</v>
      </c>
      <c r="AL55" s="1">
        <v>115.08618615369143</v>
      </c>
      <c r="AM55" s="1">
        <v>114.53687980798134</v>
      </c>
      <c r="AN55" s="1">
        <v>113.24745451359567</v>
      </c>
      <c r="AO55" s="1">
        <v>111.30875395585082</v>
      </c>
      <c r="AP55" s="1">
        <v>110.53793274437133</v>
      </c>
      <c r="AQ55" s="1">
        <v>109.758441816524</v>
      </c>
      <c r="AR55" s="1">
        <v>109.07815932408343</v>
      </c>
      <c r="AS55" s="1">
        <v>108.51060894587513</v>
      </c>
      <c r="AT55" s="1">
        <v>108.03551188396054</v>
      </c>
      <c r="AU55" s="1">
        <v>107.71011082900796</v>
      </c>
      <c r="AV55" s="1">
        <v>107.52539562984637</v>
      </c>
      <c r="AW55" s="1">
        <v>107.4362390967907</v>
      </c>
      <c r="AX55" s="1">
        <v>107.43210526227654</v>
      </c>
      <c r="AY55" s="1">
        <v>107.41742533262538</v>
      </c>
      <c r="AZ55" s="1">
        <v>107.41808627988071</v>
      </c>
      <c r="BA55" s="1">
        <v>107.42763427535651</v>
      </c>
      <c r="BB55" s="1">
        <v>107.46291888412932</v>
      </c>
      <c r="BC55" s="1">
        <v>107.50738675919681</v>
      </c>
      <c r="BD55" s="1">
        <v>107.58169611152363</v>
      </c>
      <c r="BE55" s="1">
        <v>107.69160713849978</v>
      </c>
      <c r="BF55" s="1">
        <v>107.7755481720914</v>
      </c>
      <c r="BG55" s="1">
        <v>107.83906088895853</v>
      </c>
      <c r="BH55" s="1">
        <v>107.88491617632063</v>
      </c>
      <c r="BI55" s="1">
        <v>107.9321795876448</v>
      </c>
      <c r="BJ55" s="1">
        <v>107.96168362644735</v>
      </c>
      <c r="BK55" s="1">
        <v>107.98450565055835</v>
      </c>
      <c r="BL55" s="1">
        <v>108.01230040553172</v>
      </c>
      <c r="BM55" t="s">
        <v>1</v>
      </c>
    </row>
    <row r="56" spans="1:65" x14ac:dyDescent="0.2">
      <c r="C56" t="s">
        <v>161</v>
      </c>
      <c r="D56" s="19">
        <v>16.8</v>
      </c>
      <c r="E56" s="1">
        <v>17.232035232978205</v>
      </c>
      <c r="F56" s="1">
        <v>17.057882850090333</v>
      </c>
      <c r="G56" s="1">
        <v>16.931330798253228</v>
      </c>
      <c r="H56" s="1">
        <v>17.167450710394505</v>
      </c>
      <c r="I56" s="1">
        <v>17.427471666474137</v>
      </c>
      <c r="J56" s="1">
        <v>17.441228100216822</v>
      </c>
      <c r="K56" s="1">
        <v>17.610195781636044</v>
      </c>
      <c r="L56" s="1">
        <v>17.507084932704508</v>
      </c>
      <c r="M56" s="1">
        <v>18.389517595383921</v>
      </c>
      <c r="N56" s="1">
        <v>20.823323075316306</v>
      </c>
      <c r="O56" s="1">
        <v>22.074994509026954</v>
      </c>
      <c r="P56" s="1">
        <v>22.891369080454609</v>
      </c>
      <c r="Q56" s="1">
        <v>22.587939553581958</v>
      </c>
      <c r="R56" s="1">
        <v>22.143652543997472</v>
      </c>
      <c r="S56" s="1">
        <v>21.968777503924663</v>
      </c>
      <c r="T56" s="1">
        <v>22.26471988032597</v>
      </c>
      <c r="U56" s="1">
        <v>22.447902832010378</v>
      </c>
      <c r="V56" s="1">
        <v>22.584510874412931</v>
      </c>
      <c r="W56" s="1">
        <v>22.882996022729742</v>
      </c>
      <c r="X56" s="1">
        <v>22.448431820801233</v>
      </c>
      <c r="Y56" s="1">
        <v>22.149459378297333</v>
      </c>
      <c r="Z56" s="1">
        <v>21.890026379634719</v>
      </c>
      <c r="AA56" s="1">
        <v>21.5545216354469</v>
      </c>
      <c r="AB56" s="1">
        <v>21.316200361804452</v>
      </c>
      <c r="AC56" s="1">
        <v>21.388428551015593</v>
      </c>
      <c r="AD56" s="1">
        <v>21.606851508803814</v>
      </c>
      <c r="AE56" s="1">
        <v>21.531814257467992</v>
      </c>
      <c r="AF56" s="1">
        <v>21.463462227431311</v>
      </c>
      <c r="AG56" s="1">
        <v>21.557120483323317</v>
      </c>
      <c r="AH56" s="1">
        <v>21.081753916695973</v>
      </c>
      <c r="AI56" s="1">
        <v>22.041824717866831</v>
      </c>
      <c r="AJ56" s="1">
        <v>23.833101946155246</v>
      </c>
      <c r="AK56" s="1">
        <v>24.381659054755811</v>
      </c>
      <c r="AL56" s="1">
        <v>24.445478838338051</v>
      </c>
      <c r="AM56" s="1">
        <v>24.490142568553821</v>
      </c>
      <c r="AN56" s="1">
        <v>24.476455796005297</v>
      </c>
      <c r="AO56" s="1">
        <v>24.324453325673414</v>
      </c>
      <c r="AP56" s="1">
        <v>24.344458420249385</v>
      </c>
      <c r="AQ56" s="1">
        <v>24.348395693254428</v>
      </c>
      <c r="AR56" s="1">
        <v>24.35433018564051</v>
      </c>
      <c r="AS56" s="1">
        <v>24.351164480061403</v>
      </c>
      <c r="AT56" s="1">
        <v>24.34544291028509</v>
      </c>
      <c r="AU56" s="1">
        <v>24.353204058298406</v>
      </c>
      <c r="AV56" s="1">
        <v>24.35642800200058</v>
      </c>
      <c r="AW56" s="1">
        <v>24.371908728312789</v>
      </c>
      <c r="AX56" s="1">
        <v>24.397557626822195</v>
      </c>
      <c r="AY56" s="1">
        <v>24.415151001091925</v>
      </c>
      <c r="AZ56" s="1">
        <v>24.431625462452669</v>
      </c>
      <c r="BA56" s="1">
        <v>24.446924497214347</v>
      </c>
      <c r="BB56" s="1">
        <v>24.464802184510518</v>
      </c>
      <c r="BC56" s="1">
        <v>24.482392525483956</v>
      </c>
      <c r="BD56" s="1">
        <v>24.504210030565986</v>
      </c>
      <c r="BE56" s="1">
        <v>24.531504836811074</v>
      </c>
      <c r="BF56" s="1">
        <v>24.552082129809598</v>
      </c>
      <c r="BG56" s="1">
        <v>24.565863916870608</v>
      </c>
      <c r="BH56" s="1">
        <v>24.575788419017851</v>
      </c>
      <c r="BI56" s="1">
        <v>24.585519227384403</v>
      </c>
      <c r="BJ56" s="1">
        <v>24.591667413594166</v>
      </c>
      <c r="BK56" s="1">
        <v>24.596364863913177</v>
      </c>
      <c r="BL56" s="1">
        <v>24.601806386337731</v>
      </c>
      <c r="BM56" t="s">
        <v>33</v>
      </c>
    </row>
    <row r="57" spans="1:65" x14ac:dyDescent="0.2">
      <c r="C57" t="s">
        <v>182</v>
      </c>
      <c r="D57" s="25">
        <v>0.4</v>
      </c>
      <c r="E57" s="25">
        <v>0.4</v>
      </c>
      <c r="F57" s="25">
        <v>0.4</v>
      </c>
      <c r="G57" s="25">
        <v>0.4</v>
      </c>
      <c r="H57" s="25">
        <v>0.4</v>
      </c>
      <c r="I57" s="25">
        <v>0.4</v>
      </c>
      <c r="J57" s="25">
        <v>0.4</v>
      </c>
      <c r="K57" s="25">
        <v>0.4</v>
      </c>
      <c r="L57" s="25">
        <v>0.4</v>
      </c>
      <c r="M57" s="25">
        <v>0.4</v>
      </c>
      <c r="N57" s="25">
        <v>0.4</v>
      </c>
      <c r="O57" s="25">
        <v>0.4</v>
      </c>
      <c r="P57" s="25">
        <v>0.4</v>
      </c>
      <c r="Q57" s="25">
        <v>0.4</v>
      </c>
      <c r="R57" s="25">
        <v>0.4</v>
      </c>
      <c r="S57" s="25">
        <v>0.4</v>
      </c>
      <c r="T57" s="25">
        <v>0.4</v>
      </c>
      <c r="U57" s="25">
        <v>0.4</v>
      </c>
      <c r="V57" s="25">
        <v>0.4</v>
      </c>
      <c r="W57" s="25">
        <v>0.4</v>
      </c>
      <c r="X57" s="25">
        <v>0.4</v>
      </c>
      <c r="Y57" s="25">
        <v>0.4</v>
      </c>
      <c r="Z57" s="25">
        <v>0.4</v>
      </c>
      <c r="AA57" s="25">
        <v>0.4</v>
      </c>
      <c r="AB57" s="25">
        <v>0.4</v>
      </c>
      <c r="AC57" s="25">
        <v>0.4</v>
      </c>
      <c r="AD57" s="25">
        <v>0.4</v>
      </c>
      <c r="AE57" s="25">
        <v>0.4</v>
      </c>
      <c r="AF57" s="25">
        <v>0.4</v>
      </c>
      <c r="AG57" s="25">
        <v>0.4</v>
      </c>
      <c r="AH57" s="25">
        <v>0.4</v>
      </c>
      <c r="AI57" s="25">
        <v>0.4</v>
      </c>
      <c r="AJ57" s="25">
        <v>0.4</v>
      </c>
      <c r="AK57" s="25">
        <v>0.4</v>
      </c>
      <c r="AL57" s="25">
        <v>0.4</v>
      </c>
      <c r="AM57" s="25">
        <v>0.4</v>
      </c>
      <c r="AN57" s="25">
        <v>0.4</v>
      </c>
      <c r="AO57" s="25">
        <v>0.4</v>
      </c>
      <c r="AP57" s="25">
        <v>0.4</v>
      </c>
      <c r="AQ57" s="25">
        <v>0.4</v>
      </c>
      <c r="AR57" s="25">
        <v>0.4</v>
      </c>
      <c r="AS57" s="25">
        <v>0.4</v>
      </c>
      <c r="AT57" s="25">
        <v>0.4</v>
      </c>
      <c r="AU57" s="25">
        <v>0.4</v>
      </c>
      <c r="AV57" s="25">
        <v>0.4</v>
      </c>
      <c r="AW57" s="25">
        <v>0.4</v>
      </c>
      <c r="AX57" s="25">
        <v>0.4</v>
      </c>
      <c r="AY57" s="25">
        <v>0.4</v>
      </c>
      <c r="AZ57" s="25">
        <v>0.4</v>
      </c>
      <c r="BA57" s="25">
        <v>0.4</v>
      </c>
      <c r="BB57" s="25">
        <v>0.4</v>
      </c>
      <c r="BC57" s="25">
        <v>0.4</v>
      </c>
      <c r="BD57" s="25">
        <v>0.4</v>
      </c>
      <c r="BE57" s="25">
        <v>0.4</v>
      </c>
      <c r="BF57" s="25">
        <v>0.4</v>
      </c>
      <c r="BG57" s="25">
        <v>0.4</v>
      </c>
      <c r="BH57" s="25">
        <v>0.4</v>
      </c>
      <c r="BI57" s="25">
        <v>0.4</v>
      </c>
      <c r="BJ57" s="25">
        <v>0.4</v>
      </c>
      <c r="BK57" s="25">
        <v>0.4</v>
      </c>
      <c r="BL57" s="25">
        <v>0.4</v>
      </c>
      <c r="BM57" t="s">
        <v>55</v>
      </c>
    </row>
    <row r="58" spans="1:65" x14ac:dyDescent="0.2"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</row>
    <row r="59" spans="1:65" x14ac:dyDescent="0.2">
      <c r="A59" s="2" t="s">
        <v>27</v>
      </c>
      <c r="D59" s="2">
        <v>1980</v>
      </c>
      <c r="E59" s="2">
        <v>1981</v>
      </c>
      <c r="F59" s="2">
        <v>1982</v>
      </c>
      <c r="G59" s="2">
        <v>1983</v>
      </c>
      <c r="H59" s="2">
        <v>1984</v>
      </c>
      <c r="I59" s="2">
        <v>1985</v>
      </c>
      <c r="J59" s="2">
        <v>1986</v>
      </c>
      <c r="K59" s="2">
        <v>1987</v>
      </c>
      <c r="L59" s="2">
        <v>1988</v>
      </c>
      <c r="M59" s="2">
        <v>1989</v>
      </c>
      <c r="N59" s="2">
        <v>1990</v>
      </c>
      <c r="O59" s="2">
        <v>1991</v>
      </c>
      <c r="P59" s="2">
        <v>1992</v>
      </c>
      <c r="Q59" s="2">
        <v>1993</v>
      </c>
      <c r="R59" s="2">
        <v>1994</v>
      </c>
      <c r="S59" s="2">
        <v>1995</v>
      </c>
      <c r="T59" s="2">
        <v>1996</v>
      </c>
      <c r="U59" s="2">
        <v>1997</v>
      </c>
      <c r="V59" s="2">
        <v>1998</v>
      </c>
      <c r="W59" s="2">
        <v>1999</v>
      </c>
      <c r="X59" s="2">
        <v>2000</v>
      </c>
      <c r="Y59" s="2">
        <v>2001</v>
      </c>
      <c r="Z59" s="2">
        <v>2002</v>
      </c>
      <c r="AA59" s="2">
        <v>2003</v>
      </c>
      <c r="AB59" s="2">
        <v>2004</v>
      </c>
      <c r="AC59" s="2">
        <v>2005</v>
      </c>
      <c r="AD59" s="2">
        <v>2006</v>
      </c>
      <c r="AE59" s="2">
        <v>2007</v>
      </c>
      <c r="AF59" s="2">
        <v>2008</v>
      </c>
      <c r="AG59" s="2">
        <v>2009</v>
      </c>
      <c r="AH59" s="2">
        <v>2010</v>
      </c>
      <c r="AI59" s="2">
        <v>2011</v>
      </c>
      <c r="AJ59" s="2">
        <v>2012</v>
      </c>
      <c r="AK59" s="2">
        <v>2013</v>
      </c>
      <c r="AL59" s="2">
        <v>2014</v>
      </c>
      <c r="AM59" s="2">
        <v>2015</v>
      </c>
      <c r="AN59" s="2">
        <v>2016</v>
      </c>
      <c r="AO59" s="2">
        <v>2017</v>
      </c>
      <c r="AP59" s="2">
        <v>2018</v>
      </c>
      <c r="AQ59" s="2">
        <v>2019</v>
      </c>
      <c r="AR59" s="2">
        <v>2020</v>
      </c>
      <c r="AS59" s="2">
        <v>2021</v>
      </c>
      <c r="AT59" s="2">
        <v>2022</v>
      </c>
      <c r="AU59" s="2">
        <v>2023</v>
      </c>
      <c r="AV59" s="2">
        <v>2024</v>
      </c>
      <c r="AW59" s="2">
        <v>2025</v>
      </c>
      <c r="AX59" s="2">
        <v>2026</v>
      </c>
      <c r="AY59" s="2">
        <v>2027</v>
      </c>
      <c r="AZ59" s="2">
        <v>2028</v>
      </c>
      <c r="BA59" s="2">
        <v>2029</v>
      </c>
      <c r="BB59" s="2">
        <v>2030</v>
      </c>
      <c r="BC59" s="2">
        <v>2031</v>
      </c>
      <c r="BD59" s="2">
        <v>2032</v>
      </c>
      <c r="BE59" s="2">
        <v>2033</v>
      </c>
      <c r="BF59" s="2">
        <v>2034</v>
      </c>
      <c r="BG59" s="2">
        <v>2035</v>
      </c>
      <c r="BH59" s="2">
        <v>2036</v>
      </c>
      <c r="BI59" s="2">
        <v>2037</v>
      </c>
      <c r="BJ59" s="2">
        <v>2038</v>
      </c>
      <c r="BK59" s="2">
        <v>2039</v>
      </c>
      <c r="BL59" s="2">
        <v>2040</v>
      </c>
    </row>
    <row r="60" spans="1:65" x14ac:dyDescent="0.2">
      <c r="C60" t="s">
        <v>149</v>
      </c>
      <c r="D60" s="1">
        <v>60000</v>
      </c>
      <c r="E60" s="1">
        <v>61412.860092854113</v>
      </c>
      <c r="F60" s="1">
        <v>64083.797088430394</v>
      </c>
      <c r="G60" s="1">
        <v>68215.147156394407</v>
      </c>
      <c r="H60" s="1">
        <v>70294.424730044222</v>
      </c>
      <c r="I60" s="1">
        <v>69613.023838072448</v>
      </c>
      <c r="J60" s="1">
        <v>67239.081773313825</v>
      </c>
      <c r="K60" s="1">
        <v>66079.121171917024</v>
      </c>
      <c r="L60" s="1">
        <v>68094.939139988026</v>
      </c>
      <c r="M60" s="1">
        <v>73468.708691241452</v>
      </c>
      <c r="N60" s="1">
        <v>75737.108907473637</v>
      </c>
      <c r="O60" s="1">
        <v>82338.046757001153</v>
      </c>
      <c r="P60" s="1">
        <v>86713.669896046587</v>
      </c>
      <c r="Q60" s="1">
        <v>86927.379206353158</v>
      </c>
      <c r="R60" s="1">
        <v>86412.399484308946</v>
      </c>
      <c r="S60" s="1">
        <v>85523.840710140445</v>
      </c>
      <c r="T60" s="1">
        <v>84929.147715650222</v>
      </c>
      <c r="U60" s="1">
        <v>83163.279336090942</v>
      </c>
      <c r="V60" s="1">
        <v>80612.200918201503</v>
      </c>
      <c r="W60" s="1">
        <v>77332.939684428478</v>
      </c>
      <c r="X60" s="1">
        <v>74077.794793955982</v>
      </c>
      <c r="Y60" s="1">
        <v>70680.373684566337</v>
      </c>
      <c r="Z60" s="1">
        <v>66689.092583388716</v>
      </c>
      <c r="AA60" s="1">
        <v>59004.324293643396</v>
      </c>
      <c r="AB60" s="1">
        <v>52674.907033252821</v>
      </c>
      <c r="AC60" s="1">
        <v>45076.535476400568</v>
      </c>
      <c r="AD60" s="1">
        <v>37521.117881599086</v>
      </c>
      <c r="AE60" s="1">
        <v>29746.831596398271</v>
      </c>
      <c r="AF60" s="1">
        <v>25061.754084720622</v>
      </c>
      <c r="AG60" s="1">
        <v>23024.265699539348</v>
      </c>
      <c r="AH60" s="1">
        <v>21720.467128036991</v>
      </c>
      <c r="AI60" s="1">
        <v>20394.637928631702</v>
      </c>
      <c r="AJ60" s="1">
        <v>19982.890966129151</v>
      </c>
      <c r="AK60" s="1">
        <v>19243.504532927353</v>
      </c>
      <c r="AL60" s="1">
        <v>18815.353615482356</v>
      </c>
      <c r="AM60" s="1">
        <v>18216.364630611646</v>
      </c>
      <c r="AN60" s="1">
        <v>17628.994967657443</v>
      </c>
      <c r="AO60" s="1">
        <v>16823.762241043973</v>
      </c>
      <c r="AP60" s="1">
        <v>16255.868200083125</v>
      </c>
      <c r="AQ60" s="1">
        <v>15611.642292761044</v>
      </c>
      <c r="AR60" s="1">
        <v>15122.628383136589</v>
      </c>
      <c r="AS60" s="1">
        <v>14675.402197899477</v>
      </c>
      <c r="AT60" s="1">
        <v>14355.2781021093</v>
      </c>
      <c r="AU60" s="1">
        <v>14137.678200775257</v>
      </c>
      <c r="AV60" s="1">
        <v>14090.996642308863</v>
      </c>
      <c r="AW60" s="1">
        <v>14047.723581948843</v>
      </c>
      <c r="AX60" s="1">
        <v>14045.554660836387</v>
      </c>
      <c r="AY60" s="1">
        <v>14071.427516175865</v>
      </c>
      <c r="AZ60" s="1">
        <v>14092.390268484443</v>
      </c>
      <c r="BA60" s="1">
        <v>14104.895639919951</v>
      </c>
      <c r="BB60" s="1">
        <v>14112.278153720192</v>
      </c>
      <c r="BC60" s="1">
        <v>14118.744810077973</v>
      </c>
      <c r="BD60" s="1">
        <v>14118.744810077973</v>
      </c>
      <c r="BE60" s="1">
        <v>14118.744810077973</v>
      </c>
      <c r="BF60" s="1">
        <v>14118.744810077973</v>
      </c>
      <c r="BG60" s="1">
        <v>14118.744810077973</v>
      </c>
      <c r="BH60" s="1">
        <v>14118.744810077973</v>
      </c>
      <c r="BI60" s="1">
        <v>14118.744810077973</v>
      </c>
      <c r="BJ60" s="1">
        <v>14118.744810077973</v>
      </c>
      <c r="BK60" s="1">
        <v>14118.744810077973</v>
      </c>
      <c r="BL60" s="1">
        <v>14118.744810077973</v>
      </c>
      <c r="BM60" t="s">
        <v>2</v>
      </c>
    </row>
    <row r="61" spans="1:65" x14ac:dyDescent="0.2">
      <c r="C61" t="s">
        <v>150</v>
      </c>
      <c r="D61" s="1">
        <v>10800</v>
      </c>
      <c r="E61" s="1">
        <v>8200</v>
      </c>
      <c r="F61" s="1">
        <v>9500</v>
      </c>
      <c r="G61" s="1">
        <v>11000</v>
      </c>
      <c r="H61" s="1">
        <v>9000</v>
      </c>
      <c r="I61" s="1">
        <v>6300</v>
      </c>
      <c r="J61" s="1">
        <v>4700</v>
      </c>
      <c r="K61" s="1">
        <v>7000</v>
      </c>
      <c r="L61" s="1">
        <v>9900</v>
      </c>
      <c r="M61" s="1">
        <v>13900</v>
      </c>
      <c r="N61" s="1">
        <v>11618</v>
      </c>
      <c r="O61" s="1">
        <v>7512</v>
      </c>
      <c r="P61" s="1">
        <v>6606</v>
      </c>
      <c r="Q61" s="1">
        <v>2838</v>
      </c>
      <c r="R61" s="1">
        <v>2742</v>
      </c>
      <c r="S61" s="1">
        <v>3027</v>
      </c>
      <c r="T61" s="1">
        <v>4119</v>
      </c>
      <c r="U61" s="1">
        <v>3593</v>
      </c>
      <c r="V61" s="1">
        <v>3334</v>
      </c>
      <c r="W61" s="1">
        <v>2987</v>
      </c>
      <c r="X61" s="1">
        <v>3000</v>
      </c>
      <c r="Y61" s="1">
        <v>2900</v>
      </c>
      <c r="Z61" s="1">
        <v>2400</v>
      </c>
      <c r="AA61" s="1">
        <v>2200</v>
      </c>
      <c r="AB61" s="1">
        <v>2500</v>
      </c>
      <c r="AC61" s="1">
        <v>2600</v>
      </c>
      <c r="AD61" s="1">
        <v>2400</v>
      </c>
      <c r="AE61" s="1">
        <v>1900</v>
      </c>
      <c r="AF61" s="1">
        <v>1940</v>
      </c>
      <c r="AG61" s="1">
        <v>2332</v>
      </c>
      <c r="AH61" s="1">
        <v>2200</v>
      </c>
      <c r="AI61" s="1">
        <v>2500</v>
      </c>
      <c r="AJ61" s="1">
        <v>2700</v>
      </c>
      <c r="AK61" s="1">
        <v>2000</v>
      </c>
      <c r="AL61" s="1">
        <v>2000</v>
      </c>
      <c r="AM61" s="1">
        <v>1700</v>
      </c>
      <c r="AN61" s="1">
        <v>1700</v>
      </c>
      <c r="AO61" s="1">
        <v>1400</v>
      </c>
      <c r="AP61" s="1">
        <v>1700</v>
      </c>
      <c r="AQ61" s="1">
        <v>1700</v>
      </c>
      <c r="AR61" s="1">
        <v>1700</v>
      </c>
      <c r="AS61" s="1">
        <v>1700</v>
      </c>
      <c r="AT61" s="1">
        <v>1700</v>
      </c>
      <c r="AU61" s="1">
        <v>1700</v>
      </c>
      <c r="AV61" s="1">
        <v>1700</v>
      </c>
      <c r="AW61" s="1">
        <v>1700</v>
      </c>
      <c r="AX61" s="1">
        <v>1700</v>
      </c>
      <c r="AY61" s="1">
        <v>1700</v>
      </c>
      <c r="AZ61" s="1">
        <v>1700</v>
      </c>
      <c r="BA61" s="1">
        <v>1700</v>
      </c>
      <c r="BB61" s="1">
        <v>1700</v>
      </c>
      <c r="BC61" s="1">
        <v>1700</v>
      </c>
      <c r="BD61" s="1">
        <v>1700</v>
      </c>
      <c r="BE61" s="1">
        <v>1700</v>
      </c>
      <c r="BF61" s="1">
        <v>1700</v>
      </c>
      <c r="BG61" s="1">
        <v>1700</v>
      </c>
      <c r="BH61" s="1">
        <v>1700</v>
      </c>
      <c r="BI61" s="1">
        <v>1700</v>
      </c>
      <c r="BJ61" s="1">
        <v>1700</v>
      </c>
      <c r="BK61" s="1">
        <v>1700</v>
      </c>
      <c r="BL61" s="1">
        <v>1700</v>
      </c>
      <c r="BM61" t="s">
        <v>3</v>
      </c>
    </row>
    <row r="62" spans="1:65" x14ac:dyDescent="0.2">
      <c r="C62" t="s">
        <v>159</v>
      </c>
      <c r="D62" s="19">
        <v>3</v>
      </c>
      <c r="E62" s="19">
        <v>3</v>
      </c>
      <c r="F62" s="19">
        <v>3</v>
      </c>
      <c r="G62" s="19">
        <v>3</v>
      </c>
      <c r="H62" s="19">
        <v>3</v>
      </c>
      <c r="I62" s="19">
        <v>3</v>
      </c>
      <c r="J62" s="19">
        <v>3</v>
      </c>
      <c r="K62" s="19">
        <v>3</v>
      </c>
      <c r="L62" s="19">
        <v>3</v>
      </c>
      <c r="M62" s="19">
        <v>3</v>
      </c>
      <c r="N62" s="19">
        <v>3</v>
      </c>
      <c r="O62" s="19">
        <v>3</v>
      </c>
      <c r="P62" s="19">
        <v>3</v>
      </c>
      <c r="Q62" s="19">
        <v>3</v>
      </c>
      <c r="R62" s="19">
        <v>3</v>
      </c>
      <c r="S62" s="19">
        <v>3</v>
      </c>
      <c r="T62" s="19">
        <v>3</v>
      </c>
      <c r="U62" s="19">
        <v>3</v>
      </c>
      <c r="V62" s="19">
        <v>3</v>
      </c>
      <c r="W62" s="19">
        <v>3</v>
      </c>
      <c r="X62" s="19">
        <v>3</v>
      </c>
      <c r="Y62" s="19">
        <v>3</v>
      </c>
      <c r="Z62" s="19">
        <v>3</v>
      </c>
      <c r="AA62" s="19">
        <v>3</v>
      </c>
      <c r="AB62" s="19">
        <v>3</v>
      </c>
      <c r="AC62" s="19">
        <v>3</v>
      </c>
      <c r="AD62" s="19">
        <v>3</v>
      </c>
      <c r="AE62" s="19">
        <v>3</v>
      </c>
      <c r="AF62" s="19">
        <v>3</v>
      </c>
      <c r="AG62" s="19">
        <v>3</v>
      </c>
      <c r="AH62" s="19">
        <v>3</v>
      </c>
      <c r="AI62" s="19">
        <v>3</v>
      </c>
      <c r="AJ62" s="19">
        <v>3</v>
      </c>
      <c r="AK62" s="19">
        <v>3</v>
      </c>
      <c r="AL62" s="19">
        <v>3</v>
      </c>
      <c r="AM62" s="19">
        <v>3</v>
      </c>
      <c r="AN62" s="19">
        <v>3</v>
      </c>
      <c r="AO62" s="19">
        <v>3</v>
      </c>
      <c r="AP62" s="19">
        <v>3</v>
      </c>
      <c r="AQ62" s="19">
        <v>3</v>
      </c>
      <c r="AR62" s="19">
        <v>3</v>
      </c>
      <c r="AS62" s="19">
        <v>3</v>
      </c>
      <c r="AT62" s="19">
        <v>3</v>
      </c>
      <c r="AU62" s="19">
        <v>3</v>
      </c>
      <c r="AV62" s="19">
        <v>3</v>
      </c>
      <c r="AW62" s="19">
        <v>3</v>
      </c>
      <c r="AX62" s="19">
        <v>3</v>
      </c>
      <c r="AY62" s="19">
        <v>3</v>
      </c>
      <c r="AZ62" s="19">
        <v>3</v>
      </c>
      <c r="BA62" s="19">
        <v>3</v>
      </c>
      <c r="BB62" s="19">
        <v>3</v>
      </c>
      <c r="BC62" s="19">
        <v>3</v>
      </c>
      <c r="BD62" s="19">
        <v>3</v>
      </c>
      <c r="BE62" s="19">
        <v>3</v>
      </c>
      <c r="BF62" s="19">
        <v>3</v>
      </c>
      <c r="BG62" s="19">
        <v>3</v>
      </c>
      <c r="BH62" s="19">
        <v>3</v>
      </c>
      <c r="BI62" s="19">
        <v>3</v>
      </c>
      <c r="BJ62" s="19">
        <v>3</v>
      </c>
      <c r="BK62" s="19">
        <v>3</v>
      </c>
      <c r="BL62" s="19">
        <v>3</v>
      </c>
      <c r="BM62" t="s">
        <v>31</v>
      </c>
    </row>
    <row r="63" spans="1:65" x14ac:dyDescent="0.2">
      <c r="C63" t="s">
        <v>4</v>
      </c>
      <c r="D63" s="1">
        <v>519.04287787712769</v>
      </c>
      <c r="E63" s="1">
        <v>531.08870392343795</v>
      </c>
      <c r="F63" s="1">
        <v>553.58857044251693</v>
      </c>
      <c r="G63" s="1">
        <v>588.35171133116285</v>
      </c>
      <c r="H63" s="1">
        <v>606.83703525937915</v>
      </c>
      <c r="I63" s="1">
        <v>602.98494437023953</v>
      </c>
      <c r="J63" s="1">
        <v>585.13113584822588</v>
      </c>
      <c r="K63" s="1">
        <v>575.89416886975744</v>
      </c>
      <c r="L63" s="1">
        <v>592.64740612106732</v>
      </c>
      <c r="M63" s="1">
        <v>636.46079608501998</v>
      </c>
      <c r="N63" s="1">
        <v>654.70929752428503</v>
      </c>
      <c r="O63" s="1">
        <v>717.14857603870155</v>
      </c>
      <c r="P63" s="1">
        <v>760.49876747628082</v>
      </c>
      <c r="Q63" s="1">
        <v>769.43869179915475</v>
      </c>
      <c r="R63" s="1">
        <v>771.12414436851009</v>
      </c>
      <c r="S63" s="1">
        <v>768.32012183177608</v>
      </c>
      <c r="T63" s="1">
        <v>766.63369794314781</v>
      </c>
      <c r="U63" s="1">
        <v>754.36619573592247</v>
      </c>
      <c r="V63" s="1">
        <v>734.3806974544143</v>
      </c>
      <c r="W63" s="1">
        <v>706.99530497848082</v>
      </c>
      <c r="X63" s="1">
        <v>678.35270875071342</v>
      </c>
      <c r="Y63" s="1">
        <v>647.41969266329795</v>
      </c>
      <c r="Z63" s="1">
        <v>610.94739998331522</v>
      </c>
      <c r="AA63" s="1">
        <v>539.34740431372359</v>
      </c>
      <c r="AB63" s="1">
        <v>480.07429679683821</v>
      </c>
      <c r="AC63" s="1">
        <v>399.7062144207755</v>
      </c>
      <c r="AD63" s="1">
        <v>320.54621057615992</v>
      </c>
      <c r="AE63" s="1">
        <v>241.589705383047</v>
      </c>
      <c r="AF63" s="1">
        <v>191.51502847688226</v>
      </c>
      <c r="AG63" s="1">
        <v>161.04732027426564</v>
      </c>
      <c r="AH63" s="1">
        <v>141.69217750417374</v>
      </c>
      <c r="AI63" s="1">
        <v>121.19982089289969</v>
      </c>
      <c r="AJ63" s="1">
        <v>113.3806868798269</v>
      </c>
      <c r="AK63" s="1">
        <v>104.2028801988688</v>
      </c>
      <c r="AL63" s="1">
        <v>98.479012866195603</v>
      </c>
      <c r="AM63" s="1">
        <v>93.57166291730573</v>
      </c>
      <c r="AN63" s="1">
        <v>89.767997063213159</v>
      </c>
      <c r="AO63" s="1">
        <v>85.414030535294998</v>
      </c>
      <c r="AP63" s="1">
        <v>82.355252264883319</v>
      </c>
      <c r="AQ63" s="1">
        <v>79.069325912092083</v>
      </c>
      <c r="AR63" s="1">
        <v>76.538272218672745</v>
      </c>
      <c r="AS63" s="1">
        <v>74.183871503771357</v>
      </c>
      <c r="AT63" s="1">
        <v>72.45849461209383</v>
      </c>
      <c r="AU63" s="1">
        <v>71.257872469134043</v>
      </c>
      <c r="AV63" s="1">
        <v>70.96590662057703</v>
      </c>
      <c r="AW63" s="1">
        <v>70.708130406719278</v>
      </c>
      <c r="AX63" s="1">
        <v>70.682371562289632</v>
      </c>
      <c r="AY63" s="1">
        <v>70.817095624580332</v>
      </c>
      <c r="AZ63" s="1">
        <v>70.93241096011198</v>
      </c>
      <c r="BA63" s="1">
        <v>71.00120255206545</v>
      </c>
      <c r="BB63" s="1">
        <v>71.041813491097216</v>
      </c>
      <c r="BC63" s="1">
        <v>71.077386331757083</v>
      </c>
      <c r="BD63" s="1">
        <v>71.077386331757083</v>
      </c>
      <c r="BE63" s="1">
        <v>71.077386331757083</v>
      </c>
      <c r="BF63" s="1">
        <v>71.077386331757083</v>
      </c>
      <c r="BG63" s="1">
        <v>71.077386331757083</v>
      </c>
      <c r="BH63" s="1">
        <v>71.077386331757083</v>
      </c>
      <c r="BI63" s="1">
        <v>71.077386331757083</v>
      </c>
      <c r="BJ63" s="1">
        <v>71.077386331757083</v>
      </c>
      <c r="BK63" s="1">
        <v>71.077386331757083</v>
      </c>
      <c r="BL63" s="1">
        <v>71.077386331757083</v>
      </c>
      <c r="BM63" t="s">
        <v>4</v>
      </c>
    </row>
    <row r="64" spans="1:65" x14ac:dyDescent="0.2">
      <c r="C64" t="s">
        <v>54</v>
      </c>
      <c r="D64" s="1">
        <v>26.506874469407588</v>
      </c>
      <c r="E64" s="1">
        <v>27.122429467617554</v>
      </c>
      <c r="F64" s="1">
        <v>28.273065982655663</v>
      </c>
      <c r="G64" s="1">
        <v>30.05095442600123</v>
      </c>
      <c r="H64" s="1">
        <v>30.992991976389636</v>
      </c>
      <c r="I64" s="1">
        <v>30.78956351354314</v>
      </c>
      <c r="J64" s="1">
        <v>29.869156142532351</v>
      </c>
      <c r="K64" s="1">
        <v>29.394833999700278</v>
      </c>
      <c r="L64" s="1">
        <v>30.252175485408937</v>
      </c>
      <c r="M64" s="1">
        <v>32.497562623450825</v>
      </c>
      <c r="N64" s="1">
        <v>33.433731383165473</v>
      </c>
      <c r="O64" s="1">
        <v>36.621362431444233</v>
      </c>
      <c r="P64" s="1">
        <v>38.843593671214826</v>
      </c>
      <c r="Q64" s="1">
        <v>39.319088773715826</v>
      </c>
      <c r="R64" s="1">
        <v>39.445953479163556</v>
      </c>
      <c r="S64" s="1">
        <v>39.36657762763862</v>
      </c>
      <c r="T64" s="1">
        <v>39.348577449710561</v>
      </c>
      <c r="U64" s="1">
        <v>38.779427992186932</v>
      </c>
      <c r="V64" s="1">
        <v>37.81484216723905</v>
      </c>
      <c r="W64" s="1">
        <v>36.48682450662583</v>
      </c>
      <c r="X64" s="1">
        <v>35.1278870385133</v>
      </c>
      <c r="Y64" s="1">
        <v>33.665289890453494</v>
      </c>
      <c r="Z64" s="1">
        <v>31.904067703311771</v>
      </c>
      <c r="AA64" s="1">
        <v>28.235927760912652</v>
      </c>
      <c r="AB64" s="1">
        <v>25.160019760651409</v>
      </c>
      <c r="AC64" s="1">
        <v>20.959764125517282</v>
      </c>
      <c r="AD64" s="1">
        <v>16.780279764223742</v>
      </c>
      <c r="AE64" s="1">
        <v>12.596423543764102</v>
      </c>
      <c r="AF64" s="1">
        <v>9.9936511725151878</v>
      </c>
      <c r="AG64" s="1">
        <v>8.4581009642152871</v>
      </c>
      <c r="AH64" s="1">
        <v>7.5051691395553215</v>
      </c>
      <c r="AI64" s="1">
        <v>6.4992869432474256</v>
      </c>
      <c r="AJ64" s="1">
        <v>6.1407476996571493</v>
      </c>
      <c r="AK64" s="1">
        <v>5.686877757568932</v>
      </c>
      <c r="AL64" s="1">
        <v>5.4058381294109363</v>
      </c>
      <c r="AM64" s="1">
        <v>5.1542732901327897</v>
      </c>
      <c r="AN64" s="1">
        <v>4.9527818343404757</v>
      </c>
      <c r="AO64" s="1">
        <v>4.715910640260212</v>
      </c>
      <c r="AP64" s="1">
        <v>4.5484859023777133</v>
      </c>
      <c r="AQ64" s="1">
        <v>4.3669127349066219</v>
      </c>
      <c r="AR64" s="1">
        <v>4.2273953499576873</v>
      </c>
      <c r="AS64" s="1">
        <v>4.0978585511061842</v>
      </c>
      <c r="AT64" s="1">
        <v>4.0031609351940274</v>
      </c>
      <c r="AU64" s="1">
        <v>3.9374052621705617</v>
      </c>
      <c r="AV64" s="1">
        <v>3.9213997728834258</v>
      </c>
      <c r="AW64" s="1">
        <v>3.9070968730613971</v>
      </c>
      <c r="AX64" s="1">
        <v>3.905426462975802</v>
      </c>
      <c r="AY64" s="1">
        <v>3.9127328171186107</v>
      </c>
      <c r="AZ64" s="1">
        <v>3.9188694391499341</v>
      </c>
      <c r="BA64" s="1">
        <v>3.922639851574214</v>
      </c>
      <c r="BB64" s="1">
        <v>3.9249042974588919</v>
      </c>
      <c r="BC64" s="1">
        <v>3.9269405619082804</v>
      </c>
      <c r="BD64" s="1">
        <v>3.9269405619082804</v>
      </c>
      <c r="BE64" s="1">
        <v>3.9269405619082804</v>
      </c>
      <c r="BF64" s="1">
        <v>3.9269405619082804</v>
      </c>
      <c r="BG64" s="1">
        <v>3.9269405619082804</v>
      </c>
      <c r="BH64" s="1">
        <v>3.9269405619082804</v>
      </c>
      <c r="BI64" s="1">
        <v>3.9269405619082804</v>
      </c>
      <c r="BJ64" s="1">
        <v>3.9269405619082804</v>
      </c>
      <c r="BK64" s="1">
        <v>3.9269405619082804</v>
      </c>
      <c r="BL64" s="1">
        <v>3.9269405619082804</v>
      </c>
      <c r="BM64" t="s">
        <v>54</v>
      </c>
    </row>
    <row r="65" spans="1:65" x14ac:dyDescent="0.2">
      <c r="C65" t="s">
        <v>5</v>
      </c>
      <c r="D65" s="1">
        <v>2.4963773940813678</v>
      </c>
      <c r="E65" s="1">
        <v>2.5561443028941309</v>
      </c>
      <c r="F65" s="1">
        <v>2.6714773615064615</v>
      </c>
      <c r="G65" s="1">
        <v>2.8502981245196084</v>
      </c>
      <c r="H65" s="1">
        <v>2.9327344360397687</v>
      </c>
      <c r="I65" s="1">
        <v>2.889088158623438</v>
      </c>
      <c r="J65" s="1">
        <v>2.7707883406322478</v>
      </c>
      <c r="K65" s="1">
        <v>2.717399209258085</v>
      </c>
      <c r="L65" s="1">
        <v>2.8072503240629514</v>
      </c>
      <c r="M65" s="1">
        <v>3.0512342798896088</v>
      </c>
      <c r="N65" s="1">
        <v>3.1555390448907947</v>
      </c>
      <c r="O65" s="1">
        <v>3.3907656081172726</v>
      </c>
      <c r="P65" s="1">
        <v>3.5315632470300455</v>
      </c>
      <c r="Q65" s="1">
        <v>3.4861134559336864</v>
      </c>
      <c r="R65" s="1">
        <v>3.4156390432202199</v>
      </c>
      <c r="S65" s="1">
        <v>3.3368813579747325</v>
      </c>
      <c r="T65" s="1">
        <v>3.2813847232523488</v>
      </c>
      <c r="U65" s="1">
        <v>3.1822359084599947</v>
      </c>
      <c r="V65" s="1">
        <v>3.057418867745568</v>
      </c>
      <c r="W65" s="1">
        <v>2.908215490847085</v>
      </c>
      <c r="X65" s="1">
        <v>2.7658519144115057</v>
      </c>
      <c r="Y65" s="1">
        <v>2.6229881925722633</v>
      </c>
      <c r="Z65" s="1">
        <v>2.4597883554657516</v>
      </c>
      <c r="AA65" s="1">
        <v>2.1772110650051903</v>
      </c>
      <c r="AB65" s="1">
        <v>1.9513095440165489</v>
      </c>
      <c r="AC65" s="1">
        <v>1.7464334930702701</v>
      </c>
      <c r="AD65" s="1">
        <v>1.5395838521403218</v>
      </c>
      <c r="AE65" s="1">
        <v>1.3084835261837391</v>
      </c>
      <c r="AF65" s="1">
        <v>1.1784277980833344</v>
      </c>
      <c r="AG65" s="1">
        <v>1.1268163186667211</v>
      </c>
      <c r="AH65" s="1">
        <v>1.1186491344672524</v>
      </c>
      <c r="AI65" s="1">
        <v>1.1147562871560386</v>
      </c>
      <c r="AJ65" s="1">
        <v>1.1564454333090597</v>
      </c>
      <c r="AK65" s="1">
        <v>1.1370048414801834</v>
      </c>
      <c r="AL65" s="1">
        <v>1.1266317639999615</v>
      </c>
      <c r="AM65" s="1">
        <v>1.0965958611073912</v>
      </c>
      <c r="AN65" s="1">
        <v>1.0630727810017397</v>
      </c>
      <c r="AO65" s="1">
        <v>1.0128818475938897</v>
      </c>
      <c r="AP65" s="1">
        <v>0.97907422106827546</v>
      </c>
      <c r="AQ65" s="1">
        <v>0.94091123114096831</v>
      </c>
      <c r="AR65" s="1">
        <v>0.91251698383036406</v>
      </c>
      <c r="AS65" s="1">
        <v>0.88717194366766861</v>
      </c>
      <c r="AT65" s="1">
        <v>0.86964192800709672</v>
      </c>
      <c r="AU65" s="1">
        <v>0.85814092247752805</v>
      </c>
      <c r="AV65" s="1">
        <v>0.85625447288194678</v>
      </c>
      <c r="AW65" s="1">
        <v>0.85432279440963743</v>
      </c>
      <c r="AX65" s="1">
        <v>0.85449928818842802</v>
      </c>
      <c r="AY65" s="1">
        <v>0.85601740364406642</v>
      </c>
      <c r="AZ65" s="1">
        <v>0.85718392286798462</v>
      </c>
      <c r="BA65" s="1">
        <v>0.85784942391410168</v>
      </c>
      <c r="BB65" s="1">
        <v>0.85823174696713578</v>
      </c>
      <c r="BC65" s="1">
        <v>0.85855307994761343</v>
      </c>
      <c r="BD65" s="1">
        <v>0.85855307994761343</v>
      </c>
      <c r="BE65" s="1">
        <v>0.85855307994761343</v>
      </c>
      <c r="BF65" s="1">
        <v>0.85855307994761343</v>
      </c>
      <c r="BG65" s="1">
        <v>0.85855307994761343</v>
      </c>
      <c r="BH65" s="1">
        <v>0.85855307994761343</v>
      </c>
      <c r="BI65" s="1">
        <v>0.85855307994761343</v>
      </c>
      <c r="BJ65" s="1">
        <v>0.85855307994761343</v>
      </c>
      <c r="BK65" s="1">
        <v>0.85855307994761343</v>
      </c>
      <c r="BL65" s="1">
        <v>0.85855307994761343</v>
      </c>
      <c r="BM65" t="s">
        <v>5</v>
      </c>
    </row>
    <row r="66" spans="1:65" x14ac:dyDescent="0.2">
      <c r="C66" t="s">
        <v>151</v>
      </c>
      <c r="D66" s="14">
        <v>5.4000000000000006E-2</v>
      </c>
      <c r="E66" s="14">
        <v>5.5271574083568711E-2</v>
      </c>
      <c r="F66" s="14">
        <v>5.7675417379587354E-2</v>
      </c>
      <c r="G66" s="14">
        <v>6.139363244075495E-2</v>
      </c>
      <c r="H66" s="14">
        <v>6.3264982257039817E-2</v>
      </c>
      <c r="I66" s="14">
        <v>6.2651721454265202E-2</v>
      </c>
      <c r="J66" s="14">
        <v>6.0515173595982436E-2</v>
      </c>
      <c r="K66" s="14">
        <v>5.9471209054725319E-2</v>
      </c>
      <c r="L66" s="14">
        <v>6.1285445225989207E-2</v>
      </c>
      <c r="M66" s="14">
        <v>6.6121837822117294E-2</v>
      </c>
      <c r="N66" s="14">
        <v>6.8163398016726287E-2</v>
      </c>
      <c r="O66" s="14">
        <v>7.4104242081301064E-2</v>
      </c>
      <c r="P66" s="14">
        <v>7.8042302906441957E-2</v>
      </c>
      <c r="Q66" s="14">
        <v>7.8234641285717874E-2</v>
      </c>
      <c r="R66" s="14">
        <v>7.7771159535878057E-2</v>
      </c>
      <c r="S66" s="14">
        <v>7.6971456639126398E-2</v>
      </c>
      <c r="T66" s="14">
        <v>7.6436232944085206E-2</v>
      </c>
      <c r="U66" s="14">
        <v>7.4846951402481848E-2</v>
      </c>
      <c r="V66" s="14">
        <v>7.2550980826381353E-2</v>
      </c>
      <c r="W66" s="14">
        <v>6.959964571598562E-2</v>
      </c>
      <c r="X66" s="14">
        <v>6.6670015314560377E-2</v>
      </c>
      <c r="Y66" s="14">
        <v>6.3612336316109713E-2</v>
      </c>
      <c r="Z66" s="14">
        <v>6.0020183325049832E-2</v>
      </c>
      <c r="AA66" s="14">
        <v>5.3103891864279038E-2</v>
      </c>
      <c r="AB66" s="14">
        <v>4.7407416329927531E-2</v>
      </c>
      <c r="AC66" s="14">
        <v>4.05688819287605E-2</v>
      </c>
      <c r="AD66" s="14">
        <v>3.3769006093439184E-2</v>
      </c>
      <c r="AE66" s="14">
        <v>2.6772148436758444E-2</v>
      </c>
      <c r="AF66" s="14">
        <v>2.2555578676248567E-2</v>
      </c>
      <c r="AG66" s="14">
        <v>2.0307402346993703E-2</v>
      </c>
      <c r="AH66" s="14">
        <v>1.9157452006928619E-2</v>
      </c>
      <c r="AI66" s="14">
        <v>1.7988070653053162E-2</v>
      </c>
      <c r="AJ66" s="14">
        <v>1.7984601869516236E-2</v>
      </c>
      <c r="AK66" s="14">
        <v>1.7319154079634611E-2</v>
      </c>
      <c r="AL66" s="14">
        <v>1.693381825393412E-2</v>
      </c>
      <c r="AM66" s="14">
        <v>1.6394728167550481E-2</v>
      </c>
      <c r="AN66" s="14">
        <v>1.5866095470891694E-2</v>
      </c>
      <c r="AO66" s="14">
        <v>1.5141386016939574E-2</v>
      </c>
      <c r="AP66" s="14">
        <v>1.4630281380074809E-2</v>
      </c>
      <c r="AQ66" s="14">
        <v>1.4050478063484939E-2</v>
      </c>
      <c r="AR66" s="14">
        <v>1.3610365544822931E-2</v>
      </c>
      <c r="AS66" s="14">
        <v>1.3207861978109525E-2</v>
      </c>
      <c r="AT66" s="14">
        <v>1.2919750291898367E-2</v>
      </c>
      <c r="AU66" s="14">
        <v>1.2723910380697732E-2</v>
      </c>
      <c r="AV66" s="14">
        <v>1.2681896978077976E-2</v>
      </c>
      <c r="AW66" s="14">
        <v>1.2642951223753956E-2</v>
      </c>
      <c r="AX66" s="14">
        <v>1.2640999194752749E-2</v>
      </c>
      <c r="AY66" s="14">
        <v>1.2664284764558277E-2</v>
      </c>
      <c r="AZ66" s="14">
        <v>1.2683151241635998E-2</v>
      </c>
      <c r="BA66" s="14">
        <v>1.2694406075927955E-2</v>
      </c>
      <c r="BB66" s="14">
        <v>1.2701050338348171E-2</v>
      </c>
      <c r="BC66" s="14">
        <v>1.2706870329070174E-2</v>
      </c>
      <c r="BD66" s="14">
        <v>1.2706870329070174E-2</v>
      </c>
      <c r="BE66" s="14">
        <v>1.2706870329070174E-2</v>
      </c>
      <c r="BF66" s="14">
        <v>1.2706870329070174E-2</v>
      </c>
      <c r="BG66" s="14">
        <v>1.2706870329070174E-2</v>
      </c>
      <c r="BH66" s="14">
        <v>1.2706870329070174E-2</v>
      </c>
      <c r="BI66" s="14">
        <v>1.2706870329070174E-2</v>
      </c>
      <c r="BJ66" s="14">
        <v>1.2706870329070174E-2</v>
      </c>
      <c r="BK66" s="14">
        <v>1.2706870329070174E-2</v>
      </c>
      <c r="BL66" s="14">
        <v>1.2706870329070174E-2</v>
      </c>
      <c r="BM66" t="s">
        <v>6</v>
      </c>
    </row>
    <row r="67" spans="1:65" x14ac:dyDescent="0.2">
      <c r="C67" t="s">
        <v>7</v>
      </c>
      <c r="D67" s="19">
        <v>2.2441110194287393</v>
      </c>
      <c r="E67" s="19">
        <v>2.2969546011501563</v>
      </c>
      <c r="F67" s="19">
        <v>2.3968525868830328</v>
      </c>
      <c r="G67" s="19">
        <v>2.5513727237602946</v>
      </c>
      <c r="H67" s="19">
        <v>2.6291415523516055</v>
      </c>
      <c r="I67" s="19">
        <v>2.6036558981795639</v>
      </c>
      <c r="J67" s="19">
        <v>2.5148660723960603</v>
      </c>
      <c r="K67" s="19">
        <v>2.4714813996010978</v>
      </c>
      <c r="L67" s="19">
        <v>2.5468767215229406</v>
      </c>
      <c r="M67" s="19">
        <v>2.7478656459535813</v>
      </c>
      <c r="N67" s="19">
        <v>2.8327080113156011</v>
      </c>
      <c r="O67" s="19">
        <v>3.0795953007604178</v>
      </c>
      <c r="P67" s="19">
        <v>3.2432517024804044</v>
      </c>
      <c r="Q67" s="19">
        <v>3.2512448261172961</v>
      </c>
      <c r="R67" s="19">
        <v>3.2319836316335997</v>
      </c>
      <c r="S67" s="19">
        <v>3.1987498893582398</v>
      </c>
      <c r="T67" s="19">
        <v>3.176507270989696</v>
      </c>
      <c r="U67" s="19">
        <v>3.1104605261658671</v>
      </c>
      <c r="V67" s="19">
        <v>3.0150454730156575</v>
      </c>
      <c r="W67" s="19">
        <v>2.8923950351773984</v>
      </c>
      <c r="X67" s="19">
        <v>2.7706465932016253</v>
      </c>
      <c r="Y67" s="19">
        <v>2.6435767573812732</v>
      </c>
      <c r="Z67" s="19">
        <v>2.4942954590347659</v>
      </c>
      <c r="AA67" s="19">
        <v>2.2068709056885321</v>
      </c>
      <c r="AB67" s="19">
        <v>1.9701389886784504</v>
      </c>
      <c r="AC67" s="19">
        <v>1.6859458330043491</v>
      </c>
      <c r="AD67" s="19">
        <v>1.4033592349896868</v>
      </c>
      <c r="AE67" s="19">
        <v>1.1125865429761395</v>
      </c>
      <c r="AF67" s="19">
        <v>0.93735597512891278</v>
      </c>
      <c r="AG67" s="19">
        <v>0.84392713671965913</v>
      </c>
      <c r="AH67" s="19">
        <v>0.79613794727640241</v>
      </c>
      <c r="AI67" s="19">
        <v>0.74754125131072791</v>
      </c>
      <c r="AJ67" s="19">
        <v>0.74739709695222356</v>
      </c>
      <c r="AK67" s="19">
        <v>0.71974267624615251</v>
      </c>
      <c r="AL67" s="19">
        <v>0.70372903971587208</v>
      </c>
      <c r="AM67" s="19">
        <v>0.68132574335812546</v>
      </c>
      <c r="AN67" s="19">
        <v>0.65935703113956401</v>
      </c>
      <c r="AO67" s="19">
        <v>0.62923983722293197</v>
      </c>
      <c r="AP67" s="19">
        <v>0.60799954930312927</v>
      </c>
      <c r="AQ67" s="19">
        <v>0.58390430834274665</v>
      </c>
      <c r="AR67" s="19">
        <v>0.56561428328871055</v>
      </c>
      <c r="AS67" s="19">
        <v>0.54888719644758233</v>
      </c>
      <c r="AT67" s="19">
        <v>0.5369139629317925</v>
      </c>
      <c r="AU67" s="19">
        <v>0.52877532399162042</v>
      </c>
      <c r="AV67" s="19">
        <v>0.52702934732897788</v>
      </c>
      <c r="AW67" s="19">
        <v>0.52541085480233918</v>
      </c>
      <c r="AX67" s="19">
        <v>0.52532973313952713</v>
      </c>
      <c r="AY67" s="19">
        <v>0.52629742580238392</v>
      </c>
      <c r="AZ67" s="19">
        <v>0.52708147152660434</v>
      </c>
      <c r="BA67" s="19">
        <v>0.52754919555727886</v>
      </c>
      <c r="BB67" s="19">
        <v>0.527825315233449</v>
      </c>
      <c r="BC67" s="19">
        <v>0.52806718014663823</v>
      </c>
      <c r="BD67" s="19">
        <v>0.52806718014663823</v>
      </c>
      <c r="BE67" s="19">
        <v>0.52806718014663823</v>
      </c>
      <c r="BF67" s="19">
        <v>0.52806718014663823</v>
      </c>
      <c r="BG67" s="19">
        <v>0.52806718014663823</v>
      </c>
      <c r="BH67" s="19">
        <v>0.52806718014663823</v>
      </c>
      <c r="BI67" s="19">
        <v>0.52806718014663823</v>
      </c>
      <c r="BJ67" s="19">
        <v>0.52806718014663823</v>
      </c>
      <c r="BK67" s="19">
        <v>0.52806718014663823</v>
      </c>
      <c r="BL67" s="19">
        <v>0.52806718014663823</v>
      </c>
      <c r="BM67" t="s">
        <v>7</v>
      </c>
    </row>
    <row r="68" spans="1:65" x14ac:dyDescent="0.2">
      <c r="C68" t="s">
        <v>8</v>
      </c>
      <c r="D68" s="14">
        <v>2.7000000000000003E-2</v>
      </c>
      <c r="E68" s="14">
        <v>2.7635787041784356E-2</v>
      </c>
      <c r="F68" s="14">
        <v>2.8837708689793677E-2</v>
      </c>
      <c r="G68" s="14">
        <v>3.0696816220377475E-2</v>
      </c>
      <c r="H68" s="14">
        <v>3.1632491128519909E-2</v>
      </c>
      <c r="I68" s="14">
        <v>3.1325860727132601E-2</v>
      </c>
      <c r="J68" s="14">
        <v>3.0257586797991218E-2</v>
      </c>
      <c r="K68" s="14">
        <v>2.9735604527362659E-2</v>
      </c>
      <c r="L68" s="14">
        <v>3.0642722612994604E-2</v>
      </c>
      <c r="M68" s="14">
        <v>3.3060918911058647E-2</v>
      </c>
      <c r="N68" s="14">
        <v>3.4081699008363144E-2</v>
      </c>
      <c r="O68" s="14">
        <v>3.7052121040650532E-2</v>
      </c>
      <c r="P68" s="14">
        <v>3.9021151453220979E-2</v>
      </c>
      <c r="Q68" s="14">
        <v>3.9117320642858937E-2</v>
      </c>
      <c r="R68" s="14">
        <v>3.8885579767939028E-2</v>
      </c>
      <c r="S68" s="14">
        <v>3.8485728319563199E-2</v>
      </c>
      <c r="T68" s="14">
        <v>3.8218116472042603E-2</v>
      </c>
      <c r="U68" s="14">
        <v>3.7423475701240924E-2</v>
      </c>
      <c r="V68" s="14">
        <v>3.6275490413190677E-2</v>
      </c>
      <c r="W68" s="14">
        <v>3.479982285799281E-2</v>
      </c>
      <c r="X68" s="14">
        <v>3.3335007657280188E-2</v>
      </c>
      <c r="Y68" s="14">
        <v>3.1806168158054857E-2</v>
      </c>
      <c r="Z68" s="14">
        <v>3.0010091662524916E-2</v>
      </c>
      <c r="AA68" s="14">
        <v>2.6551945932139519E-2</v>
      </c>
      <c r="AB68" s="14">
        <v>2.3703708164963765E-2</v>
      </c>
      <c r="AC68" s="14">
        <v>2.028444096438025E-2</v>
      </c>
      <c r="AD68" s="14">
        <v>1.6884503046719592E-2</v>
      </c>
      <c r="AE68" s="14">
        <v>1.3386074218379222E-2</v>
      </c>
      <c r="AF68" s="14">
        <v>1.1277789338124284E-2</v>
      </c>
      <c r="AG68" s="14">
        <v>1.0153701173496852E-2</v>
      </c>
      <c r="AH68" s="14">
        <v>9.5787260034643096E-3</v>
      </c>
      <c r="AI68" s="14">
        <v>8.994035326526581E-3</v>
      </c>
      <c r="AJ68" s="14">
        <v>8.9923009347581181E-3</v>
      </c>
      <c r="AK68" s="14">
        <v>8.6595770398173056E-3</v>
      </c>
      <c r="AL68" s="14">
        <v>8.46690912696706E-3</v>
      </c>
      <c r="AM68" s="14">
        <v>8.1973640837752406E-3</v>
      </c>
      <c r="AN68" s="14">
        <v>7.9330477354458469E-3</v>
      </c>
      <c r="AO68" s="14">
        <v>7.5706930084697872E-3</v>
      </c>
      <c r="AP68" s="14">
        <v>7.3151406900374043E-3</v>
      </c>
      <c r="AQ68" s="14">
        <v>7.0252390317424697E-3</v>
      </c>
      <c r="AR68" s="14">
        <v>6.8051827724114654E-3</v>
      </c>
      <c r="AS68" s="14">
        <v>6.6039309890547626E-3</v>
      </c>
      <c r="AT68" s="14">
        <v>6.4598751459491836E-3</v>
      </c>
      <c r="AU68" s="14">
        <v>6.3619551903488659E-3</v>
      </c>
      <c r="AV68" s="14">
        <v>6.340948489038988E-3</v>
      </c>
      <c r="AW68" s="14">
        <v>6.3214756118769779E-3</v>
      </c>
      <c r="AX68" s="14">
        <v>6.3204995973763743E-3</v>
      </c>
      <c r="AY68" s="14">
        <v>6.3321423822791387E-3</v>
      </c>
      <c r="AZ68" s="14">
        <v>6.3415756208179989E-3</v>
      </c>
      <c r="BA68" s="14">
        <v>6.3472030379639775E-3</v>
      </c>
      <c r="BB68" s="14">
        <v>6.3505251691740854E-3</v>
      </c>
      <c r="BC68" s="14">
        <v>6.3534351645350871E-3</v>
      </c>
      <c r="BD68" s="14">
        <v>6.3534351645350871E-3</v>
      </c>
      <c r="BE68" s="14">
        <v>6.3534351645350871E-3</v>
      </c>
      <c r="BF68" s="14">
        <v>6.3534351645350871E-3</v>
      </c>
      <c r="BG68" s="14">
        <v>6.3534351645350871E-3</v>
      </c>
      <c r="BH68" s="14">
        <v>6.3534351645350871E-3</v>
      </c>
      <c r="BI68" s="14">
        <v>6.3534351645350871E-3</v>
      </c>
      <c r="BJ68" s="14">
        <v>6.3534351645350871E-3</v>
      </c>
      <c r="BK68" s="14">
        <v>6.3534351645350871E-3</v>
      </c>
      <c r="BL68" s="14">
        <v>6.3534351645350871E-3</v>
      </c>
      <c r="BM68" t="s">
        <v>8</v>
      </c>
    </row>
    <row r="69" spans="1:65" x14ac:dyDescent="0.2">
      <c r="C69" t="s">
        <v>9</v>
      </c>
      <c r="D69" s="19">
        <v>0.15375166264386098</v>
      </c>
      <c r="E69" s="19">
        <v>0.15733728526798896</v>
      </c>
      <c r="F69" s="19">
        <v>0.16406048087863767</v>
      </c>
      <c r="G69" s="19">
        <v>0.17445151600354186</v>
      </c>
      <c r="H69" s="19">
        <v>0.17987874433491144</v>
      </c>
      <c r="I69" s="19">
        <v>0.17853971689590473</v>
      </c>
      <c r="J69" s="19">
        <v>0.17299002442485883</v>
      </c>
      <c r="K69" s="19">
        <v>0.17017409693804597</v>
      </c>
      <c r="L69" s="19">
        <v>0.17519886121803246</v>
      </c>
      <c r="M69" s="19">
        <v>0.18843199963998986</v>
      </c>
      <c r="N69" s="19">
        <v>0.14547811398697705</v>
      </c>
      <c r="O69" s="19">
        <v>0.10600406866029247</v>
      </c>
      <c r="P69" s="19">
        <v>5.6103476871802345E-2</v>
      </c>
      <c r="Q69" s="19">
        <v>5.6633453881181565E-2</v>
      </c>
      <c r="R69" s="19">
        <v>5.6667878662640503E-2</v>
      </c>
      <c r="S69" s="19">
        <v>5.6419350093584258E-2</v>
      </c>
      <c r="T69" s="19">
        <v>5.6287413659955723E-2</v>
      </c>
      <c r="U69" s="19">
        <v>5.5370097671029628E-2</v>
      </c>
      <c r="V69" s="19">
        <v>5.389955057402232E-2</v>
      </c>
      <c r="W69" s="19">
        <v>5.191942619850963E-2</v>
      </c>
      <c r="X69" s="19">
        <v>4.9911885533391556E-2</v>
      </c>
      <c r="Y69" s="19">
        <v>4.7771384362610629E-2</v>
      </c>
      <c r="Z69" s="19">
        <v>4.5213644422032816E-2</v>
      </c>
      <c r="AA69" s="19">
        <v>1.9204852703213232E-2</v>
      </c>
      <c r="AB69" s="19">
        <v>9.511655764610806E-3</v>
      </c>
      <c r="AC69" s="19">
        <v>4.818586244729705E-3</v>
      </c>
      <c r="AD69" s="19">
        <v>3.9332867696672182E-3</v>
      </c>
      <c r="AE69" s="19">
        <v>3.0354501191852371E-3</v>
      </c>
      <c r="AF69" s="19">
        <v>2.4897337936114657E-3</v>
      </c>
      <c r="AG69" s="19">
        <v>2.1864714899922956E-3</v>
      </c>
      <c r="AH69" s="19">
        <v>2.0160419802905528E-3</v>
      </c>
      <c r="AI69" s="19">
        <v>1.8382661143244918E-3</v>
      </c>
      <c r="AJ69" s="19">
        <v>1.6605623980789368E-3</v>
      </c>
      <c r="AK69" s="19">
        <v>1.5965103050889602E-3</v>
      </c>
      <c r="AL69" s="19">
        <v>1.5435667923144659E-3</v>
      </c>
      <c r="AM69" s="19">
        <v>1.4948332407092506E-3</v>
      </c>
      <c r="AN69" s="19">
        <v>1.4306795221455107E-3</v>
      </c>
      <c r="AO69" s="19">
        <v>1.3478200186910912E-3</v>
      </c>
      <c r="AP69" s="19">
        <v>1.2981791181486183E-3</v>
      </c>
      <c r="AQ69" s="19">
        <v>1.2429044234981981E-3</v>
      </c>
      <c r="AR69" s="19">
        <v>1.1999738760496814E-3</v>
      </c>
      <c r="AS69" s="19">
        <v>1.1602351178546797E-3</v>
      </c>
      <c r="AT69" s="19">
        <v>1.1305999455607887E-3</v>
      </c>
      <c r="AU69" s="19">
        <v>1.1092434430222224E-3</v>
      </c>
      <c r="AV69" s="19">
        <v>1.1049814388218253E-3</v>
      </c>
      <c r="AW69" s="19">
        <v>1.1011382252893848E-3</v>
      </c>
      <c r="AX69" s="19">
        <v>1.1007573276835777E-3</v>
      </c>
      <c r="AY69" s="19">
        <v>1.1028088320598627E-3</v>
      </c>
      <c r="AZ69" s="19">
        <v>1.1045139301896125E-3</v>
      </c>
      <c r="BA69" s="19">
        <v>1.1055526728175294E-3</v>
      </c>
      <c r="BB69" s="19">
        <v>1.1061734739923747E-3</v>
      </c>
      <c r="BC69" s="19">
        <v>1.1067275512792801E-3</v>
      </c>
      <c r="BD69" s="19">
        <v>1.1067275512792801E-3</v>
      </c>
      <c r="BE69" s="19">
        <v>1.1067275512792801E-3</v>
      </c>
      <c r="BF69" s="19">
        <v>1.1067275512792801E-3</v>
      </c>
      <c r="BG69" s="19">
        <v>1.1067275512792801E-3</v>
      </c>
      <c r="BH69" s="19">
        <v>1.1067275512792801E-3</v>
      </c>
      <c r="BI69" s="19">
        <v>1.1067275512792801E-3</v>
      </c>
      <c r="BJ69" s="19">
        <v>1.1067275512792801E-3</v>
      </c>
      <c r="BK69" s="19">
        <v>1.1067275512792801E-3</v>
      </c>
      <c r="BL69" s="19">
        <v>1.1067275512792801E-3</v>
      </c>
      <c r="BM69" t="s">
        <v>9</v>
      </c>
    </row>
    <row r="70" spans="1:65" x14ac:dyDescent="0.2">
      <c r="C70" t="s">
        <v>10</v>
      </c>
      <c r="D70" s="1">
        <v>1204.2598976580412</v>
      </c>
      <c r="E70" s="1">
        <v>1232.3442868615234</v>
      </c>
      <c r="F70" s="1">
        <v>1285.0037164819294</v>
      </c>
      <c r="G70" s="1">
        <v>1366.3914990977414</v>
      </c>
      <c r="H70" s="1">
        <v>1408.9002650031937</v>
      </c>
      <c r="I70" s="1">
        <v>1398.4123325871738</v>
      </c>
      <c r="J70" s="1">
        <v>1354.9443663077068</v>
      </c>
      <c r="K70" s="1">
        <v>1332.8886142672452</v>
      </c>
      <c r="L70" s="1">
        <v>1372.2450804902394</v>
      </c>
      <c r="M70" s="1">
        <v>1475.8936371802206</v>
      </c>
      <c r="N70" s="1">
        <v>1519.2764370706636</v>
      </c>
      <c r="O70" s="1">
        <v>1660.5537355634813</v>
      </c>
      <c r="P70" s="1">
        <v>1757.7219303935674</v>
      </c>
      <c r="Q70" s="1">
        <v>1774.3261100974182</v>
      </c>
      <c r="R70" s="1">
        <v>1775.4046385005267</v>
      </c>
      <c r="S70" s="1">
        <v>1767.6182384319945</v>
      </c>
      <c r="T70" s="1">
        <v>1763.4846699664126</v>
      </c>
      <c r="U70" s="1">
        <v>1734.7451600333579</v>
      </c>
      <c r="V70" s="1">
        <v>1688.6729194841191</v>
      </c>
      <c r="W70" s="1">
        <v>1626.6356227993069</v>
      </c>
      <c r="X70" s="1">
        <v>1563.7393737611574</v>
      </c>
      <c r="Y70" s="1">
        <v>1496.6774720805911</v>
      </c>
      <c r="Z70" s="1">
        <v>1416.5434797422881</v>
      </c>
      <c r="AA70" s="1">
        <v>1253.5167399826471</v>
      </c>
      <c r="AB70" s="1">
        <v>1117.5006566447121</v>
      </c>
      <c r="AC70" s="1">
        <v>943.53941904613544</v>
      </c>
      <c r="AD70" s="1">
        <v>770.18671558546214</v>
      </c>
      <c r="AE70" s="1">
        <v>594.37907646295923</v>
      </c>
      <c r="AF70" s="1">
        <v>472.86755992943489</v>
      </c>
      <c r="AG70" s="1">
        <v>402.62077623552159</v>
      </c>
      <c r="AH70" s="1">
        <v>371.23758107215963</v>
      </c>
      <c r="AI70" s="1">
        <v>328.08297467451081</v>
      </c>
      <c r="AJ70" s="1">
        <v>322.05569859242183</v>
      </c>
      <c r="AK70" s="1">
        <v>309.63319548259705</v>
      </c>
      <c r="AL70" s="1">
        <v>299.36513207693866</v>
      </c>
      <c r="AM70" s="1">
        <v>289.91356432780469</v>
      </c>
      <c r="AN70" s="1">
        <v>280.03950409794777</v>
      </c>
      <c r="AO70" s="1">
        <v>261.40126875002022</v>
      </c>
      <c r="AP70" s="1">
        <v>251.77372634543607</v>
      </c>
      <c r="AQ70" s="1">
        <v>241.05354478482863</v>
      </c>
      <c r="AR70" s="1">
        <v>232.72743342311037</v>
      </c>
      <c r="AS70" s="1">
        <v>225.02034963842854</v>
      </c>
      <c r="AT70" s="1">
        <v>219.27279319185519</v>
      </c>
      <c r="AU70" s="1">
        <v>215.13083300264111</v>
      </c>
      <c r="AV70" s="1">
        <v>214.30424392550034</v>
      </c>
      <c r="AW70" s="1">
        <v>213.5588766809681</v>
      </c>
      <c r="AX70" s="1">
        <v>213.4850039709319</v>
      </c>
      <c r="AY70" s="1">
        <v>213.88288042280993</v>
      </c>
      <c r="AZ70" s="1">
        <v>214.21357354821163</v>
      </c>
      <c r="BA70" s="1">
        <v>214.41503118875468</v>
      </c>
      <c r="BB70" s="1">
        <v>214.53543169660861</v>
      </c>
      <c r="BC70" s="1">
        <v>214.64289152342081</v>
      </c>
      <c r="BD70" s="1">
        <v>214.64289152342081</v>
      </c>
      <c r="BE70" s="1">
        <v>214.64289152342081</v>
      </c>
      <c r="BF70" s="1">
        <v>214.64289152342081</v>
      </c>
      <c r="BG70" s="1">
        <v>214.64289152342081</v>
      </c>
      <c r="BH70" s="1">
        <v>214.64289152342081</v>
      </c>
      <c r="BI70" s="1">
        <v>214.64289152342081</v>
      </c>
      <c r="BJ70" s="1">
        <v>214.64289152342081</v>
      </c>
      <c r="BK70" s="1">
        <v>214.64289152342081</v>
      </c>
      <c r="BL70" s="1">
        <v>214.64289152342081</v>
      </c>
      <c r="BM70" t="s">
        <v>10</v>
      </c>
    </row>
    <row r="71" spans="1:65" x14ac:dyDescent="0.2">
      <c r="C71" t="s">
        <v>152</v>
      </c>
      <c r="D71" s="1">
        <v>384.37915660965245</v>
      </c>
      <c r="E71" s="1">
        <v>393.34321316997239</v>
      </c>
      <c r="F71" s="1">
        <v>410.15120219659411</v>
      </c>
      <c r="G71" s="1">
        <v>436.12879000885459</v>
      </c>
      <c r="H71" s="1">
        <v>449.69686083727856</v>
      </c>
      <c r="I71" s="1">
        <v>446.34929223976178</v>
      </c>
      <c r="J71" s="1">
        <v>432.47506106214706</v>
      </c>
      <c r="K71" s="1">
        <v>425.43524234511494</v>
      </c>
      <c r="L71" s="1">
        <v>437.99715304508118</v>
      </c>
      <c r="M71" s="1">
        <v>471.07999909997466</v>
      </c>
      <c r="N71" s="1">
        <v>484.92704662325679</v>
      </c>
      <c r="O71" s="1">
        <v>530.02034330146228</v>
      </c>
      <c r="P71" s="1">
        <v>561.03476871802343</v>
      </c>
      <c r="Q71" s="1">
        <v>566.33453881181561</v>
      </c>
      <c r="R71" s="1">
        <v>566.67878662640499</v>
      </c>
      <c r="S71" s="1">
        <v>564.19350093584251</v>
      </c>
      <c r="T71" s="1">
        <v>562.87413659955723</v>
      </c>
      <c r="U71" s="1">
        <v>553.70097671029623</v>
      </c>
      <c r="V71" s="1">
        <v>538.99550574022317</v>
      </c>
      <c r="W71" s="1">
        <v>519.19426198509632</v>
      </c>
      <c r="X71" s="1">
        <v>499.11885533391552</v>
      </c>
      <c r="Y71" s="1">
        <v>477.71384362610632</v>
      </c>
      <c r="Z71" s="1">
        <v>452.13644422032814</v>
      </c>
      <c r="AA71" s="1">
        <v>400.10109798360901</v>
      </c>
      <c r="AB71" s="1">
        <v>356.68709117290518</v>
      </c>
      <c r="AC71" s="1">
        <v>301.16164029560656</v>
      </c>
      <c r="AD71" s="1">
        <v>245.83042310420115</v>
      </c>
      <c r="AE71" s="1">
        <v>189.71563244907733</v>
      </c>
      <c r="AF71" s="1">
        <v>155.60836210071659</v>
      </c>
      <c r="AG71" s="1">
        <v>136.65446812451847</v>
      </c>
      <c r="AH71" s="1">
        <v>126.00262376815955</v>
      </c>
      <c r="AI71" s="1">
        <v>114.89163214528074</v>
      </c>
      <c r="AJ71" s="1">
        <v>112.63706803940232</v>
      </c>
      <c r="AK71" s="1">
        <v>107.14545945707664</v>
      </c>
      <c r="AL71" s="1">
        <v>103.88055831109206</v>
      </c>
      <c r="AM71" s="1">
        <v>100.17274932713845</v>
      </c>
      <c r="AN71" s="1">
        <v>96.787504453054439</v>
      </c>
      <c r="AO71" s="1">
        <v>92.389986715253841</v>
      </c>
      <c r="AP71" s="1">
        <v>89.240498086689129</v>
      </c>
      <c r="AQ71" s="1">
        <v>85.684566220083184</v>
      </c>
      <c r="AR71" s="1">
        <v>82.961637795352146</v>
      </c>
      <c r="AS71" s="1">
        <v>80.44431560798553</v>
      </c>
      <c r="AT71" s="1">
        <v>78.614984498316772</v>
      </c>
      <c r="AU71" s="1">
        <v>77.352342109325335</v>
      </c>
      <c r="AV71" s="1">
        <v>77.055134125762891</v>
      </c>
      <c r="AW71" s="1">
        <v>76.787130226501105</v>
      </c>
      <c r="AX71" s="1">
        <v>76.76056858928942</v>
      </c>
      <c r="AY71" s="1">
        <v>76.903628861001096</v>
      </c>
      <c r="AZ71" s="1">
        <v>77.022532727138028</v>
      </c>
      <c r="BA71" s="1">
        <v>77.094968742535372</v>
      </c>
      <c r="BB71" s="1">
        <v>77.138259893058361</v>
      </c>
      <c r="BC71" s="1">
        <v>77.176898098333595</v>
      </c>
      <c r="BD71" s="1">
        <v>77.176898098333595</v>
      </c>
      <c r="BE71" s="1">
        <v>77.176898098333595</v>
      </c>
      <c r="BF71" s="1">
        <v>77.176898098333595</v>
      </c>
      <c r="BG71" s="1">
        <v>77.176898098333595</v>
      </c>
      <c r="BH71" s="1">
        <v>77.176898098333595</v>
      </c>
      <c r="BI71" s="1">
        <v>77.176898098333595</v>
      </c>
      <c r="BJ71" s="1">
        <v>77.176898098333595</v>
      </c>
      <c r="BK71" s="1">
        <v>77.176898098333595</v>
      </c>
      <c r="BL71" s="1">
        <v>77.176898098333595</v>
      </c>
      <c r="BM71" t="s">
        <v>11</v>
      </c>
    </row>
    <row r="72" spans="1:65" ht="14.25" x14ac:dyDescent="0.2">
      <c r="C72" t="s">
        <v>153</v>
      </c>
      <c r="D72" s="1">
        <v>512.50554214620331</v>
      </c>
      <c r="E72" s="1">
        <v>524.45761755996318</v>
      </c>
      <c r="F72" s="1">
        <v>546.86826959545886</v>
      </c>
      <c r="G72" s="1">
        <v>581.50505334513946</v>
      </c>
      <c r="H72" s="1">
        <v>599.59581444970479</v>
      </c>
      <c r="I72" s="1">
        <v>595.13238965301571</v>
      </c>
      <c r="J72" s="1">
        <v>576.63341474952938</v>
      </c>
      <c r="K72" s="1">
        <v>567.24698979348659</v>
      </c>
      <c r="L72" s="1">
        <v>583.9962040601082</v>
      </c>
      <c r="M72" s="1">
        <v>628.10666546663288</v>
      </c>
      <c r="N72" s="1">
        <v>646.56939549767571</v>
      </c>
      <c r="O72" s="1">
        <v>706.69379106861641</v>
      </c>
      <c r="P72" s="1">
        <v>748.04635829069787</v>
      </c>
      <c r="Q72" s="1">
        <v>755.1127184157541</v>
      </c>
      <c r="R72" s="1">
        <v>755.57171550187331</v>
      </c>
      <c r="S72" s="1">
        <v>752.25800124779005</v>
      </c>
      <c r="T72" s="1">
        <v>750.49884879940964</v>
      </c>
      <c r="U72" s="1">
        <v>738.2679689470616</v>
      </c>
      <c r="V72" s="1">
        <v>718.66067432029752</v>
      </c>
      <c r="W72" s="1">
        <v>692.25901598012842</v>
      </c>
      <c r="X72" s="1">
        <v>665.4918071118874</v>
      </c>
      <c r="Y72" s="1">
        <v>636.9517915014751</v>
      </c>
      <c r="Z72" s="1">
        <v>602.84859229377082</v>
      </c>
      <c r="AA72" s="1">
        <v>533.46813064481205</v>
      </c>
      <c r="AB72" s="1">
        <v>475.58278823054025</v>
      </c>
      <c r="AC72" s="1">
        <v>401.54885372747543</v>
      </c>
      <c r="AD72" s="1">
        <v>327.77389747226817</v>
      </c>
      <c r="AE72" s="1">
        <v>256.37247628253692</v>
      </c>
      <c r="AF72" s="1">
        <v>209.60095763427597</v>
      </c>
      <c r="AG72" s="1">
        <v>183.92469496584604</v>
      </c>
      <c r="AH72" s="1">
        <v>169.54374488582775</v>
      </c>
      <c r="AI72" s="1">
        <v>154.47227131377164</v>
      </c>
      <c r="AJ72" s="1">
        <v>151.50627909250278</v>
      </c>
      <c r="AK72" s="1">
        <v>144.20388835491497</v>
      </c>
      <c r="AL72" s="1">
        <v>139.78834515220518</v>
      </c>
      <c r="AM72" s="1">
        <v>134.83058652445493</v>
      </c>
      <c r="AN72" s="1">
        <v>130.2061359405873</v>
      </c>
      <c r="AO72" s="1">
        <v>124.20124055670759</v>
      </c>
      <c r="AP72" s="1">
        <v>119.94891788005499</v>
      </c>
      <c r="AQ72" s="1">
        <v>115.15168070216328</v>
      </c>
      <c r="AR72" s="1">
        <v>111.47521944538931</v>
      </c>
      <c r="AS72" s="1">
        <v>108.0761164085758</v>
      </c>
      <c r="AT72" s="1">
        <v>105.60222359631832</v>
      </c>
      <c r="AU72" s="1">
        <v>103.89019672936482</v>
      </c>
      <c r="AV72" s="1">
        <v>103.49102334896219</v>
      </c>
      <c r="AW72" s="1">
        <v>103.13107331953461</v>
      </c>
      <c r="AX72" s="1">
        <v>103.09539898001071</v>
      </c>
      <c r="AY72" s="1">
        <v>103.28754002405663</v>
      </c>
      <c r="AZ72" s="1">
        <v>103.4472371412737</v>
      </c>
      <c r="BA72" s="1">
        <v>103.54452432980233</v>
      </c>
      <c r="BB72" s="1">
        <v>103.6026677036399</v>
      </c>
      <c r="BC72" s="1">
        <v>103.65456181101729</v>
      </c>
      <c r="BD72" s="1">
        <v>103.65456181101729</v>
      </c>
      <c r="BE72" s="1">
        <v>103.65456181101729</v>
      </c>
      <c r="BF72" s="1">
        <v>103.65456181101729</v>
      </c>
      <c r="BG72" s="1">
        <v>103.65456181101729</v>
      </c>
      <c r="BH72" s="1">
        <v>103.65456181101729</v>
      </c>
      <c r="BI72" s="1">
        <v>103.65456181101729</v>
      </c>
      <c r="BJ72" s="1">
        <v>103.65456181101729</v>
      </c>
      <c r="BK72" s="1">
        <v>103.65456181101729</v>
      </c>
      <c r="BL72" s="1">
        <v>103.65456181101729</v>
      </c>
      <c r="BM72" t="s">
        <v>12</v>
      </c>
    </row>
    <row r="73" spans="1:65" x14ac:dyDescent="0.2">
      <c r="C73" t="s">
        <v>154</v>
      </c>
      <c r="D73" s="1">
        <v>16.682055396858921</v>
      </c>
      <c r="E73" s="1">
        <v>17.071095451576802</v>
      </c>
      <c r="F73" s="1">
        <v>17.800562175332185</v>
      </c>
      <c r="G73" s="1">
        <v>18.927989486384288</v>
      </c>
      <c r="H73" s="1">
        <v>19.516843760337888</v>
      </c>
      <c r="I73" s="1">
        <v>19.371559283205659</v>
      </c>
      <c r="J73" s="1">
        <v>18.769417650097186</v>
      </c>
      <c r="K73" s="1">
        <v>18.463889517777989</v>
      </c>
      <c r="L73" s="1">
        <v>19.009076442156523</v>
      </c>
      <c r="M73" s="1">
        <v>20.444871960938901</v>
      </c>
      <c r="N73" s="1">
        <v>21.045833823449346</v>
      </c>
      <c r="O73" s="1">
        <v>23.002882899283463</v>
      </c>
      <c r="P73" s="1">
        <v>24.348908962362213</v>
      </c>
      <c r="Q73" s="1">
        <v>24.5789189844328</v>
      </c>
      <c r="R73" s="1">
        <v>24.593859339585975</v>
      </c>
      <c r="S73" s="1">
        <v>24.485997940615565</v>
      </c>
      <c r="T73" s="1">
        <v>24.428737528420786</v>
      </c>
      <c r="U73" s="1">
        <v>24.030622389226856</v>
      </c>
      <c r="V73" s="1">
        <v>23.392404949125684</v>
      </c>
      <c r="W73" s="1">
        <v>22.533030970153185</v>
      </c>
      <c r="X73" s="1">
        <v>21.661758321491931</v>
      </c>
      <c r="Y73" s="1">
        <v>20.732780813373015</v>
      </c>
      <c r="Z73" s="1">
        <v>19.62272167916224</v>
      </c>
      <c r="AA73" s="1">
        <v>17.364387652488627</v>
      </c>
      <c r="AB73" s="1">
        <v>15.480219756904086</v>
      </c>
      <c r="AC73" s="1">
        <v>13.070415188829324</v>
      </c>
      <c r="AD73" s="1">
        <v>10.669040362722329</v>
      </c>
      <c r="AE73" s="1">
        <v>8.2336584482899564</v>
      </c>
      <c r="AF73" s="1">
        <v>6.6214015976391494</v>
      </c>
      <c r="AG73" s="1">
        <v>5.7866049383670592</v>
      </c>
      <c r="AH73" s="1">
        <v>5.3269203838772805</v>
      </c>
      <c r="AI73" s="1">
        <v>4.833722186714434</v>
      </c>
      <c r="AJ73" s="1">
        <v>4.7515285599335195</v>
      </c>
      <c r="AK73" s="1">
        <v>4.5362143733812328</v>
      </c>
      <c r="AL73" s="1">
        <v>4.3938360199548363</v>
      </c>
      <c r="AM73" s="1">
        <v>4.2431562428958607</v>
      </c>
      <c r="AN73" s="1">
        <v>4.0865790657316117</v>
      </c>
      <c r="AO73" s="1">
        <v>3.8836432880229337</v>
      </c>
      <c r="AP73" s="1">
        <v>3.7476814242792447</v>
      </c>
      <c r="AQ73" s="1">
        <v>3.5949203097180873</v>
      </c>
      <c r="AR73" s="1">
        <v>3.4773603604749272</v>
      </c>
      <c r="AS73" s="1">
        <v>3.368629067797547</v>
      </c>
      <c r="AT73" s="1">
        <v>3.2888823917263283</v>
      </c>
      <c r="AU73" s="1">
        <v>3.2329678760957474</v>
      </c>
      <c r="AV73" s="1">
        <v>3.2205459656897437</v>
      </c>
      <c r="AW73" s="1">
        <v>3.2093446500817802</v>
      </c>
      <c r="AX73" s="1">
        <v>3.2082344972732129</v>
      </c>
      <c r="AY73" s="1">
        <v>3.2142137507796642</v>
      </c>
      <c r="AZ73" s="1">
        <v>3.2191833789652078</v>
      </c>
      <c r="BA73" s="1">
        <v>3.2222108672669965</v>
      </c>
      <c r="BB73" s="1">
        <v>3.2240202358671386</v>
      </c>
      <c r="BC73" s="1">
        <v>3.2256351330123119</v>
      </c>
      <c r="BD73" s="1">
        <v>3.2256351330123119</v>
      </c>
      <c r="BE73" s="1">
        <v>3.2256351330123119</v>
      </c>
      <c r="BF73" s="1">
        <v>3.2256351330123119</v>
      </c>
      <c r="BG73" s="1">
        <v>3.2256351330123119</v>
      </c>
      <c r="BH73" s="1">
        <v>3.2256351330123119</v>
      </c>
      <c r="BI73" s="1">
        <v>3.2256351330123119</v>
      </c>
      <c r="BJ73" s="1">
        <v>3.2256351330123119</v>
      </c>
      <c r="BK73" s="1">
        <v>3.2256351330123119</v>
      </c>
      <c r="BL73" s="1">
        <v>3.2256351330123119</v>
      </c>
      <c r="BM73" t="s">
        <v>0</v>
      </c>
    </row>
    <row r="74" spans="1:65" x14ac:dyDescent="0.2">
      <c r="C74" t="s">
        <v>155</v>
      </c>
      <c r="D74" s="1">
        <v>4.6339042769052554</v>
      </c>
      <c r="E74" s="1">
        <v>4.7419709587713337</v>
      </c>
      <c r="F74" s="1">
        <v>4.9446006042589401</v>
      </c>
      <c r="G74" s="1">
        <v>5.2577748573289691</v>
      </c>
      <c r="H74" s="1">
        <v>5.4213454889827464</v>
      </c>
      <c r="I74" s="1">
        <v>5.3809886897793495</v>
      </c>
      <c r="J74" s="1">
        <v>5.2137271250269963</v>
      </c>
      <c r="K74" s="1">
        <v>5.1288581993827744</v>
      </c>
      <c r="L74" s="1">
        <v>5.2802990117101452</v>
      </c>
      <c r="M74" s="1">
        <v>5.6791311002608058</v>
      </c>
      <c r="N74" s="1">
        <v>5.8460649509581515</v>
      </c>
      <c r="O74" s="1">
        <v>6.3896896942454067</v>
      </c>
      <c r="P74" s="1">
        <v>6.7635858228783921</v>
      </c>
      <c r="Q74" s="1">
        <v>6.8274774956757778</v>
      </c>
      <c r="R74" s="1">
        <v>6.8316275943294373</v>
      </c>
      <c r="S74" s="1">
        <v>6.8016660946154346</v>
      </c>
      <c r="T74" s="1">
        <v>6.785760424561329</v>
      </c>
      <c r="U74" s="1">
        <v>6.6751728858963491</v>
      </c>
      <c r="V74" s="1">
        <v>6.4978902636460232</v>
      </c>
      <c r="W74" s="1">
        <v>6.2591752694869953</v>
      </c>
      <c r="X74" s="1">
        <v>6.0171550893033139</v>
      </c>
      <c r="Y74" s="1">
        <v>5.7591057814925044</v>
      </c>
      <c r="Z74" s="1">
        <v>5.4507560219895108</v>
      </c>
      <c r="AA74" s="1">
        <v>4.8234410145801743</v>
      </c>
      <c r="AB74" s="1">
        <v>4.3000610435844679</v>
      </c>
      <c r="AC74" s="1">
        <v>3.6306708857859231</v>
      </c>
      <c r="AD74" s="1">
        <v>2.9636223229784249</v>
      </c>
      <c r="AE74" s="1">
        <v>2.28712734674721</v>
      </c>
      <c r="AF74" s="1">
        <v>1.8392782215664303</v>
      </c>
      <c r="AG74" s="1">
        <v>1.6073902606575163</v>
      </c>
      <c r="AH74" s="1">
        <v>1.4797001066325779</v>
      </c>
      <c r="AI74" s="1">
        <v>1.342700607420676</v>
      </c>
      <c r="AJ74" s="1">
        <v>1.3198690444259775</v>
      </c>
      <c r="AK74" s="1">
        <v>1.2600595481614536</v>
      </c>
      <c r="AL74" s="1">
        <v>1.22051000554301</v>
      </c>
      <c r="AM74" s="1">
        <v>1.1786545119155167</v>
      </c>
      <c r="AN74" s="1">
        <v>1.1351608515921143</v>
      </c>
      <c r="AO74" s="1">
        <v>1.0787898022285927</v>
      </c>
      <c r="AP74" s="1">
        <v>1.0410226178553457</v>
      </c>
      <c r="AQ74" s="1">
        <v>0.99858897492169085</v>
      </c>
      <c r="AR74" s="1">
        <v>0.96593343346525751</v>
      </c>
      <c r="AS74" s="1">
        <v>0.93573029661042972</v>
      </c>
      <c r="AT74" s="1">
        <v>0.91357844214620232</v>
      </c>
      <c r="AU74" s="1">
        <v>0.89804663224881875</v>
      </c>
      <c r="AV74" s="1">
        <v>0.8945961015804843</v>
      </c>
      <c r="AW74" s="1">
        <v>0.89148462502271664</v>
      </c>
      <c r="AX74" s="1">
        <v>0.89117624924255912</v>
      </c>
      <c r="AY74" s="1">
        <v>0.89283715299435118</v>
      </c>
      <c r="AZ74" s="1">
        <v>0.89421760526811322</v>
      </c>
      <c r="BA74" s="1">
        <v>0.89505857424083235</v>
      </c>
      <c r="BB74" s="1">
        <v>0.89556117662976065</v>
      </c>
      <c r="BC74" s="1">
        <v>0.89600975917008663</v>
      </c>
      <c r="BD74" s="1">
        <v>0.89600975917008663</v>
      </c>
      <c r="BE74" s="1">
        <v>0.89600975917008663</v>
      </c>
      <c r="BF74" s="1">
        <v>0.89600975917008663</v>
      </c>
      <c r="BG74" s="1">
        <v>0.89600975917008663</v>
      </c>
      <c r="BH74" s="1">
        <v>0.89600975917008663</v>
      </c>
      <c r="BI74" s="1">
        <v>0.89600975917008663</v>
      </c>
      <c r="BJ74" s="1">
        <v>0.89600975917008663</v>
      </c>
      <c r="BK74" s="1">
        <v>0.89600975917008663</v>
      </c>
      <c r="BL74" s="1">
        <v>0.89600975917008663</v>
      </c>
      <c r="BM74" t="s">
        <v>1</v>
      </c>
    </row>
    <row r="75" spans="1:65" x14ac:dyDescent="0.2">
      <c r="C75" t="s">
        <v>161</v>
      </c>
      <c r="D75" s="19">
        <v>0.9</v>
      </c>
      <c r="E75" s="1">
        <v>0.92119290139281151</v>
      </c>
      <c r="F75" s="1">
        <v>0.96125695632645591</v>
      </c>
      <c r="G75" s="1">
        <v>1.0232272073459159</v>
      </c>
      <c r="H75" s="1">
        <v>1.0544163709506631</v>
      </c>
      <c r="I75" s="1">
        <v>1.0441953575710865</v>
      </c>
      <c r="J75" s="1">
        <v>1.0085862265997072</v>
      </c>
      <c r="K75" s="1">
        <v>0.99118681757875515</v>
      </c>
      <c r="L75" s="1">
        <v>1.0214240870998204</v>
      </c>
      <c r="M75" s="1">
        <v>1.1020306303686216</v>
      </c>
      <c r="N75" s="1">
        <v>1.1360566336121045</v>
      </c>
      <c r="O75" s="1">
        <v>1.235070701355018</v>
      </c>
      <c r="P75" s="1">
        <v>1.300705048440699</v>
      </c>
      <c r="Q75" s="1">
        <v>1.3039106880952978</v>
      </c>
      <c r="R75" s="1">
        <v>1.2961859922646344</v>
      </c>
      <c r="S75" s="1">
        <v>1.2828576106521068</v>
      </c>
      <c r="T75" s="1">
        <v>1.2739372157347535</v>
      </c>
      <c r="U75" s="1">
        <v>1.247449190041364</v>
      </c>
      <c r="V75" s="1">
        <v>1.2091830137730226</v>
      </c>
      <c r="W75" s="1">
        <v>1.1599940952664272</v>
      </c>
      <c r="X75" s="1">
        <v>1.1111669219093394</v>
      </c>
      <c r="Y75" s="1">
        <v>1.0602056052684956</v>
      </c>
      <c r="Z75" s="1">
        <v>1.0003363887508303</v>
      </c>
      <c r="AA75" s="1">
        <v>0.88506486440465082</v>
      </c>
      <c r="AB75" s="1">
        <v>0.79012360549879224</v>
      </c>
      <c r="AC75" s="1">
        <v>0.67614803214600849</v>
      </c>
      <c r="AD75" s="1">
        <v>0.56281676822398652</v>
      </c>
      <c r="AE75" s="1">
        <v>0.44620247394597418</v>
      </c>
      <c r="AF75" s="1">
        <v>0.3759263112708095</v>
      </c>
      <c r="AG75" s="1">
        <v>0.33845670578322845</v>
      </c>
      <c r="AH75" s="1">
        <v>0.31929086678214397</v>
      </c>
      <c r="AI75" s="1">
        <v>0.29980117755088592</v>
      </c>
      <c r="AJ75" s="1">
        <v>0.29974336449193734</v>
      </c>
      <c r="AK75" s="1">
        <v>0.28865256799391015</v>
      </c>
      <c r="AL75" s="1">
        <v>0.28223030423223538</v>
      </c>
      <c r="AM75" s="1">
        <v>0.27324546945917461</v>
      </c>
      <c r="AN75" s="1">
        <v>0.26443492451486161</v>
      </c>
      <c r="AO75" s="1">
        <v>0.25235643361565957</v>
      </c>
      <c r="AP75" s="1">
        <v>0.24383802300124688</v>
      </c>
      <c r="AQ75" s="1">
        <v>0.23417463439141567</v>
      </c>
      <c r="AR75" s="1">
        <v>0.22683942574704885</v>
      </c>
      <c r="AS75" s="1">
        <v>0.22013103296849212</v>
      </c>
      <c r="AT75" s="1">
        <v>0.2153291715316395</v>
      </c>
      <c r="AU75" s="1">
        <v>0.21206517301162883</v>
      </c>
      <c r="AV75" s="1">
        <v>0.2113649496346329</v>
      </c>
      <c r="AW75" s="1">
        <v>0.21071585372923263</v>
      </c>
      <c r="AX75" s="1">
        <v>0.21068331991254582</v>
      </c>
      <c r="AY75" s="1">
        <v>0.21107141274263796</v>
      </c>
      <c r="AZ75" s="1">
        <v>0.21138585402726665</v>
      </c>
      <c r="BA75" s="1">
        <v>0.21157343459879926</v>
      </c>
      <c r="BB75" s="1">
        <v>0.21168417230580286</v>
      </c>
      <c r="BC75" s="1">
        <v>0.21178117215116959</v>
      </c>
      <c r="BD75" s="1">
        <v>0.21178117215116959</v>
      </c>
      <c r="BE75" s="1">
        <v>0.21178117215116959</v>
      </c>
      <c r="BF75" s="1">
        <v>0.21178117215116959</v>
      </c>
      <c r="BG75" s="1">
        <v>0.21178117215116959</v>
      </c>
      <c r="BH75" s="1">
        <v>0.21178117215116959</v>
      </c>
      <c r="BI75" s="1">
        <v>0.21178117215116959</v>
      </c>
      <c r="BJ75" s="1">
        <v>0.21178117215116959</v>
      </c>
      <c r="BK75" s="1">
        <v>0.21178117215116959</v>
      </c>
      <c r="BL75" s="1">
        <v>0.21178117215116959</v>
      </c>
      <c r="BM75" t="s">
        <v>33</v>
      </c>
    </row>
    <row r="76" spans="1:65" x14ac:dyDescent="0.2">
      <c r="C76" t="s">
        <v>182</v>
      </c>
      <c r="D76" s="25">
        <v>0.5</v>
      </c>
      <c r="E76" s="25">
        <v>0.5</v>
      </c>
      <c r="F76" s="25">
        <v>0.5</v>
      </c>
      <c r="G76" s="25">
        <v>0.5</v>
      </c>
      <c r="H76" s="25">
        <v>0.5</v>
      </c>
      <c r="I76" s="25">
        <v>0.5</v>
      </c>
      <c r="J76" s="25">
        <v>0.5</v>
      </c>
      <c r="K76" s="25">
        <v>0.5</v>
      </c>
      <c r="L76" s="25">
        <v>0.5</v>
      </c>
      <c r="M76" s="25">
        <v>0.5</v>
      </c>
      <c r="N76" s="25">
        <v>0.5</v>
      </c>
      <c r="O76" s="25">
        <v>0.5</v>
      </c>
      <c r="P76" s="25">
        <v>0.5</v>
      </c>
      <c r="Q76" s="25">
        <v>0.5</v>
      </c>
      <c r="R76" s="25">
        <v>0.5</v>
      </c>
      <c r="S76" s="25">
        <v>0.5</v>
      </c>
      <c r="T76" s="25">
        <v>0.5</v>
      </c>
      <c r="U76" s="25">
        <v>0.5</v>
      </c>
      <c r="V76" s="25">
        <v>0.5</v>
      </c>
      <c r="W76" s="25">
        <v>0.5</v>
      </c>
      <c r="X76" s="25">
        <v>0.5</v>
      </c>
      <c r="Y76" s="25">
        <v>0.5</v>
      </c>
      <c r="Z76" s="25">
        <v>0.5</v>
      </c>
      <c r="AA76" s="25">
        <v>0.5</v>
      </c>
      <c r="AB76" s="25">
        <v>0.5</v>
      </c>
      <c r="AC76" s="25">
        <v>0.5</v>
      </c>
      <c r="AD76" s="25">
        <v>0.5</v>
      </c>
      <c r="AE76" s="25">
        <v>0.5</v>
      </c>
      <c r="AF76" s="25">
        <v>0.5</v>
      </c>
      <c r="AG76" s="25">
        <v>0.5</v>
      </c>
      <c r="AH76" s="25">
        <v>0.5</v>
      </c>
      <c r="AI76" s="25">
        <v>0.5</v>
      </c>
      <c r="AJ76" s="25">
        <v>0.5</v>
      </c>
      <c r="AK76" s="25">
        <v>0.5</v>
      </c>
      <c r="AL76" s="25">
        <v>0.5</v>
      </c>
      <c r="AM76" s="25">
        <v>0.5</v>
      </c>
      <c r="AN76" s="25">
        <v>0.5</v>
      </c>
      <c r="AO76" s="25">
        <v>0.5</v>
      </c>
      <c r="AP76" s="25">
        <v>0.5</v>
      </c>
      <c r="AQ76" s="25">
        <v>0.5</v>
      </c>
      <c r="AR76" s="25">
        <v>0.5</v>
      </c>
      <c r="AS76" s="25">
        <v>0.5</v>
      </c>
      <c r="AT76" s="25">
        <v>0.5</v>
      </c>
      <c r="AU76" s="25">
        <v>0.5</v>
      </c>
      <c r="AV76" s="25">
        <v>0.5</v>
      </c>
      <c r="AW76" s="25">
        <v>0.5</v>
      </c>
      <c r="AX76" s="25">
        <v>0.5</v>
      </c>
      <c r="AY76" s="25">
        <v>0.5</v>
      </c>
      <c r="AZ76" s="25">
        <v>0.5</v>
      </c>
      <c r="BA76" s="25">
        <v>0.5</v>
      </c>
      <c r="BB76" s="25">
        <v>0.5</v>
      </c>
      <c r="BC76" s="25">
        <v>0.5</v>
      </c>
      <c r="BD76" s="25">
        <v>0.5</v>
      </c>
      <c r="BE76" s="25">
        <v>0.5</v>
      </c>
      <c r="BF76" s="25">
        <v>0.5</v>
      </c>
      <c r="BG76" s="25">
        <v>0.5</v>
      </c>
      <c r="BH76" s="25">
        <v>0.5</v>
      </c>
      <c r="BI76" s="25">
        <v>0.5</v>
      </c>
      <c r="BJ76" s="25">
        <v>0.5</v>
      </c>
      <c r="BK76" s="25">
        <v>0.5</v>
      </c>
      <c r="BL76" s="25">
        <v>0.5</v>
      </c>
      <c r="BM76" t="s">
        <v>55</v>
      </c>
    </row>
    <row r="77" spans="1:65" x14ac:dyDescent="0.2"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</row>
    <row r="78" spans="1:65" x14ac:dyDescent="0.2">
      <c r="A78" s="2" t="s">
        <v>28</v>
      </c>
      <c r="D78" s="2">
        <v>1980</v>
      </c>
      <c r="E78" s="2">
        <v>1981</v>
      </c>
      <c r="F78" s="2">
        <v>1982</v>
      </c>
      <c r="G78" s="2">
        <v>1983</v>
      </c>
      <c r="H78" s="2">
        <v>1984</v>
      </c>
      <c r="I78" s="2">
        <v>1985</v>
      </c>
      <c r="J78" s="2">
        <v>1986</v>
      </c>
      <c r="K78" s="2">
        <v>1987</v>
      </c>
      <c r="L78" s="2">
        <v>1988</v>
      </c>
      <c r="M78" s="2">
        <v>1989</v>
      </c>
      <c r="N78" s="2">
        <v>1990</v>
      </c>
      <c r="O78" s="2">
        <v>1991</v>
      </c>
      <c r="P78" s="2">
        <v>1992</v>
      </c>
      <c r="Q78" s="2">
        <v>1993</v>
      </c>
      <c r="R78" s="2">
        <v>1994</v>
      </c>
      <c r="S78" s="2">
        <v>1995</v>
      </c>
      <c r="T78" s="2">
        <v>1996</v>
      </c>
      <c r="U78" s="2">
        <v>1997</v>
      </c>
      <c r="V78" s="2">
        <v>1998</v>
      </c>
      <c r="W78" s="2">
        <v>1999</v>
      </c>
      <c r="X78" s="2">
        <v>2000</v>
      </c>
      <c r="Y78" s="2">
        <v>2001</v>
      </c>
      <c r="Z78" s="2">
        <v>2002</v>
      </c>
      <c r="AA78" s="2">
        <v>2003</v>
      </c>
      <c r="AB78" s="2">
        <v>2004</v>
      </c>
      <c r="AC78" s="2">
        <v>2005</v>
      </c>
      <c r="AD78" s="2">
        <v>2006</v>
      </c>
      <c r="AE78" s="2">
        <v>2007</v>
      </c>
      <c r="AF78" s="2">
        <v>2008</v>
      </c>
      <c r="AG78" s="2">
        <v>2009</v>
      </c>
      <c r="AH78" s="2">
        <v>2010</v>
      </c>
      <c r="AI78" s="2">
        <v>2011</v>
      </c>
      <c r="AJ78" s="2">
        <v>2012</v>
      </c>
      <c r="AK78" s="2">
        <v>2013</v>
      </c>
      <c r="AL78" s="2">
        <v>2014</v>
      </c>
      <c r="AM78" s="2">
        <v>2015</v>
      </c>
      <c r="AN78" s="2">
        <v>2016</v>
      </c>
      <c r="AO78" s="2">
        <v>2017</v>
      </c>
      <c r="AP78" s="2">
        <v>2018</v>
      </c>
      <c r="AQ78" s="2">
        <v>2019</v>
      </c>
      <c r="AR78" s="2">
        <v>2020</v>
      </c>
      <c r="AS78" s="2">
        <v>2021</v>
      </c>
      <c r="AT78" s="2">
        <v>2022</v>
      </c>
      <c r="AU78" s="2">
        <v>2023</v>
      </c>
      <c r="AV78" s="2">
        <v>2024</v>
      </c>
      <c r="AW78" s="2">
        <v>2025</v>
      </c>
      <c r="AX78" s="2">
        <v>2026</v>
      </c>
      <c r="AY78" s="2">
        <v>2027</v>
      </c>
      <c r="AZ78" s="2">
        <v>2028</v>
      </c>
      <c r="BA78" s="2">
        <v>2029</v>
      </c>
      <c r="BB78" s="2">
        <v>2030</v>
      </c>
      <c r="BC78" s="2">
        <v>2031</v>
      </c>
      <c r="BD78" s="2">
        <v>2032</v>
      </c>
      <c r="BE78" s="2">
        <v>2033</v>
      </c>
      <c r="BF78" s="2">
        <v>2034</v>
      </c>
      <c r="BG78" s="2">
        <v>2035</v>
      </c>
      <c r="BH78" s="2">
        <v>2036</v>
      </c>
      <c r="BI78" s="2">
        <v>2037</v>
      </c>
      <c r="BJ78" s="2">
        <v>2038</v>
      </c>
      <c r="BK78" s="2">
        <v>2039</v>
      </c>
      <c r="BL78" s="2">
        <v>2040</v>
      </c>
    </row>
    <row r="79" spans="1:65" x14ac:dyDescent="0.2">
      <c r="C79" t="s">
        <v>149</v>
      </c>
      <c r="D79" s="1">
        <v>10000</v>
      </c>
      <c r="E79" s="1">
        <v>10893.270414686816</v>
      </c>
      <c r="F79" s="1">
        <v>11769.782323482788</v>
      </c>
      <c r="G79" s="1">
        <v>12630.476482092281</v>
      </c>
      <c r="H79" s="1">
        <v>13479.105944473216</v>
      </c>
      <c r="I79" s="1">
        <v>14812.041534793425</v>
      </c>
      <c r="J79" s="1">
        <v>16101.66163854361</v>
      </c>
      <c r="K79" s="1">
        <v>17102.657956649062</v>
      </c>
      <c r="L79" s="1">
        <v>18478.743825237281</v>
      </c>
      <c r="M79" s="1">
        <v>19723.285072746297</v>
      </c>
      <c r="N79" s="1">
        <v>20205.082087133829</v>
      </c>
      <c r="O79" s="1">
        <v>20389.263105118855</v>
      </c>
      <c r="P79" s="1">
        <v>20531.953073637836</v>
      </c>
      <c r="Q79" s="1">
        <v>20556.981975229381</v>
      </c>
      <c r="R79" s="1">
        <v>20547.089512630639</v>
      </c>
      <c r="S79" s="1">
        <v>20751.901917993957</v>
      </c>
      <c r="T79" s="1">
        <v>20982.415725920036</v>
      </c>
      <c r="U79" s="1">
        <v>21108.029546051668</v>
      </c>
      <c r="V79" s="1">
        <v>21280.351476908352</v>
      </c>
      <c r="W79" s="1">
        <v>21929.357689783526</v>
      </c>
      <c r="X79" s="1">
        <v>23233.084107858485</v>
      </c>
      <c r="Y79" s="1">
        <v>23819.718227137953</v>
      </c>
      <c r="Z79" s="1">
        <v>24151.916554197334</v>
      </c>
      <c r="AA79" s="1">
        <v>25060.551343155745</v>
      </c>
      <c r="AB79" s="1">
        <v>26582.995083970687</v>
      </c>
      <c r="AC79" s="1">
        <v>28346.93571363818</v>
      </c>
      <c r="AD79" s="1">
        <v>29418.341890472682</v>
      </c>
      <c r="AE79" s="1">
        <v>29564.419566179742</v>
      </c>
      <c r="AF79" s="1">
        <v>29694.274507941245</v>
      </c>
      <c r="AG79" s="1">
        <v>30029.609726466933</v>
      </c>
      <c r="AH79" s="1">
        <v>30378.006035732182</v>
      </c>
      <c r="AI79" s="1">
        <v>38250.176782995848</v>
      </c>
      <c r="AJ79" s="1">
        <v>47559.731331622301</v>
      </c>
      <c r="AK79" s="1">
        <v>52913.317738165606</v>
      </c>
      <c r="AL79" s="1">
        <v>52844.276126583609</v>
      </c>
      <c r="AM79" s="1">
        <v>53566.226009644757</v>
      </c>
      <c r="AN79" s="1">
        <v>51451.711528959437</v>
      </c>
      <c r="AO79" s="1">
        <v>48905.223610956855</v>
      </c>
      <c r="AP79" s="1">
        <v>48604.91789997313</v>
      </c>
      <c r="AQ79" s="1">
        <v>47975.434115893455</v>
      </c>
      <c r="AR79" s="1">
        <v>47403.228235884708</v>
      </c>
      <c r="AS79" s="1">
        <v>47158.307338025632</v>
      </c>
      <c r="AT79" s="1">
        <v>46854.044974731463</v>
      </c>
      <c r="AU79" s="1">
        <v>46736.466006650691</v>
      </c>
      <c r="AV79" s="1">
        <v>46959.178555954742</v>
      </c>
      <c r="AW79" s="1">
        <v>46810.945844208662</v>
      </c>
      <c r="AX79" s="1">
        <v>46452.751250296744</v>
      </c>
      <c r="AY79" s="1">
        <v>46256.129319631233</v>
      </c>
      <c r="AZ79" s="1">
        <v>46465.385332554353</v>
      </c>
      <c r="BA79" s="1">
        <v>46816.146379048812</v>
      </c>
      <c r="BB79" s="1">
        <v>47260.29631563423</v>
      </c>
      <c r="BC79" s="1">
        <v>47754.70276660192</v>
      </c>
      <c r="BD79" s="1">
        <v>48100.595300971923</v>
      </c>
      <c r="BE79" s="1">
        <v>48342.435836077668</v>
      </c>
      <c r="BF79" s="1">
        <v>48510.610143542639</v>
      </c>
      <c r="BG79" s="1">
        <v>48628.380500565385</v>
      </c>
      <c r="BH79" s="1">
        <v>48711.878319847434</v>
      </c>
      <c r="BI79" s="1">
        <v>48772.181445735456</v>
      </c>
      <c r="BJ79" s="1">
        <v>48815.762191935632</v>
      </c>
      <c r="BK79" s="1">
        <v>48845.979788073877</v>
      </c>
      <c r="BL79" s="1">
        <v>48866.94212506793</v>
      </c>
      <c r="BM79" t="s">
        <v>2</v>
      </c>
    </row>
    <row r="80" spans="1:65" x14ac:dyDescent="0.2">
      <c r="C80" t="s">
        <v>150</v>
      </c>
      <c r="D80" s="1">
        <v>2000</v>
      </c>
      <c r="E80" s="1">
        <v>2000</v>
      </c>
      <c r="F80" s="1">
        <v>2000</v>
      </c>
      <c r="G80" s="1">
        <v>2000</v>
      </c>
      <c r="H80" s="1">
        <v>2000</v>
      </c>
      <c r="I80" s="1">
        <v>2500</v>
      </c>
      <c r="J80" s="1">
        <v>2500</v>
      </c>
      <c r="K80" s="1">
        <v>2500</v>
      </c>
      <c r="L80" s="1">
        <v>3000</v>
      </c>
      <c r="M80" s="1">
        <v>3000</v>
      </c>
      <c r="N80" s="1">
        <v>2375</v>
      </c>
      <c r="O80" s="1">
        <v>983</v>
      </c>
      <c r="P80" s="1">
        <v>912</v>
      </c>
      <c r="Q80" s="1">
        <v>653</v>
      </c>
      <c r="R80" s="1">
        <v>777</v>
      </c>
      <c r="S80" s="1">
        <v>1197</v>
      </c>
      <c r="T80" s="1">
        <v>1414</v>
      </c>
      <c r="U80" s="1">
        <v>1454</v>
      </c>
      <c r="V80" s="1">
        <v>1591</v>
      </c>
      <c r="W80" s="1">
        <v>2191</v>
      </c>
      <c r="X80" s="1">
        <v>2900</v>
      </c>
      <c r="Y80" s="1">
        <v>2200</v>
      </c>
      <c r="Z80" s="1">
        <v>2800</v>
      </c>
      <c r="AA80" s="1">
        <v>3200</v>
      </c>
      <c r="AB80" s="1">
        <v>4300</v>
      </c>
      <c r="AC80" s="1">
        <v>4600</v>
      </c>
      <c r="AD80" s="1">
        <v>3900</v>
      </c>
      <c r="AE80" s="1">
        <v>2200</v>
      </c>
      <c r="AF80" s="1">
        <v>920</v>
      </c>
      <c r="AG80" s="1">
        <v>1303</v>
      </c>
      <c r="AH80" s="1">
        <v>1520</v>
      </c>
      <c r="AI80" s="1">
        <v>9300</v>
      </c>
      <c r="AJ80" s="1">
        <v>11000</v>
      </c>
      <c r="AK80" s="1">
        <v>7300</v>
      </c>
      <c r="AL80" s="1">
        <v>1000</v>
      </c>
      <c r="AM80" s="1">
        <v>1900</v>
      </c>
      <c r="AN80" s="1">
        <v>1800</v>
      </c>
      <c r="AO80" s="1">
        <v>1200</v>
      </c>
      <c r="AP80" s="1">
        <v>4000</v>
      </c>
      <c r="AQ80" s="1">
        <v>4000</v>
      </c>
      <c r="AR80" s="1">
        <v>4000</v>
      </c>
      <c r="AS80" s="1">
        <v>4000</v>
      </c>
      <c r="AT80" s="1">
        <v>4000</v>
      </c>
      <c r="AU80" s="1">
        <v>4000</v>
      </c>
      <c r="AV80" s="1">
        <v>4000</v>
      </c>
      <c r="AW80" s="1">
        <v>4000</v>
      </c>
      <c r="AX80" s="1">
        <v>4000</v>
      </c>
      <c r="AY80" s="1">
        <v>4000</v>
      </c>
      <c r="AZ80" s="1">
        <v>4000</v>
      </c>
      <c r="BA80" s="1">
        <v>4000</v>
      </c>
      <c r="BB80" s="1">
        <v>4000</v>
      </c>
      <c r="BC80" s="1">
        <v>4000</v>
      </c>
      <c r="BD80" s="1">
        <v>4000</v>
      </c>
      <c r="BE80" s="1">
        <v>4000</v>
      </c>
      <c r="BF80" s="1">
        <v>4000</v>
      </c>
      <c r="BG80" s="1">
        <v>4000</v>
      </c>
      <c r="BH80" s="1">
        <v>4000</v>
      </c>
      <c r="BI80" s="1">
        <v>4000</v>
      </c>
      <c r="BJ80" s="1">
        <v>4000</v>
      </c>
      <c r="BK80" s="1">
        <v>4000</v>
      </c>
      <c r="BL80" s="1">
        <v>4000</v>
      </c>
      <c r="BM80" t="s">
        <v>3</v>
      </c>
    </row>
    <row r="81" spans="3:65" x14ac:dyDescent="0.2">
      <c r="C81" t="s">
        <v>159</v>
      </c>
      <c r="D81" s="19">
        <v>7</v>
      </c>
      <c r="E81" s="19">
        <v>7</v>
      </c>
      <c r="F81" s="19">
        <v>7</v>
      </c>
      <c r="G81" s="19">
        <v>7</v>
      </c>
      <c r="H81" s="19">
        <v>7</v>
      </c>
      <c r="I81" s="19">
        <v>7</v>
      </c>
      <c r="J81" s="19">
        <v>7</v>
      </c>
      <c r="K81" s="19">
        <v>7</v>
      </c>
      <c r="L81" s="19">
        <v>7</v>
      </c>
      <c r="M81" s="19">
        <v>7</v>
      </c>
      <c r="N81" s="19">
        <v>7</v>
      </c>
      <c r="O81" s="19">
        <v>7</v>
      </c>
      <c r="P81" s="19">
        <v>7</v>
      </c>
      <c r="Q81" s="19">
        <v>7</v>
      </c>
      <c r="R81" s="19">
        <v>7</v>
      </c>
      <c r="S81" s="19">
        <v>7</v>
      </c>
      <c r="T81" s="19">
        <v>7</v>
      </c>
      <c r="U81" s="19">
        <v>7</v>
      </c>
      <c r="V81" s="19">
        <v>7</v>
      </c>
      <c r="W81" s="19">
        <v>7</v>
      </c>
      <c r="X81" s="19">
        <v>7</v>
      </c>
      <c r="Y81" s="19">
        <v>7</v>
      </c>
      <c r="Z81" s="19">
        <v>7</v>
      </c>
      <c r="AA81" s="19">
        <v>7</v>
      </c>
      <c r="AB81" s="19">
        <v>7</v>
      </c>
      <c r="AC81" s="19">
        <v>7</v>
      </c>
      <c r="AD81" s="19">
        <v>7</v>
      </c>
      <c r="AE81" s="19">
        <v>7</v>
      </c>
      <c r="AF81" s="19">
        <v>7</v>
      </c>
      <c r="AG81" s="19">
        <v>7</v>
      </c>
      <c r="AH81" s="19">
        <v>7</v>
      </c>
      <c r="AI81" s="19">
        <v>7</v>
      </c>
      <c r="AJ81" s="19">
        <v>7</v>
      </c>
      <c r="AK81" s="19">
        <v>7</v>
      </c>
      <c r="AL81" s="19">
        <v>7</v>
      </c>
      <c r="AM81" s="19">
        <v>7</v>
      </c>
      <c r="AN81" s="19">
        <v>7</v>
      </c>
      <c r="AO81" s="19">
        <v>7</v>
      </c>
      <c r="AP81" s="19">
        <v>7</v>
      </c>
      <c r="AQ81" s="19">
        <v>7</v>
      </c>
      <c r="AR81" s="19">
        <v>7</v>
      </c>
      <c r="AS81" s="19">
        <v>7</v>
      </c>
      <c r="AT81" s="19">
        <v>7</v>
      </c>
      <c r="AU81" s="19">
        <v>7</v>
      </c>
      <c r="AV81" s="19">
        <v>7</v>
      </c>
      <c r="AW81" s="19">
        <v>7</v>
      </c>
      <c r="AX81" s="19">
        <v>7</v>
      </c>
      <c r="AY81" s="19">
        <v>7</v>
      </c>
      <c r="AZ81" s="19">
        <v>7</v>
      </c>
      <c r="BA81" s="19">
        <v>7</v>
      </c>
      <c r="BB81" s="19">
        <v>7</v>
      </c>
      <c r="BC81" s="19">
        <v>7</v>
      </c>
      <c r="BD81" s="19">
        <v>7</v>
      </c>
      <c r="BE81" s="19">
        <v>7</v>
      </c>
      <c r="BF81" s="19">
        <v>7</v>
      </c>
      <c r="BG81" s="19">
        <v>7</v>
      </c>
      <c r="BH81" s="19">
        <v>7</v>
      </c>
      <c r="BI81" s="19">
        <v>7</v>
      </c>
      <c r="BJ81" s="19">
        <v>7</v>
      </c>
      <c r="BK81" s="19">
        <v>7</v>
      </c>
      <c r="BL81" s="19">
        <v>7</v>
      </c>
      <c r="BM81" t="s">
        <v>31</v>
      </c>
    </row>
    <row r="82" spans="3:65" x14ac:dyDescent="0.2">
      <c r="C82" t="s">
        <v>4</v>
      </c>
      <c r="D82" s="1">
        <v>95.581990745349088</v>
      </c>
      <c r="E82" s="1">
        <v>103.78496168043273</v>
      </c>
      <c r="F82" s="1">
        <v>111.95477411102613</v>
      </c>
      <c r="G82" s="1">
        <v>120.09748776027959</v>
      </c>
      <c r="H82" s="1">
        <v>128.2464903263205</v>
      </c>
      <c r="I82" s="1">
        <v>140.88844951761985</v>
      </c>
      <c r="J82" s="1">
        <v>153.29608067657986</v>
      </c>
      <c r="K82" s="1">
        <v>162.99837525125596</v>
      </c>
      <c r="L82" s="1">
        <v>176.10321671175512</v>
      </c>
      <c r="M82" s="1">
        <v>188.0562450779916</v>
      </c>
      <c r="N82" s="1">
        <v>193.10512251566919</v>
      </c>
      <c r="O82" s="1">
        <v>196.69949329526321</v>
      </c>
      <c r="P82" s="1">
        <v>199.90796750507684</v>
      </c>
      <c r="Q82" s="1">
        <v>202.14894479354479</v>
      </c>
      <c r="R82" s="1">
        <v>203.76764326429654</v>
      </c>
      <c r="S82" s="1">
        <v>206.91483068090645</v>
      </c>
      <c r="T82" s="1">
        <v>209.86324926302706</v>
      </c>
      <c r="U82" s="1">
        <v>211.48639437409062</v>
      </c>
      <c r="V82" s="1">
        <v>213.20752593366711</v>
      </c>
      <c r="W82" s="1">
        <v>218.86184885007307</v>
      </c>
      <c r="X82" s="1">
        <v>230.25548415764374</v>
      </c>
      <c r="Y82" s="1">
        <v>235.23820680263591</v>
      </c>
      <c r="Z82" s="1">
        <v>236.91988834705455</v>
      </c>
      <c r="AA82" s="1">
        <v>244.34791052857167</v>
      </c>
      <c r="AB82" s="1">
        <v>257.03961486410816</v>
      </c>
      <c r="AC82" s="1">
        <v>261.29025647638451</v>
      </c>
      <c r="AD82" s="1">
        <v>261.47577870802422</v>
      </c>
      <c r="AE82" s="1">
        <v>258.71533473374529</v>
      </c>
      <c r="AF82" s="1">
        <v>260.32815479975727</v>
      </c>
      <c r="AG82" s="1">
        <v>257.31855600552899</v>
      </c>
      <c r="AH82" s="1">
        <v>258.74797549102828</v>
      </c>
      <c r="AI82" s="1">
        <v>308.06023933119633</v>
      </c>
      <c r="AJ82" s="1">
        <v>374.68839150915869</v>
      </c>
      <c r="AK82" s="1">
        <v>408.93482923235462</v>
      </c>
      <c r="AL82" s="1">
        <v>410.13034252639125</v>
      </c>
      <c r="AM82" s="1">
        <v>415.92174337539871</v>
      </c>
      <c r="AN82" s="1">
        <v>395.37939710808479</v>
      </c>
      <c r="AO82" s="1">
        <v>372.81013015224505</v>
      </c>
      <c r="AP82" s="1">
        <v>365.4147605379755</v>
      </c>
      <c r="AQ82" s="1">
        <v>357.37857629684743</v>
      </c>
      <c r="AR82" s="1">
        <v>350.93306487303079</v>
      </c>
      <c r="AS82" s="1">
        <v>347.62179563953129</v>
      </c>
      <c r="AT82" s="1">
        <v>343.81139872644121</v>
      </c>
      <c r="AU82" s="1">
        <v>341.18801370896995</v>
      </c>
      <c r="AV82" s="1">
        <v>341.21656192563097</v>
      </c>
      <c r="AW82" s="1">
        <v>338.95621038727035</v>
      </c>
      <c r="AX82" s="1">
        <v>335.44107069434813</v>
      </c>
      <c r="AY82" s="1">
        <v>333.48441197044889</v>
      </c>
      <c r="AZ82" s="1">
        <v>334.94897649109754</v>
      </c>
      <c r="BA82" s="1">
        <v>337.54484034896882</v>
      </c>
      <c r="BB82" s="1">
        <v>340.88830699237587</v>
      </c>
      <c r="BC82" s="1">
        <v>344.64624771999911</v>
      </c>
      <c r="BD82" s="1">
        <v>347.27479045668906</v>
      </c>
      <c r="BE82" s="1">
        <v>349.11178590938067</v>
      </c>
      <c r="BF82" s="1">
        <v>350.38598520198462</v>
      </c>
      <c r="BG82" s="1">
        <v>351.29297581324545</v>
      </c>
      <c r="BH82" s="1">
        <v>351.9360216531669</v>
      </c>
      <c r="BI82" s="1">
        <v>352.40043706628779</v>
      </c>
      <c r="BJ82" s="1">
        <v>352.73606759874559</v>
      </c>
      <c r="BK82" s="1">
        <v>352.96878384997467</v>
      </c>
      <c r="BL82" s="1">
        <v>353.1302221212369</v>
      </c>
      <c r="BM82" t="s">
        <v>4</v>
      </c>
    </row>
    <row r="83" spans="3:65" x14ac:dyDescent="0.2">
      <c r="C83" t="s">
        <v>54</v>
      </c>
      <c r="D83" s="1">
        <v>3.8959538692802202</v>
      </c>
      <c r="E83" s="1">
        <v>4.2310788212219652</v>
      </c>
      <c r="F83" s="1">
        <v>4.5645202747536029</v>
      </c>
      <c r="G83" s="1">
        <v>4.8965282987527141</v>
      </c>
      <c r="H83" s="1">
        <v>5.2284653906075711</v>
      </c>
      <c r="I83" s="1">
        <v>5.7438183256596353</v>
      </c>
      <c r="J83" s="1">
        <v>6.2491391258320492</v>
      </c>
      <c r="K83" s="1">
        <v>6.6440860565473656</v>
      </c>
      <c r="L83" s="1">
        <v>7.1781460583497196</v>
      </c>
      <c r="M83" s="1">
        <v>7.6649967864663902</v>
      </c>
      <c r="N83" s="1">
        <v>7.8695188002247418</v>
      </c>
      <c r="O83" s="1">
        <v>8.0130937243245484</v>
      </c>
      <c r="P83" s="1">
        <v>8.1427857355994071</v>
      </c>
      <c r="Q83" s="1">
        <v>8.235469690804349</v>
      </c>
      <c r="R83" s="1">
        <v>8.3061962599358594</v>
      </c>
      <c r="S83" s="1">
        <v>8.4440637056532921</v>
      </c>
      <c r="T83" s="1">
        <v>8.5796279703829317</v>
      </c>
      <c r="U83" s="1">
        <v>8.6655916162974442</v>
      </c>
      <c r="V83" s="1">
        <v>8.7583979423819773</v>
      </c>
      <c r="W83" s="1">
        <v>9.015390647348239</v>
      </c>
      <c r="X83" s="1">
        <v>9.5087253003806982</v>
      </c>
      <c r="Y83" s="1">
        <v>9.7374434729915347</v>
      </c>
      <c r="Z83" s="1">
        <v>9.8051440443865676</v>
      </c>
      <c r="AA83" s="1">
        <v>10.098793974152221</v>
      </c>
      <c r="AB83" s="1">
        <v>10.585228707017691</v>
      </c>
      <c r="AC83" s="1">
        <v>10.491545785090615</v>
      </c>
      <c r="AD83" s="1">
        <v>10.271157721496754</v>
      </c>
      <c r="AE83" s="1">
        <v>10.033665047625153</v>
      </c>
      <c r="AF83" s="1">
        <v>10.047478308872753</v>
      </c>
      <c r="AG83" s="1">
        <v>9.8687648551878571</v>
      </c>
      <c r="AH83" s="1">
        <v>9.8526531746195367</v>
      </c>
      <c r="AI83" s="1">
        <v>11.425840794631148</v>
      </c>
      <c r="AJ83" s="1">
        <v>13.602470147959281</v>
      </c>
      <c r="AK83" s="1">
        <v>14.664369339975572</v>
      </c>
      <c r="AL83" s="1">
        <v>14.681386623440147</v>
      </c>
      <c r="AM83" s="1">
        <v>14.858796915044595</v>
      </c>
      <c r="AN83" s="1">
        <v>13.995072255477723</v>
      </c>
      <c r="AO83" s="1">
        <v>13.079480252255122</v>
      </c>
      <c r="AP83" s="1">
        <v>12.680770693092065</v>
      </c>
      <c r="AQ83" s="1">
        <v>12.294843412770293</v>
      </c>
      <c r="AR83" s="1">
        <v>11.988289039151425</v>
      </c>
      <c r="AS83" s="1">
        <v>11.807932683482587</v>
      </c>
      <c r="AT83" s="1">
        <v>11.645052949855975</v>
      </c>
      <c r="AU83" s="1">
        <v>11.550512002778159</v>
      </c>
      <c r="AV83" s="1">
        <v>11.556378979811623</v>
      </c>
      <c r="AW83" s="1">
        <v>11.474918042881752</v>
      </c>
      <c r="AX83" s="1">
        <v>11.342242336946155</v>
      </c>
      <c r="AY83" s="1">
        <v>11.256210385599294</v>
      </c>
      <c r="AZ83" s="1">
        <v>11.283971660290518</v>
      </c>
      <c r="BA83" s="1">
        <v>11.356022851331922</v>
      </c>
      <c r="BB83" s="1">
        <v>11.458784834216898</v>
      </c>
      <c r="BC83" s="1">
        <v>11.580999383332262</v>
      </c>
      <c r="BD83" s="1">
        <v>11.667639479057755</v>
      </c>
      <c r="BE83" s="1">
        <v>11.72897702811084</v>
      </c>
      <c r="BF83" s="1">
        <v>11.771888908117322</v>
      </c>
      <c r="BG83" s="1">
        <v>11.803541561875788</v>
      </c>
      <c r="BH83" s="1">
        <v>11.826365328940335</v>
      </c>
      <c r="BI83" s="1">
        <v>11.843190613821788</v>
      </c>
      <c r="BJ83" s="1">
        <v>11.855594373493764</v>
      </c>
      <c r="BK83" s="1">
        <v>11.86430120065218</v>
      </c>
      <c r="BL83" s="1">
        <v>11.870417287595147</v>
      </c>
      <c r="BM83" t="s">
        <v>54</v>
      </c>
    </row>
    <row r="84" spans="3:65" x14ac:dyDescent="0.2">
      <c r="C84" t="s">
        <v>5</v>
      </c>
      <c r="D84" s="1">
        <v>0.5857839942358416</v>
      </c>
      <c r="E84" s="1">
        <v>0.64116869673533727</v>
      </c>
      <c r="F84" s="1">
        <v>0.69431873148024192</v>
      </c>
      <c r="G84" s="1">
        <v>0.74536140830903885</v>
      </c>
      <c r="H84" s="1">
        <v>0.79458140120110266</v>
      </c>
      <c r="I84" s="1">
        <v>0.87352679438198566</v>
      </c>
      <c r="J84" s="1">
        <v>0.94829056796794786</v>
      </c>
      <c r="K84" s="1">
        <v>1.0056911386791461</v>
      </c>
      <c r="L84" s="1">
        <v>1.0868448587874364</v>
      </c>
      <c r="M84" s="1">
        <v>1.1592812603628779</v>
      </c>
      <c r="N84" s="1">
        <v>1.1833668267644446</v>
      </c>
      <c r="O84" s="1">
        <v>1.1771572343068606</v>
      </c>
      <c r="P84" s="1">
        <v>1.168529767517152</v>
      </c>
      <c r="Q84" s="1">
        <v>1.1514768806097753</v>
      </c>
      <c r="R84" s="1">
        <v>1.1348778106939656</v>
      </c>
      <c r="S84" s="1">
        <v>1.135190795024998</v>
      </c>
      <c r="T84" s="1">
        <v>1.1401070235859283</v>
      </c>
      <c r="U84" s="1">
        <v>1.140937114080512</v>
      </c>
      <c r="V84" s="1">
        <v>1.1470563516055745</v>
      </c>
      <c r="W84" s="1">
        <v>1.1859920310384557</v>
      </c>
      <c r="X84" s="1">
        <v>1.2673837052633103</v>
      </c>
      <c r="Y84" s="1">
        <v>1.3026040968858597</v>
      </c>
      <c r="Z84" s="1">
        <v>1.3355342087524846</v>
      </c>
      <c r="AA84" s="1">
        <v>1.4016097565245593</v>
      </c>
      <c r="AB84" s="1">
        <v>1.5130564870591974</v>
      </c>
      <c r="AC84" s="1">
        <v>1.7987176483448915</v>
      </c>
      <c r="AD84" s="1">
        <v>2.0043001402918663</v>
      </c>
      <c r="AE84" s="1">
        <v>2.0710781413146275</v>
      </c>
      <c r="AF84" s="1">
        <v>2.0747765775595939</v>
      </c>
      <c r="AG84" s="1">
        <v>2.0651950544517699</v>
      </c>
      <c r="AH84" s="1">
        <v>2.107401828886744</v>
      </c>
      <c r="AI84" s="1">
        <v>2.8873851464250078</v>
      </c>
      <c r="AJ84" s="1">
        <v>3.8696506810115516</v>
      </c>
      <c r="AK84" s="1">
        <v>4.3906253818893513</v>
      </c>
      <c r="AL84" s="1">
        <v>4.3300080753348285</v>
      </c>
      <c r="AM84" s="1">
        <v>4.3531983016342455</v>
      </c>
      <c r="AN84" s="1">
        <v>4.203127968964445</v>
      </c>
      <c r="AO84" s="1">
        <v>4.0026502576419611</v>
      </c>
      <c r="AP84" s="1">
        <v>4.0289620272052193</v>
      </c>
      <c r="AQ84" s="1">
        <v>4.0121831578716769</v>
      </c>
      <c r="AR84" s="1">
        <v>3.9904422176840542</v>
      </c>
      <c r="AS84" s="1">
        <v>3.9899678320364136</v>
      </c>
      <c r="AT84" s="1">
        <v>3.9803177434140702</v>
      </c>
      <c r="AU84" s="1">
        <v>3.9835091757723573</v>
      </c>
      <c r="AV84" s="1">
        <v>4.0126573243903376</v>
      </c>
      <c r="AW84" s="1">
        <v>4.0125955352280185</v>
      </c>
      <c r="AX84" s="1">
        <v>3.997268518676357</v>
      </c>
      <c r="AY84" s="1">
        <v>3.9937527770753136</v>
      </c>
      <c r="AZ84" s="1">
        <v>4.0185794305193241</v>
      </c>
      <c r="BA84" s="1">
        <v>4.0515030010678075</v>
      </c>
      <c r="BB84" s="1">
        <v>4.0891596731998963</v>
      </c>
      <c r="BC84" s="1">
        <v>4.1284314707323606</v>
      </c>
      <c r="BD84" s="1">
        <v>4.1553106988958293</v>
      </c>
      <c r="BE84" s="1">
        <v>4.1737029732763107</v>
      </c>
      <c r="BF84" s="1">
        <v>4.1862580879194127</v>
      </c>
      <c r="BG84" s="1">
        <v>4.1947609089734055</v>
      </c>
      <c r="BH84" s="1">
        <v>4.2006355150472157</v>
      </c>
      <c r="BI84" s="1">
        <v>4.2047511353471201</v>
      </c>
      <c r="BJ84" s="1">
        <v>4.2076379524846175</v>
      </c>
      <c r="BK84" s="1">
        <v>4.2095996447823039</v>
      </c>
      <c r="BL84" s="1">
        <v>4.2109330043212569</v>
      </c>
      <c r="BM84" t="s">
        <v>5</v>
      </c>
    </row>
    <row r="85" spans="3:65" x14ac:dyDescent="0.2">
      <c r="C85" t="s">
        <v>151</v>
      </c>
      <c r="D85" s="14">
        <v>1.26E-2</v>
      </c>
      <c r="E85" s="14">
        <v>1.3725520722505389E-2</v>
      </c>
      <c r="F85" s="14">
        <v>1.4829925727588313E-2</v>
      </c>
      <c r="G85" s="14">
        <v>1.5914400367436275E-2</v>
      </c>
      <c r="H85" s="14">
        <v>1.6983673490036249E-2</v>
      </c>
      <c r="I85" s="14">
        <v>1.8663172333839712E-2</v>
      </c>
      <c r="J85" s="14">
        <v>2.0288093664564945E-2</v>
      </c>
      <c r="K85" s="14">
        <v>2.154934902537781E-2</v>
      </c>
      <c r="L85" s="14">
        <v>2.3283217219798962E-2</v>
      </c>
      <c r="M85" s="14">
        <v>2.485133919166033E-2</v>
      </c>
      <c r="N85" s="14">
        <v>2.5458403429788622E-2</v>
      </c>
      <c r="O85" s="14">
        <v>2.5690471512449752E-2</v>
      </c>
      <c r="P85" s="14">
        <v>2.5870260872783671E-2</v>
      </c>
      <c r="Q85" s="14">
        <v>2.5901797288789025E-2</v>
      </c>
      <c r="R85" s="14">
        <v>2.5889332785914595E-2</v>
      </c>
      <c r="S85" s="14">
        <v>2.6147396416672391E-2</v>
      </c>
      <c r="T85" s="14">
        <v>2.6437843814659249E-2</v>
      </c>
      <c r="U85" s="14">
        <v>2.6596117228025105E-2</v>
      </c>
      <c r="V85" s="14">
        <v>2.6813242860904526E-2</v>
      </c>
      <c r="W85" s="14">
        <v>2.7630990689127249E-2</v>
      </c>
      <c r="X85" s="14">
        <v>2.9273685975901683E-2</v>
      </c>
      <c r="Y85" s="14">
        <v>3.0012844966193806E-2</v>
      </c>
      <c r="Z85" s="14">
        <v>3.0431414858288632E-2</v>
      </c>
      <c r="AA85" s="14">
        <v>3.1576294692376237E-2</v>
      </c>
      <c r="AB85" s="14">
        <v>3.349457380580307E-2</v>
      </c>
      <c r="AC85" s="14">
        <v>3.5717138999184099E-2</v>
      </c>
      <c r="AD85" s="14">
        <v>3.7067110781995559E-2</v>
      </c>
      <c r="AE85" s="14">
        <v>3.7251168653386478E-2</v>
      </c>
      <c r="AF85" s="14">
        <v>3.7414785880005991E-2</v>
      </c>
      <c r="AG85" s="14">
        <v>3.7080562090241367E-2</v>
      </c>
      <c r="AH85" s="14">
        <v>3.7510761852922118E-2</v>
      </c>
      <c r="AI85" s="14">
        <v>4.7231318291643287E-2</v>
      </c>
      <c r="AJ85" s="14">
        <v>5.9925261477844077E-2</v>
      </c>
      <c r="AK85" s="14">
        <v>6.6670780350088693E-2</v>
      </c>
      <c r="AL85" s="14">
        <v>6.6583787919495374E-2</v>
      </c>
      <c r="AM85" s="14">
        <v>6.7493444772152356E-2</v>
      </c>
      <c r="AN85" s="14">
        <v>6.4829156526488865E-2</v>
      </c>
      <c r="AO85" s="14">
        <v>6.1620581749805635E-2</v>
      </c>
      <c r="AP85" s="14">
        <v>6.1242196553966156E-2</v>
      </c>
      <c r="AQ85" s="14">
        <v>6.044904698602576E-2</v>
      </c>
      <c r="AR85" s="14">
        <v>5.9728067577214716E-2</v>
      </c>
      <c r="AS85" s="14">
        <v>5.9419467245912273E-2</v>
      </c>
      <c r="AT85" s="14">
        <v>5.903609666816164E-2</v>
      </c>
      <c r="AU85" s="14">
        <v>5.8887947168379896E-2</v>
      </c>
      <c r="AV85" s="14">
        <v>5.9168564980502998E-2</v>
      </c>
      <c r="AW85" s="14">
        <v>5.8981791763702933E-2</v>
      </c>
      <c r="AX85" s="14">
        <v>5.8530466575373905E-2</v>
      </c>
      <c r="AY85" s="14">
        <v>5.8282722942735316E-2</v>
      </c>
      <c r="AZ85" s="14">
        <v>5.8546385519018466E-2</v>
      </c>
      <c r="BA85" s="14">
        <v>5.8988344437601502E-2</v>
      </c>
      <c r="BB85" s="14">
        <v>5.954797335769911E-2</v>
      </c>
      <c r="BC85" s="14">
        <v>6.0170925485918403E-2</v>
      </c>
      <c r="BD85" s="14">
        <v>6.0606750079224614E-2</v>
      </c>
      <c r="BE85" s="14">
        <v>6.091146915345784E-2</v>
      </c>
      <c r="BF85" s="14">
        <v>6.1123368780863684E-2</v>
      </c>
      <c r="BG85" s="14">
        <v>6.1271759430712371E-2</v>
      </c>
      <c r="BH85" s="14">
        <v>6.137696668300776E-2</v>
      </c>
      <c r="BI85" s="14">
        <v>6.1452948621626667E-2</v>
      </c>
      <c r="BJ85" s="14">
        <v>6.1507860361838876E-2</v>
      </c>
      <c r="BK85" s="14">
        <v>6.1545934532973065E-2</v>
      </c>
      <c r="BL85" s="14">
        <v>6.1572347077585549E-2</v>
      </c>
      <c r="BM85" t="s">
        <v>6</v>
      </c>
    </row>
    <row r="86" spans="3:65" x14ac:dyDescent="0.2">
      <c r="C86" t="s">
        <v>7</v>
      </c>
      <c r="D86" s="19">
        <v>0.30698648425466796</v>
      </c>
      <c r="E86" s="19">
        <v>0.33440867866400947</v>
      </c>
      <c r="F86" s="19">
        <v>0.36131640959287181</v>
      </c>
      <c r="G86" s="19">
        <v>0.38773855696987758</v>
      </c>
      <c r="H86" s="19">
        <v>0.41379033447900276</v>
      </c>
      <c r="I86" s="19">
        <v>0.45470965554003484</v>
      </c>
      <c r="J86" s="19">
        <v>0.49429924970747585</v>
      </c>
      <c r="K86" s="19">
        <v>0.5250284837521817</v>
      </c>
      <c r="L86" s="19">
        <v>0.56727246003522447</v>
      </c>
      <c r="M86" s="19">
        <v>0.60547819424349558</v>
      </c>
      <c r="N86" s="19">
        <v>0.62026871140061812</v>
      </c>
      <c r="O86" s="19">
        <v>0.62592281971838504</v>
      </c>
      <c r="P86" s="19">
        <v>0.63030320889579017</v>
      </c>
      <c r="Q86" s="19">
        <v>0.63107156234622463</v>
      </c>
      <c r="R86" s="19">
        <v>0.63076787711484372</v>
      </c>
      <c r="S86" s="19">
        <v>0.63705534114026663</v>
      </c>
      <c r="T86" s="19">
        <v>0.64413180348700472</v>
      </c>
      <c r="U86" s="19">
        <v>0.64798797798860575</v>
      </c>
      <c r="V86" s="19">
        <v>0.65327802835997251</v>
      </c>
      <c r="W86" s="19">
        <v>0.67320164191497134</v>
      </c>
      <c r="X86" s="19">
        <v>0.71322428086644718</v>
      </c>
      <c r="Y86" s="19">
        <v>0.73123315544859113</v>
      </c>
      <c r="Z86" s="19">
        <v>0.74143119509851507</v>
      </c>
      <c r="AA86" s="19">
        <v>0.76932505503189785</v>
      </c>
      <c r="AB86" s="19">
        <v>0.8160620201787282</v>
      </c>
      <c r="AC86" s="19">
        <v>0.87021261341228695</v>
      </c>
      <c r="AD86" s="19">
        <v>0.90310333495580275</v>
      </c>
      <c r="AE86" s="19">
        <v>0.90758772216514338</v>
      </c>
      <c r="AF86" s="19">
        <v>0.91157409336858952</v>
      </c>
      <c r="AG86" s="19">
        <v>0.90343106271985041</v>
      </c>
      <c r="AH86" s="19">
        <v>0.91391245261449772</v>
      </c>
      <c r="AI86" s="19">
        <v>1.1507441546876798</v>
      </c>
      <c r="AJ86" s="19">
        <v>1.4600194713591295</v>
      </c>
      <c r="AK86" s="19">
        <v>1.624367338268961</v>
      </c>
      <c r="AL86" s="19">
        <v>1.622247854108279</v>
      </c>
      <c r="AM86" s="19">
        <v>1.6444107397491792</v>
      </c>
      <c r="AN86" s="19">
        <v>1.5794980031160624</v>
      </c>
      <c r="AO86" s="19">
        <v>1.5013242658016019</v>
      </c>
      <c r="AP86" s="19">
        <v>1.4921052863599529</v>
      </c>
      <c r="AQ86" s="19">
        <v>1.4727809849829585</v>
      </c>
      <c r="AR86" s="19">
        <v>1.4552150378455846</v>
      </c>
      <c r="AS86" s="19">
        <v>1.447696297310159</v>
      </c>
      <c r="AT86" s="19">
        <v>1.4383558539902908</v>
      </c>
      <c r="AU86" s="19">
        <v>1.4347463385869497</v>
      </c>
      <c r="AV86" s="19">
        <v>1.4415833128379745</v>
      </c>
      <c r="AW86" s="19">
        <v>1.4370327689349274</v>
      </c>
      <c r="AX86" s="19">
        <v>1.426036679028523</v>
      </c>
      <c r="AY86" s="19">
        <v>1.4200006515062851</v>
      </c>
      <c r="AZ86" s="19">
        <v>1.4264245282779273</v>
      </c>
      <c r="BA86" s="19">
        <v>1.4371924183256091</v>
      </c>
      <c r="BB86" s="19">
        <v>1.4508272210770383</v>
      </c>
      <c r="BC86" s="19">
        <v>1.4660048308945788</v>
      </c>
      <c r="BD86" s="19">
        <v>1.4766232642001969</v>
      </c>
      <c r="BE86" s="19">
        <v>1.4840474417624343</v>
      </c>
      <c r="BF86" s="19">
        <v>1.4892101657014978</v>
      </c>
      <c r="BG86" s="19">
        <v>1.4928255564866812</v>
      </c>
      <c r="BH86" s="19">
        <v>1.4953888266851139</v>
      </c>
      <c r="BI86" s="19">
        <v>1.4972400511457071</v>
      </c>
      <c r="BJ86" s="19">
        <v>1.4985779211514259</v>
      </c>
      <c r="BK86" s="19">
        <v>1.4995055605115366</v>
      </c>
      <c r="BL86" s="19">
        <v>1.5001490759250928</v>
      </c>
      <c r="BM86" t="s">
        <v>7</v>
      </c>
    </row>
    <row r="87" spans="3:65" x14ac:dyDescent="0.2">
      <c r="C87" t="s">
        <v>8</v>
      </c>
      <c r="D87" s="14">
        <v>6.3E-3</v>
      </c>
      <c r="E87" s="14">
        <v>6.8627603612526943E-3</v>
      </c>
      <c r="F87" s="14">
        <v>7.4149628637941566E-3</v>
      </c>
      <c r="G87" s="14">
        <v>7.9572001837181373E-3</v>
      </c>
      <c r="H87" s="14">
        <v>8.4918367450181245E-3</v>
      </c>
      <c r="I87" s="14">
        <v>9.3315861669198558E-3</v>
      </c>
      <c r="J87" s="14">
        <v>1.0144046832282472E-2</v>
      </c>
      <c r="K87" s="14">
        <v>1.0774674512688905E-2</v>
      </c>
      <c r="L87" s="14">
        <v>1.1641608609899481E-2</v>
      </c>
      <c r="M87" s="14">
        <v>1.2425669595830165E-2</v>
      </c>
      <c r="N87" s="14">
        <v>1.2729201714894311E-2</v>
      </c>
      <c r="O87" s="14">
        <v>1.2845235756224876E-2</v>
      </c>
      <c r="P87" s="14">
        <v>1.2935130436391835E-2</v>
      </c>
      <c r="Q87" s="14">
        <v>1.2950898644394512E-2</v>
      </c>
      <c r="R87" s="14">
        <v>1.2944666392957297E-2</v>
      </c>
      <c r="S87" s="14">
        <v>1.3073698208336195E-2</v>
      </c>
      <c r="T87" s="14">
        <v>1.3218921907329624E-2</v>
      </c>
      <c r="U87" s="14">
        <v>1.3298058614012552E-2</v>
      </c>
      <c r="V87" s="14">
        <v>1.3406621430452263E-2</v>
      </c>
      <c r="W87" s="14">
        <v>1.3815495344563625E-2</v>
      </c>
      <c r="X87" s="14">
        <v>1.4636842987950842E-2</v>
      </c>
      <c r="Y87" s="14">
        <v>1.5006422483096903E-2</v>
      </c>
      <c r="Z87" s="14">
        <v>1.5215707429144316E-2</v>
      </c>
      <c r="AA87" s="14">
        <v>1.5788147346188119E-2</v>
      </c>
      <c r="AB87" s="14">
        <v>1.6747286902901535E-2</v>
      </c>
      <c r="AC87" s="14">
        <v>1.785856949959205E-2</v>
      </c>
      <c r="AD87" s="14">
        <v>1.8533555390997779E-2</v>
      </c>
      <c r="AE87" s="14">
        <v>1.8625584326693239E-2</v>
      </c>
      <c r="AF87" s="14">
        <v>1.8707392940002995E-2</v>
      </c>
      <c r="AG87" s="14">
        <v>1.8540281045120684E-2</v>
      </c>
      <c r="AH87" s="14">
        <v>1.8755380926461059E-2</v>
      </c>
      <c r="AI87" s="14">
        <v>2.3615659145821644E-2</v>
      </c>
      <c r="AJ87" s="14">
        <v>2.9962630738922039E-2</v>
      </c>
      <c r="AK87" s="14">
        <v>3.3335390175044347E-2</v>
      </c>
      <c r="AL87" s="14">
        <v>3.3291893959747687E-2</v>
      </c>
      <c r="AM87" s="14">
        <v>3.3746722386076178E-2</v>
      </c>
      <c r="AN87" s="14">
        <v>3.2414578263244433E-2</v>
      </c>
      <c r="AO87" s="14">
        <v>3.0810290874902817E-2</v>
      </c>
      <c r="AP87" s="14">
        <v>3.0621098276983078E-2</v>
      </c>
      <c r="AQ87" s="14">
        <v>3.022452349301288E-2</v>
      </c>
      <c r="AR87" s="14">
        <v>2.9864033788607358E-2</v>
      </c>
      <c r="AS87" s="14">
        <v>2.9709733622956137E-2</v>
      </c>
      <c r="AT87" s="14">
        <v>2.951804833408082E-2</v>
      </c>
      <c r="AU87" s="14">
        <v>2.9443973584189948E-2</v>
      </c>
      <c r="AV87" s="14">
        <v>2.9584282490251499E-2</v>
      </c>
      <c r="AW87" s="14">
        <v>2.9490895881851466E-2</v>
      </c>
      <c r="AX87" s="14">
        <v>2.9265233287686952E-2</v>
      </c>
      <c r="AY87" s="14">
        <v>2.9141361471367658E-2</v>
      </c>
      <c r="AZ87" s="14">
        <v>2.9273192759509233E-2</v>
      </c>
      <c r="BA87" s="14">
        <v>2.9494172218800751E-2</v>
      </c>
      <c r="BB87" s="14">
        <v>2.9773986678849555E-2</v>
      </c>
      <c r="BC87" s="14">
        <v>3.0085462742959201E-2</v>
      </c>
      <c r="BD87" s="14">
        <v>3.0303375039612307E-2</v>
      </c>
      <c r="BE87" s="14">
        <v>3.045573457672892E-2</v>
      </c>
      <c r="BF87" s="14">
        <v>3.0561684390431842E-2</v>
      </c>
      <c r="BG87" s="14">
        <v>3.0635879715356185E-2</v>
      </c>
      <c r="BH87" s="14">
        <v>3.068848334150388E-2</v>
      </c>
      <c r="BI87" s="14">
        <v>3.0726474310813334E-2</v>
      </c>
      <c r="BJ87" s="14">
        <v>3.0753930180919438E-2</v>
      </c>
      <c r="BK87" s="14">
        <v>3.0772967266486533E-2</v>
      </c>
      <c r="BL87" s="14">
        <v>3.0786173538792774E-2</v>
      </c>
      <c r="BM87" t="s">
        <v>8</v>
      </c>
    </row>
    <row r="88" spans="3:65" x14ac:dyDescent="0.2">
      <c r="C88" t="s">
        <v>9</v>
      </c>
      <c r="D88" s="19">
        <v>3.4645446560060571E-2</v>
      </c>
      <c r="E88" s="19">
        <v>3.7658287380513036E-2</v>
      </c>
      <c r="F88" s="19">
        <v>4.0644167941611305E-2</v>
      </c>
      <c r="G88" s="19">
        <v>4.3605484531571682E-2</v>
      </c>
      <c r="H88" s="19">
        <v>4.6554489221966235E-2</v>
      </c>
      <c r="I88" s="19">
        <v>5.1147615217108838E-2</v>
      </c>
      <c r="J88" s="19">
        <v>5.5634228580131485E-2</v>
      </c>
      <c r="K88" s="19">
        <v>5.9133952537414783E-2</v>
      </c>
      <c r="L88" s="19">
        <v>6.3888229651198808E-2</v>
      </c>
      <c r="M88" s="19">
        <v>6.8212586201603087E-2</v>
      </c>
      <c r="N88" s="19">
        <v>5.2491824716330758E-2</v>
      </c>
      <c r="O88" s="19">
        <v>3.5541764574829826E-2</v>
      </c>
      <c r="P88" s="19">
        <v>1.8011767238394153E-2</v>
      </c>
      <c r="Q88" s="19">
        <v>1.8164344441278082E-2</v>
      </c>
      <c r="R88" s="19">
        <v>1.8272999104530712E-2</v>
      </c>
      <c r="S88" s="19">
        <v>1.8541049848330188E-2</v>
      </c>
      <c r="T88" s="19">
        <v>1.8811627994412505E-2</v>
      </c>
      <c r="U88" s="19">
        <v>1.8977451104373728E-2</v>
      </c>
      <c r="V88" s="19">
        <v>1.9165768065320343E-2</v>
      </c>
      <c r="W88" s="19">
        <v>1.9732897869416278E-2</v>
      </c>
      <c r="X88" s="19">
        <v>2.0837584843828021E-2</v>
      </c>
      <c r="Y88" s="19">
        <v>2.1345117635849595E-2</v>
      </c>
      <c r="Z88" s="19">
        <v>2.1535625163738078E-2</v>
      </c>
      <c r="AA88" s="19">
        <v>1.0669365658004866E-2</v>
      </c>
      <c r="AB88" s="19">
        <v>6.2345058417020965E-3</v>
      </c>
      <c r="AC88" s="19">
        <v>3.8866032311266245E-3</v>
      </c>
      <c r="AD88" s="19">
        <v>3.9586350793840031E-3</v>
      </c>
      <c r="AE88" s="19">
        <v>3.9534262331507889E-3</v>
      </c>
      <c r="AF88" s="19">
        <v>3.9850594202747065E-3</v>
      </c>
      <c r="AG88" s="19">
        <v>3.9549032118012242E-3</v>
      </c>
      <c r="AH88" s="19">
        <v>4.0001250403541083E-3</v>
      </c>
      <c r="AI88" s="19">
        <v>4.9055118539268004E-3</v>
      </c>
      <c r="AJ88" s="19">
        <v>5.6251254204697457E-3</v>
      </c>
      <c r="AK88" s="19">
        <v>6.2805331940750907E-3</v>
      </c>
      <c r="AL88" s="19">
        <v>6.2915940866522576E-3</v>
      </c>
      <c r="AM88" s="19">
        <v>6.4308924235496065E-3</v>
      </c>
      <c r="AN88" s="19">
        <v>6.1060263389421127E-3</v>
      </c>
      <c r="AO88" s="19">
        <v>5.7228980040389503E-3</v>
      </c>
      <c r="AP88" s="19">
        <v>5.6412498959458992E-3</v>
      </c>
      <c r="AQ88" s="19">
        <v>5.5310289130639425E-3</v>
      </c>
      <c r="AR88" s="19">
        <v>5.4336505583529393E-3</v>
      </c>
      <c r="AS88" s="19">
        <v>5.3778683968502749E-3</v>
      </c>
      <c r="AT88" s="19">
        <v>5.3182116584066033E-3</v>
      </c>
      <c r="AU88" s="19">
        <v>5.2817322819495643E-3</v>
      </c>
      <c r="AV88" s="19">
        <v>5.3006668262563662E-3</v>
      </c>
      <c r="AW88" s="19">
        <v>5.2760590712990644E-3</v>
      </c>
      <c r="AX88" s="19">
        <v>5.2258236607956353E-3</v>
      </c>
      <c r="AY88" s="19">
        <v>5.1947692486176951E-3</v>
      </c>
      <c r="AZ88" s="19">
        <v>5.2133123244404592E-3</v>
      </c>
      <c r="BA88" s="19">
        <v>5.2503282473735716E-3</v>
      </c>
      <c r="BB88" s="19">
        <v>5.2999918450076112E-3</v>
      </c>
      <c r="BC88" s="19">
        <v>5.3571796438773092E-3</v>
      </c>
      <c r="BD88" s="19">
        <v>5.3975804388181805E-3</v>
      </c>
      <c r="BE88" s="19">
        <v>5.4260979349242226E-3</v>
      </c>
      <c r="BF88" s="19">
        <v>5.4460800344139967E-3</v>
      </c>
      <c r="BG88" s="19">
        <v>5.4603154831651115E-3</v>
      </c>
      <c r="BH88" s="19">
        <v>5.470530329308985E-3</v>
      </c>
      <c r="BI88" s="19">
        <v>5.4780157036056591E-3</v>
      </c>
      <c r="BJ88" s="19">
        <v>5.483502285135374E-3</v>
      </c>
      <c r="BK88" s="19">
        <v>5.4873402524618911E-3</v>
      </c>
      <c r="BL88" s="19">
        <v>5.490026706129518E-3</v>
      </c>
      <c r="BM88" t="s">
        <v>9</v>
      </c>
    </row>
    <row r="89" spans="3:65" x14ac:dyDescent="0.2">
      <c r="C89" t="s">
        <v>10</v>
      </c>
      <c r="D89" s="1">
        <v>271.3604601816744</v>
      </c>
      <c r="E89" s="1">
        <v>294.95853590786834</v>
      </c>
      <c r="F89" s="1">
        <v>318.34544540267052</v>
      </c>
      <c r="G89" s="1">
        <v>341.53995759353518</v>
      </c>
      <c r="H89" s="1">
        <v>364.6380368310505</v>
      </c>
      <c r="I89" s="1">
        <v>400.61369618800489</v>
      </c>
      <c r="J89" s="1">
        <v>435.75509535387977</v>
      </c>
      <c r="K89" s="1">
        <v>463.16668324930129</v>
      </c>
      <c r="L89" s="1">
        <v>500.40455874301472</v>
      </c>
      <c r="M89" s="1">
        <v>534.27508142405622</v>
      </c>
      <c r="N89" s="1">
        <v>548.18962278754748</v>
      </c>
      <c r="O89" s="1">
        <v>556.76174206470921</v>
      </c>
      <c r="P89" s="1">
        <v>564.30866757888873</v>
      </c>
      <c r="Q89" s="1">
        <v>569.08891134524231</v>
      </c>
      <c r="R89" s="1">
        <v>572.49306194494727</v>
      </c>
      <c r="S89" s="1">
        <v>580.89109174818486</v>
      </c>
      <c r="T89" s="1">
        <v>589.36830506494368</v>
      </c>
      <c r="U89" s="1">
        <v>594.56354310002894</v>
      </c>
      <c r="V89" s="1">
        <v>600.46351348648625</v>
      </c>
      <c r="W89" s="1">
        <v>618.23169024881201</v>
      </c>
      <c r="X89" s="1">
        <v>652.84153315713183</v>
      </c>
      <c r="Y89" s="1">
        <v>668.74253553116785</v>
      </c>
      <c r="Z89" s="1">
        <v>674.71113637991402</v>
      </c>
      <c r="AA89" s="1">
        <v>696.39838763602597</v>
      </c>
      <c r="AB89" s="1">
        <v>732.47650507697506</v>
      </c>
      <c r="AC89" s="1">
        <v>761.04549519498221</v>
      </c>
      <c r="AD89" s="1">
        <v>775.15023148188004</v>
      </c>
      <c r="AE89" s="1">
        <v>774.1302742788389</v>
      </c>
      <c r="AF89" s="1">
        <v>756.87020398502045</v>
      </c>
      <c r="AG89" s="1">
        <v>728.26296082981492</v>
      </c>
      <c r="AH89" s="1">
        <v>736.59018933386278</v>
      </c>
      <c r="AI89" s="1">
        <v>875.50703828797441</v>
      </c>
      <c r="AJ89" s="1">
        <v>1090.9579182662294</v>
      </c>
      <c r="AK89" s="1">
        <v>1218.0701596584008</v>
      </c>
      <c r="AL89" s="1">
        <v>1220.2153506431637</v>
      </c>
      <c r="AM89" s="1">
        <v>1247.2313924697989</v>
      </c>
      <c r="AN89" s="1">
        <v>1195.1863163611038</v>
      </c>
      <c r="AO89" s="1">
        <v>1109.9202997708289</v>
      </c>
      <c r="AP89" s="1">
        <v>1094.0851595068575</v>
      </c>
      <c r="AQ89" s="1">
        <v>1072.708488758045</v>
      </c>
      <c r="AR89" s="1">
        <v>1053.8225654765629</v>
      </c>
      <c r="AS89" s="1">
        <v>1043.0039638916305</v>
      </c>
      <c r="AT89" s="1">
        <v>1031.4339123250957</v>
      </c>
      <c r="AU89" s="1">
        <v>1024.3589652573555</v>
      </c>
      <c r="AV89" s="1">
        <v>1028.031201784758</v>
      </c>
      <c r="AW89" s="1">
        <v>1023.2586815092577</v>
      </c>
      <c r="AX89" s="1">
        <v>1013.5158376134333</v>
      </c>
      <c r="AY89" s="1">
        <v>1007.493028461598</v>
      </c>
      <c r="AZ89" s="1">
        <v>1011.0893421231992</v>
      </c>
      <c r="BA89" s="1">
        <v>1018.2683490265581</v>
      </c>
      <c r="BB89" s="1">
        <v>1027.9002933901947</v>
      </c>
      <c r="BC89" s="1">
        <v>1038.9915095572298</v>
      </c>
      <c r="BD89" s="1">
        <v>1046.8269912310434</v>
      </c>
      <c r="BE89" s="1">
        <v>1052.3577813664594</v>
      </c>
      <c r="BF89" s="1">
        <v>1056.2331846743793</v>
      </c>
      <c r="BG89" s="1">
        <v>1058.9940609881035</v>
      </c>
      <c r="BH89" s="1">
        <v>1060.9751665549193</v>
      </c>
      <c r="BI89" s="1">
        <v>1062.4269081161699</v>
      </c>
      <c r="BJ89" s="1">
        <v>1063.4909963127234</v>
      </c>
      <c r="BK89" s="1">
        <v>1064.2353460884058</v>
      </c>
      <c r="BL89" s="1">
        <v>1064.7563669869066</v>
      </c>
      <c r="BM89" t="s">
        <v>10</v>
      </c>
    </row>
    <row r="90" spans="3:65" x14ac:dyDescent="0.2">
      <c r="C90" t="s">
        <v>152</v>
      </c>
      <c r="D90" s="1">
        <v>86.613616400151415</v>
      </c>
      <c r="E90" s="1">
        <v>94.14571845128259</v>
      </c>
      <c r="F90" s="1">
        <v>101.61041985402827</v>
      </c>
      <c r="G90" s="1">
        <v>109.0137113289292</v>
      </c>
      <c r="H90" s="1">
        <v>116.38622305491558</v>
      </c>
      <c r="I90" s="1">
        <v>127.86903804277208</v>
      </c>
      <c r="J90" s="1">
        <v>139.0855714503287</v>
      </c>
      <c r="K90" s="1">
        <v>147.83488134353695</v>
      </c>
      <c r="L90" s="1">
        <v>159.72057412799703</v>
      </c>
      <c r="M90" s="1">
        <v>170.53146550400771</v>
      </c>
      <c r="N90" s="1">
        <v>174.97274905443587</v>
      </c>
      <c r="O90" s="1">
        <v>177.70882287414912</v>
      </c>
      <c r="P90" s="1">
        <v>180.11767238394151</v>
      </c>
      <c r="Q90" s="1">
        <v>181.64344441278081</v>
      </c>
      <c r="R90" s="1">
        <v>182.72999104530712</v>
      </c>
      <c r="S90" s="1">
        <v>185.41049848330189</v>
      </c>
      <c r="T90" s="1">
        <v>188.11627994412504</v>
      </c>
      <c r="U90" s="1">
        <v>189.77451104373728</v>
      </c>
      <c r="V90" s="1">
        <v>191.65768065320341</v>
      </c>
      <c r="W90" s="1">
        <v>197.32897869416277</v>
      </c>
      <c r="X90" s="1">
        <v>208.3758484382802</v>
      </c>
      <c r="Y90" s="1">
        <v>213.45117635849596</v>
      </c>
      <c r="Z90" s="1">
        <v>215.35625163738078</v>
      </c>
      <c r="AA90" s="1">
        <v>222.27845120843472</v>
      </c>
      <c r="AB90" s="1">
        <v>233.79396906382863</v>
      </c>
      <c r="AC90" s="1">
        <v>242.91270194541403</v>
      </c>
      <c r="AD90" s="1">
        <v>247.41469246150018</v>
      </c>
      <c r="AE90" s="1">
        <v>247.08913957192431</v>
      </c>
      <c r="AF90" s="1">
        <v>249.06621376716913</v>
      </c>
      <c r="AG90" s="1">
        <v>247.18145073757648</v>
      </c>
      <c r="AH90" s="1">
        <v>250.00781502213175</v>
      </c>
      <c r="AI90" s="1">
        <v>306.59449087042498</v>
      </c>
      <c r="AJ90" s="1">
        <v>381.55605320740472</v>
      </c>
      <c r="AK90" s="1">
        <v>421.50095277781486</v>
      </c>
      <c r="AL90" s="1">
        <v>423.41822177206524</v>
      </c>
      <c r="AM90" s="1">
        <v>430.95119719733827</v>
      </c>
      <c r="AN90" s="1">
        <v>413.08136610815325</v>
      </c>
      <c r="AO90" s="1">
        <v>392.29159919985852</v>
      </c>
      <c r="AP90" s="1">
        <v>387.79544633536597</v>
      </c>
      <c r="AQ90" s="1">
        <v>381.3035050858914</v>
      </c>
      <c r="AR90" s="1">
        <v>375.66196941934601</v>
      </c>
      <c r="AS90" s="1">
        <v>372.87178775829858</v>
      </c>
      <c r="AT90" s="1">
        <v>369.79581391809228</v>
      </c>
      <c r="AU90" s="1">
        <v>368.3180324150407</v>
      </c>
      <c r="AV90" s="1">
        <v>369.63842007035413</v>
      </c>
      <c r="AW90" s="1">
        <v>367.92241490307231</v>
      </c>
      <c r="AX90" s="1">
        <v>364.41928248997783</v>
      </c>
      <c r="AY90" s="1">
        <v>362.25372403668899</v>
      </c>
      <c r="AZ90" s="1">
        <v>363.54681290173886</v>
      </c>
      <c r="BA90" s="1">
        <v>366.12809328002385</v>
      </c>
      <c r="BB90" s="1">
        <v>369.59135070898037</v>
      </c>
      <c r="BC90" s="1">
        <v>373.57930322785734</v>
      </c>
      <c r="BD90" s="1">
        <v>376.39662536882975</v>
      </c>
      <c r="BE90" s="1">
        <v>378.38527369375089</v>
      </c>
      <c r="BF90" s="1">
        <v>379.77871190203479</v>
      </c>
      <c r="BG90" s="1">
        <v>380.77141130341772</v>
      </c>
      <c r="BH90" s="1">
        <v>381.48373669824912</v>
      </c>
      <c r="BI90" s="1">
        <v>382.00572421781033</v>
      </c>
      <c r="BJ90" s="1">
        <v>382.38832727412489</v>
      </c>
      <c r="BK90" s="1">
        <v>382.6559653327609</v>
      </c>
      <c r="BL90" s="1">
        <v>382.84330336434118</v>
      </c>
      <c r="BM90" t="s">
        <v>11</v>
      </c>
    </row>
    <row r="91" spans="3:65" ht="14.25" x14ac:dyDescent="0.2">
      <c r="C91" t="s">
        <v>153</v>
      </c>
      <c r="D91" s="1">
        <v>115.48482186686856</v>
      </c>
      <c r="E91" s="1">
        <v>125.52762460171012</v>
      </c>
      <c r="F91" s="1">
        <v>135.48055980537103</v>
      </c>
      <c r="G91" s="1">
        <v>145.35161510523895</v>
      </c>
      <c r="H91" s="1">
        <v>155.18163073988742</v>
      </c>
      <c r="I91" s="1">
        <v>170.49205072369611</v>
      </c>
      <c r="J91" s="1">
        <v>185.44742860043826</v>
      </c>
      <c r="K91" s="1">
        <v>197.11317512471592</v>
      </c>
      <c r="L91" s="1">
        <v>212.96076550399604</v>
      </c>
      <c r="M91" s="1">
        <v>227.37528733867694</v>
      </c>
      <c r="N91" s="1">
        <v>233.29699873924781</v>
      </c>
      <c r="O91" s="1">
        <v>236.94509716553216</v>
      </c>
      <c r="P91" s="1">
        <v>240.15689651192201</v>
      </c>
      <c r="Q91" s="1">
        <v>242.19125921704108</v>
      </c>
      <c r="R91" s="1">
        <v>243.63998806040948</v>
      </c>
      <c r="S91" s="1">
        <v>247.21399797773586</v>
      </c>
      <c r="T91" s="1">
        <v>250.82170659216672</v>
      </c>
      <c r="U91" s="1">
        <v>253.0326813916497</v>
      </c>
      <c r="V91" s="1">
        <v>255.54357420427121</v>
      </c>
      <c r="W91" s="1">
        <v>263.10530492555034</v>
      </c>
      <c r="X91" s="1">
        <v>277.83446458437362</v>
      </c>
      <c r="Y91" s="1">
        <v>284.60156847799459</v>
      </c>
      <c r="Z91" s="1">
        <v>287.14166884984104</v>
      </c>
      <c r="AA91" s="1">
        <v>296.37126827791298</v>
      </c>
      <c r="AB91" s="1">
        <v>311.72529208510485</v>
      </c>
      <c r="AC91" s="1">
        <v>323.88360259388537</v>
      </c>
      <c r="AD91" s="1">
        <v>329.88625661533359</v>
      </c>
      <c r="AE91" s="1">
        <v>333.90424266476259</v>
      </c>
      <c r="AF91" s="1">
        <v>335.48657806804033</v>
      </c>
      <c r="AG91" s="1">
        <v>332.68413065497964</v>
      </c>
      <c r="AH91" s="1">
        <v>336.3998299556572</v>
      </c>
      <c r="AI91" s="1">
        <v>412.21755225094807</v>
      </c>
      <c r="AJ91" s="1">
        <v>513.22481038349338</v>
      </c>
      <c r="AK91" s="1">
        <v>567.28560075111818</v>
      </c>
      <c r="AL91" s="1">
        <v>569.77872944764863</v>
      </c>
      <c r="AM91" s="1">
        <v>580.05199090399174</v>
      </c>
      <c r="AN91" s="1">
        <v>555.70942565307905</v>
      </c>
      <c r="AO91" s="1">
        <v>527.36346234967937</v>
      </c>
      <c r="AP91" s="1">
        <v>521.23918113449247</v>
      </c>
      <c r="AQ91" s="1">
        <v>512.43463560856469</v>
      </c>
      <c r="AR91" s="1">
        <v>504.77547925958191</v>
      </c>
      <c r="AS91" s="1">
        <v>500.94943856094289</v>
      </c>
      <c r="AT91" s="1">
        <v>496.74067196689498</v>
      </c>
      <c r="AU91" s="1">
        <v>494.67969298835351</v>
      </c>
      <c r="AV91" s="1">
        <v>496.45307604992468</v>
      </c>
      <c r="AW91" s="1">
        <v>494.14834797633188</v>
      </c>
      <c r="AX91" s="1">
        <v>489.44336935976941</v>
      </c>
      <c r="AY91" s="1">
        <v>486.53485634508729</v>
      </c>
      <c r="AZ91" s="1">
        <v>488.27157501339491</v>
      </c>
      <c r="BA91" s="1">
        <v>491.73843482656855</v>
      </c>
      <c r="BB91" s="1">
        <v>496.38985824578714</v>
      </c>
      <c r="BC91" s="1">
        <v>501.7459878785258</v>
      </c>
      <c r="BD91" s="1">
        <v>505.52987009196858</v>
      </c>
      <c r="BE91" s="1">
        <v>508.20077907892056</v>
      </c>
      <c r="BF91" s="1">
        <v>510.07227470065914</v>
      </c>
      <c r="BG91" s="1">
        <v>511.40554701395297</v>
      </c>
      <c r="BH91" s="1">
        <v>512.3622552840111</v>
      </c>
      <c r="BI91" s="1">
        <v>513.06332502047542</v>
      </c>
      <c r="BJ91" s="1">
        <v>513.57719060884506</v>
      </c>
      <c r="BK91" s="1">
        <v>513.93664928592898</v>
      </c>
      <c r="BL91" s="1">
        <v>514.1882587967084</v>
      </c>
      <c r="BM91" t="s">
        <v>12</v>
      </c>
    </row>
    <row r="92" spans="3:65" x14ac:dyDescent="0.2">
      <c r="C92" t="s">
        <v>154</v>
      </c>
      <c r="D92" s="1">
        <v>3.7590309517665719</v>
      </c>
      <c r="E92" s="1">
        <v>4.0859241807856641</v>
      </c>
      <c r="F92" s="1">
        <v>4.4098922216648271</v>
      </c>
      <c r="G92" s="1">
        <v>4.7311950716755273</v>
      </c>
      <c r="H92" s="1">
        <v>5.0511620805833362</v>
      </c>
      <c r="I92" s="1">
        <v>5.5495162510563087</v>
      </c>
      <c r="J92" s="1">
        <v>6.0363138009442663</v>
      </c>
      <c r="K92" s="1">
        <v>6.4160338503095034</v>
      </c>
      <c r="L92" s="1">
        <v>6.9318729171550713</v>
      </c>
      <c r="M92" s="1">
        <v>7.4010656028739348</v>
      </c>
      <c r="N92" s="1">
        <v>7.5938173089625174</v>
      </c>
      <c r="O92" s="1">
        <v>7.7125629127380719</v>
      </c>
      <c r="P92" s="1">
        <v>7.8171069814630618</v>
      </c>
      <c r="Q92" s="1">
        <v>7.8833254875146874</v>
      </c>
      <c r="R92" s="1">
        <v>7.9304816113663286</v>
      </c>
      <c r="S92" s="1">
        <v>8.046815634175303</v>
      </c>
      <c r="T92" s="1">
        <v>8.1642465495750258</v>
      </c>
      <c r="U92" s="1">
        <v>8.2362137792981969</v>
      </c>
      <c r="V92" s="1">
        <v>8.3179433403490268</v>
      </c>
      <c r="W92" s="1">
        <v>8.564077675326665</v>
      </c>
      <c r="X92" s="1">
        <v>9.04351182222136</v>
      </c>
      <c r="Y92" s="1">
        <v>9.2637810539587253</v>
      </c>
      <c r="Z92" s="1">
        <v>9.3464613210623249</v>
      </c>
      <c r="AA92" s="1">
        <v>9.6468847824460671</v>
      </c>
      <c r="AB92" s="1">
        <v>10.146658257370161</v>
      </c>
      <c r="AC92" s="1">
        <v>10.542411264430967</v>
      </c>
      <c r="AD92" s="1">
        <v>10.737797652829107</v>
      </c>
      <c r="AE92" s="1">
        <v>10.723668657421515</v>
      </c>
      <c r="AF92" s="1">
        <v>10.598192818766728</v>
      </c>
      <c r="AG92" s="1">
        <v>10.466846954520932</v>
      </c>
      <c r="AH92" s="1">
        <v>10.56939678034346</v>
      </c>
      <c r="AI92" s="1">
        <v>12.899047260211312</v>
      </c>
      <c r="AJ92" s="1">
        <v>16.0957180046296</v>
      </c>
      <c r="AK92" s="1">
        <v>17.845074257678444</v>
      </c>
      <c r="AL92" s="1">
        <v>17.909320710001168</v>
      </c>
      <c r="AM92" s="1">
        <v>18.25439827751573</v>
      </c>
      <c r="AN92" s="1">
        <v>17.441194219447837</v>
      </c>
      <c r="AO92" s="1">
        <v>16.490105587695425</v>
      </c>
      <c r="AP92" s="1">
        <v>16.285585824939552</v>
      </c>
      <c r="AQ92" s="1">
        <v>15.997696844016701</v>
      </c>
      <c r="AR92" s="1">
        <v>15.745977009508403</v>
      </c>
      <c r="AS92" s="1">
        <v>15.614114351164364</v>
      </c>
      <c r="AT92" s="1">
        <v>15.470523192119437</v>
      </c>
      <c r="AU92" s="1">
        <v>15.393979477721137</v>
      </c>
      <c r="AV92" s="1">
        <v>15.449165536180603</v>
      </c>
      <c r="AW92" s="1">
        <v>15.377444507059137</v>
      </c>
      <c r="AX92" s="1">
        <v>15.231029876959928</v>
      </c>
      <c r="AY92" s="1">
        <v>15.140519612857062</v>
      </c>
      <c r="AZ92" s="1">
        <v>15.194564708941352</v>
      </c>
      <c r="BA92" s="1">
        <v>15.302450214598014</v>
      </c>
      <c r="BB92" s="1">
        <v>15.447198255951974</v>
      </c>
      <c r="BC92" s="1">
        <v>15.613876109955442</v>
      </c>
      <c r="BD92" s="1">
        <v>15.731627062673899</v>
      </c>
      <c r="BE92" s="1">
        <v>15.814743306810824</v>
      </c>
      <c r="BF92" s="1">
        <v>15.872982538382368</v>
      </c>
      <c r="BG92" s="1">
        <v>15.914472752999977</v>
      </c>
      <c r="BH92" s="1">
        <v>15.944244639099589</v>
      </c>
      <c r="BI92" s="1">
        <v>15.96606128791003</v>
      </c>
      <c r="BJ92" s="1">
        <v>15.982052314899398</v>
      </c>
      <c r="BK92" s="1">
        <v>15.993238340071951</v>
      </c>
      <c r="BL92" s="1">
        <v>16.001068197857176</v>
      </c>
      <c r="BM92" t="s">
        <v>0</v>
      </c>
    </row>
    <row r="93" spans="3:65" x14ac:dyDescent="0.2">
      <c r="C93" t="s">
        <v>155</v>
      </c>
      <c r="D93" s="1">
        <v>1.0441752643796032</v>
      </c>
      <c r="E93" s="1">
        <v>1.134978939107129</v>
      </c>
      <c r="F93" s="1">
        <v>1.224970061573563</v>
      </c>
      <c r="G93" s="1">
        <v>1.314220853243202</v>
      </c>
      <c r="H93" s="1">
        <v>1.4031005779398156</v>
      </c>
      <c r="I93" s="1">
        <v>1.5415322919600858</v>
      </c>
      <c r="J93" s="1">
        <v>1.6767538335956296</v>
      </c>
      <c r="K93" s="1">
        <v>1.7822316250859731</v>
      </c>
      <c r="L93" s="1">
        <v>1.9255202547652974</v>
      </c>
      <c r="M93" s="1">
        <v>2.0558515563538706</v>
      </c>
      <c r="N93" s="1">
        <v>2.1093936969340326</v>
      </c>
      <c r="O93" s="1">
        <v>2.1423785868716867</v>
      </c>
      <c r="P93" s="1">
        <v>2.1714186059619616</v>
      </c>
      <c r="Q93" s="1">
        <v>2.1898126354207466</v>
      </c>
      <c r="R93" s="1">
        <v>2.2029115587128691</v>
      </c>
      <c r="S93" s="1">
        <v>2.2352265650486953</v>
      </c>
      <c r="T93" s="1">
        <v>2.2678462637708403</v>
      </c>
      <c r="U93" s="1">
        <v>2.2878371609161658</v>
      </c>
      <c r="V93" s="1">
        <v>2.3105398167636184</v>
      </c>
      <c r="W93" s="1">
        <v>2.3789104653685178</v>
      </c>
      <c r="X93" s="1">
        <v>2.5120866172837109</v>
      </c>
      <c r="Y93" s="1">
        <v>2.5732725149885347</v>
      </c>
      <c r="Z93" s="1">
        <v>2.5962392558506457</v>
      </c>
      <c r="AA93" s="1">
        <v>2.6796902173461299</v>
      </c>
      <c r="AB93" s="1">
        <v>2.8185161826028224</v>
      </c>
      <c r="AC93" s="1">
        <v>2.9284475734530466</v>
      </c>
      <c r="AD93" s="1">
        <v>2.9827215702303076</v>
      </c>
      <c r="AE93" s="1">
        <v>2.978796849283754</v>
      </c>
      <c r="AF93" s="1">
        <v>2.9439424496574245</v>
      </c>
      <c r="AG93" s="1">
        <v>2.9074574873669254</v>
      </c>
      <c r="AH93" s="1">
        <v>2.9359435500954056</v>
      </c>
      <c r="AI93" s="1">
        <v>3.5830686833920309</v>
      </c>
      <c r="AJ93" s="1">
        <v>4.4710327790637772</v>
      </c>
      <c r="AK93" s="1">
        <v>4.9569650715773452</v>
      </c>
      <c r="AL93" s="1">
        <v>4.974811308333658</v>
      </c>
      <c r="AM93" s="1">
        <v>5.070666188198814</v>
      </c>
      <c r="AN93" s="1">
        <v>4.8447761720688431</v>
      </c>
      <c r="AO93" s="1">
        <v>4.5805848854709508</v>
      </c>
      <c r="AP93" s="1">
        <v>4.5237738402609864</v>
      </c>
      <c r="AQ93" s="1">
        <v>4.4438046788935281</v>
      </c>
      <c r="AR93" s="1">
        <v>4.3738825026412229</v>
      </c>
      <c r="AS93" s="1">
        <v>4.3372539864345452</v>
      </c>
      <c r="AT93" s="1">
        <v>4.2973675533665103</v>
      </c>
      <c r="AU93" s="1">
        <v>4.2761054104780936</v>
      </c>
      <c r="AV93" s="1">
        <v>4.2914348711612789</v>
      </c>
      <c r="AW93" s="1">
        <v>4.2715123630719827</v>
      </c>
      <c r="AX93" s="1">
        <v>4.2308416324888691</v>
      </c>
      <c r="AY93" s="1">
        <v>4.2056998924602951</v>
      </c>
      <c r="AZ93" s="1">
        <v>4.2207124191503755</v>
      </c>
      <c r="BA93" s="1">
        <v>4.2506806151661154</v>
      </c>
      <c r="BB93" s="1">
        <v>4.2908884044311035</v>
      </c>
      <c r="BC93" s="1">
        <v>4.3371878083209561</v>
      </c>
      <c r="BD93" s="1">
        <v>4.369896406298305</v>
      </c>
      <c r="BE93" s="1">
        <v>4.3929842518918951</v>
      </c>
      <c r="BF93" s="1">
        <v>4.4091618162173241</v>
      </c>
      <c r="BG93" s="1">
        <v>4.4206868758333266</v>
      </c>
      <c r="BH93" s="1">
        <v>4.4289568441943299</v>
      </c>
      <c r="BI93" s="1">
        <v>4.4350170244194524</v>
      </c>
      <c r="BJ93" s="1">
        <v>4.4394589763609442</v>
      </c>
      <c r="BK93" s="1">
        <v>4.4425662055755417</v>
      </c>
      <c r="BL93" s="1">
        <v>4.444741166071438</v>
      </c>
      <c r="BM93" t="s">
        <v>1</v>
      </c>
    </row>
    <row r="94" spans="3:65" x14ac:dyDescent="0.2">
      <c r="C94" t="s">
        <v>161</v>
      </c>
      <c r="D94" s="19">
        <v>0.21000000000000005</v>
      </c>
      <c r="E94" s="1">
        <v>0.22875867870842317</v>
      </c>
      <c r="F94" s="1">
        <v>0.2471654287931386</v>
      </c>
      <c r="G94" s="1">
        <v>0.26524000612393794</v>
      </c>
      <c r="H94" s="1">
        <v>0.28306122483393747</v>
      </c>
      <c r="I94" s="1">
        <v>0.31105287223066191</v>
      </c>
      <c r="J94" s="1">
        <v>0.33813489440941585</v>
      </c>
      <c r="K94" s="1">
        <v>0.35915581708963024</v>
      </c>
      <c r="L94" s="1">
        <v>0.38805362032998275</v>
      </c>
      <c r="M94" s="1">
        <v>0.41418898652767216</v>
      </c>
      <c r="N94" s="1">
        <v>0.42430672382981038</v>
      </c>
      <c r="O94" s="1">
        <v>0.42817452520749588</v>
      </c>
      <c r="P94" s="1">
        <v>0.4311710145463945</v>
      </c>
      <c r="Q94" s="1">
        <v>0.43169662147981702</v>
      </c>
      <c r="R94" s="1">
        <v>0.43148887976524331</v>
      </c>
      <c r="S94" s="1">
        <v>0.43578994027787327</v>
      </c>
      <c r="T94" s="1">
        <v>0.44063073024432076</v>
      </c>
      <c r="U94" s="1">
        <v>0.44326862046708509</v>
      </c>
      <c r="V94" s="1">
        <v>0.44688738101507541</v>
      </c>
      <c r="W94" s="1">
        <v>0.46051651148545408</v>
      </c>
      <c r="X94" s="1">
        <v>0.48789476626502798</v>
      </c>
      <c r="Y94" s="1">
        <v>0.50021408276989687</v>
      </c>
      <c r="Z94" s="1">
        <v>0.5071902476381438</v>
      </c>
      <c r="AA94" s="1">
        <v>0.52627157820627068</v>
      </c>
      <c r="AB94" s="1">
        <v>0.55824289676338446</v>
      </c>
      <c r="AC94" s="1">
        <v>0.59528564998640177</v>
      </c>
      <c r="AD94" s="1">
        <v>0.61778517969992608</v>
      </c>
      <c r="AE94" s="1">
        <v>0.62085281088977506</v>
      </c>
      <c r="AF94" s="1">
        <v>0.62357976466676646</v>
      </c>
      <c r="AG94" s="1">
        <v>0.61800936817068941</v>
      </c>
      <c r="AH94" s="1">
        <v>0.62517936421536846</v>
      </c>
      <c r="AI94" s="1">
        <v>0.7871886381940546</v>
      </c>
      <c r="AJ94" s="1">
        <v>0.99875435796406775</v>
      </c>
      <c r="AK94" s="1">
        <v>1.1111796725014778</v>
      </c>
      <c r="AL94" s="1">
        <v>1.1097297986582562</v>
      </c>
      <c r="AM94" s="1">
        <v>1.1248907462025401</v>
      </c>
      <c r="AN94" s="1">
        <v>1.0804859421081479</v>
      </c>
      <c r="AO94" s="1">
        <v>1.0270096958300938</v>
      </c>
      <c r="AP94" s="1">
        <v>1.0207032758994357</v>
      </c>
      <c r="AQ94" s="1">
        <v>1.0074841164337625</v>
      </c>
      <c r="AR94" s="1">
        <v>0.9954677929535789</v>
      </c>
      <c r="AS94" s="1">
        <v>0.99032445409853775</v>
      </c>
      <c r="AT94" s="1">
        <v>0.98393494446936047</v>
      </c>
      <c r="AU94" s="1">
        <v>0.98146578613966473</v>
      </c>
      <c r="AV94" s="1">
        <v>0.98614274967504967</v>
      </c>
      <c r="AW94" s="1">
        <v>0.98302986272838211</v>
      </c>
      <c r="AX94" s="1">
        <v>0.97550777625623164</v>
      </c>
      <c r="AY94" s="1">
        <v>0.97137871571225531</v>
      </c>
      <c r="AZ94" s="1">
        <v>0.97577309198364115</v>
      </c>
      <c r="BA94" s="1">
        <v>0.98313907396002509</v>
      </c>
      <c r="BB94" s="1">
        <v>0.99246622262831863</v>
      </c>
      <c r="BC94" s="1">
        <v>1.00284875809864</v>
      </c>
      <c r="BD94" s="1">
        <v>1.0101125013204102</v>
      </c>
      <c r="BE94" s="1">
        <v>1.0151911525576305</v>
      </c>
      <c r="BF94" s="1">
        <v>1.018722813014395</v>
      </c>
      <c r="BG94" s="1">
        <v>1.0211959905118728</v>
      </c>
      <c r="BH94" s="1">
        <v>1.0229494447167959</v>
      </c>
      <c r="BI94" s="1">
        <v>1.0242158103604446</v>
      </c>
      <c r="BJ94" s="1">
        <v>1.025131006030648</v>
      </c>
      <c r="BK94" s="1">
        <v>1.0257655755495512</v>
      </c>
      <c r="BL94" s="1">
        <v>1.0262057846264261</v>
      </c>
      <c r="BM94" t="s">
        <v>33</v>
      </c>
    </row>
    <row r="95" spans="3:65" x14ac:dyDescent="0.2">
      <c r="C95" t="s">
        <v>182</v>
      </c>
      <c r="D95" s="25">
        <v>0.3</v>
      </c>
      <c r="E95" s="25">
        <v>0.3</v>
      </c>
      <c r="F95" s="25">
        <v>0.3</v>
      </c>
      <c r="G95" s="25">
        <v>0.3</v>
      </c>
      <c r="H95" s="25">
        <v>0.3</v>
      </c>
      <c r="I95" s="25">
        <v>0.3</v>
      </c>
      <c r="J95" s="25">
        <v>0.3</v>
      </c>
      <c r="K95" s="25">
        <v>0.3</v>
      </c>
      <c r="L95" s="25">
        <v>0.3</v>
      </c>
      <c r="M95" s="25">
        <v>0.3</v>
      </c>
      <c r="N95" s="25">
        <v>0.3</v>
      </c>
      <c r="O95" s="25">
        <v>0.3</v>
      </c>
      <c r="P95" s="25">
        <v>0.3</v>
      </c>
      <c r="Q95" s="25">
        <v>0.3</v>
      </c>
      <c r="R95" s="25">
        <v>0.3</v>
      </c>
      <c r="S95" s="25">
        <v>0.3</v>
      </c>
      <c r="T95" s="25">
        <v>0.3</v>
      </c>
      <c r="U95" s="25">
        <v>0.3</v>
      </c>
      <c r="V95" s="25">
        <v>0.3</v>
      </c>
      <c r="W95" s="25">
        <v>0.3</v>
      </c>
      <c r="X95" s="25">
        <v>0.3</v>
      </c>
      <c r="Y95" s="25">
        <v>0.3</v>
      </c>
      <c r="Z95" s="25">
        <v>0.3</v>
      </c>
      <c r="AA95" s="25">
        <v>0.3</v>
      </c>
      <c r="AB95" s="25">
        <v>0.3</v>
      </c>
      <c r="AC95" s="25">
        <v>0.3</v>
      </c>
      <c r="AD95" s="25">
        <v>0.3</v>
      </c>
      <c r="AE95" s="25">
        <v>0.3</v>
      </c>
      <c r="AF95" s="25">
        <v>0.3</v>
      </c>
      <c r="AG95" s="25">
        <v>0.3</v>
      </c>
      <c r="AH95" s="25">
        <v>0.3</v>
      </c>
      <c r="AI95" s="25">
        <v>0.3</v>
      </c>
      <c r="AJ95" s="25">
        <v>0.3</v>
      </c>
      <c r="AK95" s="25">
        <v>0.3</v>
      </c>
      <c r="AL95" s="25">
        <v>0.3</v>
      </c>
      <c r="AM95" s="25">
        <v>0.3</v>
      </c>
      <c r="AN95" s="25">
        <v>0.3</v>
      </c>
      <c r="AO95" s="25">
        <v>0.3</v>
      </c>
      <c r="AP95" s="25">
        <v>0.3</v>
      </c>
      <c r="AQ95" s="25">
        <v>0.3</v>
      </c>
      <c r="AR95" s="25">
        <v>0.3</v>
      </c>
      <c r="AS95" s="25">
        <v>0.3</v>
      </c>
      <c r="AT95" s="25">
        <v>0.3</v>
      </c>
      <c r="AU95" s="25">
        <v>0.3</v>
      </c>
      <c r="AV95" s="25">
        <v>0.3</v>
      </c>
      <c r="AW95" s="25">
        <v>0.3</v>
      </c>
      <c r="AX95" s="25">
        <v>0.3</v>
      </c>
      <c r="AY95" s="25">
        <v>0.3</v>
      </c>
      <c r="AZ95" s="25">
        <v>0.3</v>
      </c>
      <c r="BA95" s="25">
        <v>0.3</v>
      </c>
      <c r="BB95" s="25">
        <v>0.3</v>
      </c>
      <c r="BC95" s="25">
        <v>0.3</v>
      </c>
      <c r="BD95" s="25">
        <v>0.3</v>
      </c>
      <c r="BE95" s="25">
        <v>0.3</v>
      </c>
      <c r="BF95" s="25">
        <v>0.3</v>
      </c>
      <c r="BG95" s="25">
        <v>0.3</v>
      </c>
      <c r="BH95" s="25">
        <v>0.3</v>
      </c>
      <c r="BI95" s="25">
        <v>0.3</v>
      </c>
      <c r="BJ95" s="25">
        <v>0.3</v>
      </c>
      <c r="BK95" s="25">
        <v>0.3</v>
      </c>
      <c r="BL95" s="25">
        <v>0.3</v>
      </c>
      <c r="BM95" t="s">
        <v>55</v>
      </c>
    </row>
    <row r="96" spans="3:65" x14ac:dyDescent="0.2"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</row>
    <row r="97" spans="1:65" x14ac:dyDescent="0.2">
      <c r="A97" s="2" t="s">
        <v>29</v>
      </c>
      <c r="D97" s="2">
        <v>1980</v>
      </c>
      <c r="E97" s="2">
        <v>1981</v>
      </c>
      <c r="F97" s="2">
        <v>1982</v>
      </c>
      <c r="G97" s="2">
        <v>1983</v>
      </c>
      <c r="H97" s="2">
        <v>1984</v>
      </c>
      <c r="I97" s="2">
        <v>1985</v>
      </c>
      <c r="J97" s="2">
        <v>1986</v>
      </c>
      <c r="K97" s="2">
        <v>1987</v>
      </c>
      <c r="L97" s="2">
        <v>1988</v>
      </c>
      <c r="M97" s="2">
        <v>1989</v>
      </c>
      <c r="N97" s="2">
        <v>1990</v>
      </c>
      <c r="O97" s="2">
        <v>1991</v>
      </c>
      <c r="P97" s="2">
        <v>1992</v>
      </c>
      <c r="Q97" s="2">
        <v>1993</v>
      </c>
      <c r="R97" s="2">
        <v>1994</v>
      </c>
      <c r="S97" s="2">
        <v>1995</v>
      </c>
      <c r="T97" s="2">
        <v>1996</v>
      </c>
      <c r="U97" s="2">
        <v>1997</v>
      </c>
      <c r="V97" s="2">
        <v>1998</v>
      </c>
      <c r="W97" s="2">
        <v>1999</v>
      </c>
      <c r="X97" s="2">
        <v>2000</v>
      </c>
      <c r="Y97" s="2">
        <v>2001</v>
      </c>
      <c r="Z97" s="2">
        <v>2002</v>
      </c>
      <c r="AA97" s="2">
        <v>2003</v>
      </c>
      <c r="AB97" s="2">
        <v>2004</v>
      </c>
      <c r="AC97" s="2">
        <v>2005</v>
      </c>
      <c r="AD97" s="2">
        <v>2006</v>
      </c>
      <c r="AE97" s="2">
        <v>2007</v>
      </c>
      <c r="AF97" s="2">
        <v>2008</v>
      </c>
      <c r="AG97" s="2">
        <v>2009</v>
      </c>
      <c r="AH97" s="2">
        <v>2010</v>
      </c>
      <c r="AI97" s="2">
        <v>2011</v>
      </c>
      <c r="AJ97" s="2">
        <v>2012</v>
      </c>
      <c r="AK97" s="2">
        <v>2013</v>
      </c>
      <c r="AL97" s="2">
        <v>2014</v>
      </c>
      <c r="AM97" s="2">
        <v>2015</v>
      </c>
      <c r="AN97" s="2">
        <v>2016</v>
      </c>
      <c r="AO97" s="2">
        <v>2017</v>
      </c>
      <c r="AP97" s="2">
        <v>2018</v>
      </c>
      <c r="AQ97" s="2">
        <v>2019</v>
      </c>
      <c r="AR97" s="2">
        <v>2020</v>
      </c>
      <c r="AS97" s="2">
        <v>2021</v>
      </c>
      <c r="AT97" s="2">
        <v>2022</v>
      </c>
      <c r="AU97" s="2">
        <v>2023</v>
      </c>
      <c r="AV97" s="2">
        <v>2024</v>
      </c>
      <c r="AW97" s="2">
        <v>2025</v>
      </c>
      <c r="AX97" s="2">
        <v>2026</v>
      </c>
      <c r="AY97" s="2">
        <v>2027</v>
      </c>
      <c r="AZ97" s="2">
        <v>2028</v>
      </c>
      <c r="BA97" s="2">
        <v>2029</v>
      </c>
      <c r="BB97" s="2">
        <v>2030</v>
      </c>
      <c r="BC97" s="2">
        <v>2031</v>
      </c>
      <c r="BD97" s="2">
        <v>2032</v>
      </c>
      <c r="BE97" s="2">
        <v>2033</v>
      </c>
      <c r="BF97" s="2">
        <v>2034</v>
      </c>
      <c r="BG97" s="2">
        <v>2035</v>
      </c>
      <c r="BH97" s="2">
        <v>2036</v>
      </c>
      <c r="BI97" s="2">
        <v>2037</v>
      </c>
      <c r="BJ97" s="2">
        <v>2038</v>
      </c>
      <c r="BK97" s="2">
        <v>2039</v>
      </c>
      <c r="BL97" s="2">
        <v>2040</v>
      </c>
    </row>
    <row r="98" spans="1:65" x14ac:dyDescent="0.2">
      <c r="C98" t="s">
        <v>149</v>
      </c>
      <c r="D98" s="1">
        <v>34999.999999999993</v>
      </c>
      <c r="E98" s="1">
        <v>36092.267719307813</v>
      </c>
      <c r="F98" s="1">
        <v>37155.52815894052</v>
      </c>
      <c r="G98" s="1">
        <v>38197.481565622817</v>
      </c>
      <c r="H98" s="1">
        <v>39200.88518819114</v>
      </c>
      <c r="I98" s="1">
        <v>39693.207742113016</v>
      </c>
      <c r="J98" s="1">
        <v>40031.855446309033</v>
      </c>
      <c r="K98" s="1">
        <v>40207.435784093286</v>
      </c>
      <c r="L98" s="1">
        <v>40773.102936139301</v>
      </c>
      <c r="M98" s="1">
        <v>41790.716438361524</v>
      </c>
      <c r="N98" s="1">
        <v>42758.002926025518</v>
      </c>
      <c r="O98" s="1">
        <v>42641.41535542073</v>
      </c>
      <c r="P98" s="1">
        <v>42820.253184368325</v>
      </c>
      <c r="Q98" s="1">
        <v>42210.331454537736</v>
      </c>
      <c r="R98" s="1">
        <v>42783.57371422954</v>
      </c>
      <c r="S98" s="1">
        <v>43014.99125412594</v>
      </c>
      <c r="T98" s="1">
        <v>43343.077970335835</v>
      </c>
      <c r="U98" s="1">
        <v>42802.38816638961</v>
      </c>
      <c r="V98" s="1">
        <v>43940.41999686791</v>
      </c>
      <c r="W98" s="1">
        <v>45756.169795079761</v>
      </c>
      <c r="X98" s="1">
        <v>47611.395839099925</v>
      </c>
      <c r="Y98" s="1">
        <v>49769.410959317909</v>
      </c>
      <c r="Z98" s="1">
        <v>50796.126089598481</v>
      </c>
      <c r="AA98" s="1">
        <v>50728.963475341538</v>
      </c>
      <c r="AB98" s="1">
        <v>50686.555731564316</v>
      </c>
      <c r="AC98" s="1">
        <v>50404.137707689595</v>
      </c>
      <c r="AD98" s="1">
        <v>50136.380878315533</v>
      </c>
      <c r="AE98" s="1">
        <v>49980.001043561628</v>
      </c>
      <c r="AF98" s="1">
        <v>49881.354444389814</v>
      </c>
      <c r="AG98" s="1">
        <v>51148.55784559044</v>
      </c>
      <c r="AH98" s="1">
        <v>51785.818714128174</v>
      </c>
      <c r="AI98" s="1">
        <v>52192.786840478904</v>
      </c>
      <c r="AJ98" s="1">
        <v>52966.455659746491</v>
      </c>
      <c r="AK98" s="1">
        <v>53055.594786354472</v>
      </c>
      <c r="AL98" s="1">
        <v>50967.326249337922</v>
      </c>
      <c r="AM98" s="1">
        <v>47246.566172308412</v>
      </c>
      <c r="AN98" s="1">
        <v>45279.858483282005</v>
      </c>
      <c r="AO98" s="1">
        <v>44787.995722498301</v>
      </c>
      <c r="AP98" s="1">
        <v>43826.57014013359</v>
      </c>
      <c r="AQ98" s="1">
        <v>43902.46194728023</v>
      </c>
      <c r="AR98" s="1">
        <v>44687.072634960874</v>
      </c>
      <c r="AS98" s="1">
        <v>45645.450341091302</v>
      </c>
      <c r="AT98" s="1">
        <v>46411.607417789877</v>
      </c>
      <c r="AU98" s="1">
        <v>47144.514504224382</v>
      </c>
      <c r="AV98" s="1">
        <v>47683.64567872815</v>
      </c>
      <c r="AW98" s="1">
        <v>48041.264082549293</v>
      </c>
      <c r="AX98" s="1">
        <v>48242.668338103547</v>
      </c>
      <c r="AY98" s="1">
        <v>48323.23002725371</v>
      </c>
      <c r="AZ98" s="1">
        <v>48355.454674045417</v>
      </c>
      <c r="BA98" s="1">
        <v>48368.344523016727</v>
      </c>
      <c r="BB98" s="1">
        <v>48373.500461277734</v>
      </c>
      <c r="BC98" s="1">
        <v>48375.562839415477</v>
      </c>
      <c r="BD98" s="1">
        <v>48376.387799387514</v>
      </c>
      <c r="BE98" s="1">
        <v>48376.71779268403</v>
      </c>
      <c r="BF98" s="1">
        <v>48376.849800543743</v>
      </c>
      <c r="BG98" s="1">
        <v>48376.902613257829</v>
      </c>
      <c r="BH98" s="1">
        <v>48376.923744418113</v>
      </c>
      <c r="BI98" s="1">
        <v>48376.932201422918</v>
      </c>
      <c r="BJ98" s="1">
        <v>48376.935588022985</v>
      </c>
      <c r="BK98" s="1">
        <v>48376.936944956535</v>
      </c>
      <c r="BL98" s="1">
        <v>48376.937489014039</v>
      </c>
      <c r="BM98" t="s">
        <v>2</v>
      </c>
    </row>
    <row r="99" spans="1:65" x14ac:dyDescent="0.2">
      <c r="C99" t="s">
        <v>150</v>
      </c>
      <c r="D99" s="1">
        <v>7000</v>
      </c>
      <c r="E99" s="1">
        <v>7000</v>
      </c>
      <c r="F99" s="1">
        <v>7000</v>
      </c>
      <c r="G99" s="1">
        <v>7000</v>
      </c>
      <c r="H99" s="1">
        <v>7000</v>
      </c>
      <c r="I99" s="1">
        <v>7000</v>
      </c>
      <c r="J99" s="1">
        <v>7000</v>
      </c>
      <c r="K99" s="1">
        <v>7000</v>
      </c>
      <c r="L99" s="1">
        <v>7500</v>
      </c>
      <c r="M99" s="1">
        <v>8000</v>
      </c>
      <c r="N99" s="1">
        <v>8000</v>
      </c>
      <c r="O99" s="1">
        <v>2000</v>
      </c>
      <c r="P99" s="1">
        <v>2000</v>
      </c>
      <c r="Q99" s="1">
        <v>3000</v>
      </c>
      <c r="R99" s="1">
        <v>5000</v>
      </c>
      <c r="S99" s="1">
        <v>7000</v>
      </c>
      <c r="T99" s="1">
        <v>8000</v>
      </c>
      <c r="U99" s="1">
        <v>9000</v>
      </c>
      <c r="V99" s="1">
        <v>10000</v>
      </c>
      <c r="W99" s="1">
        <v>8000</v>
      </c>
      <c r="X99" s="1">
        <v>8000</v>
      </c>
      <c r="Y99" s="1">
        <v>8000</v>
      </c>
      <c r="Z99" s="1">
        <v>8000</v>
      </c>
      <c r="AA99" s="1">
        <v>8000</v>
      </c>
      <c r="AB99" s="1">
        <v>8000</v>
      </c>
      <c r="AC99" s="1">
        <v>8000</v>
      </c>
      <c r="AD99" s="1">
        <v>8000</v>
      </c>
      <c r="AE99" s="1">
        <v>8000</v>
      </c>
      <c r="AF99" s="1">
        <v>7000</v>
      </c>
      <c r="AG99" s="1">
        <v>6000</v>
      </c>
      <c r="AH99" s="1">
        <v>5500</v>
      </c>
      <c r="AI99" s="1">
        <v>6000</v>
      </c>
      <c r="AJ99" s="1">
        <v>7000</v>
      </c>
      <c r="AK99" s="1">
        <v>5000</v>
      </c>
      <c r="AL99" s="1">
        <v>5000</v>
      </c>
      <c r="AM99" s="1">
        <v>5000</v>
      </c>
      <c r="AN99" s="1">
        <v>6000</v>
      </c>
      <c r="AO99" s="1">
        <v>7000</v>
      </c>
      <c r="AP99" s="1">
        <v>7000</v>
      </c>
      <c r="AQ99" s="1">
        <v>7000</v>
      </c>
      <c r="AR99" s="1">
        <v>7000</v>
      </c>
      <c r="AS99" s="1">
        <v>7000</v>
      </c>
      <c r="AT99" s="1">
        <v>7000</v>
      </c>
      <c r="AU99" s="1">
        <v>7000</v>
      </c>
      <c r="AV99" s="1">
        <v>7000</v>
      </c>
      <c r="AW99" s="1">
        <v>7000</v>
      </c>
      <c r="AX99" s="1">
        <v>7000</v>
      </c>
      <c r="AY99" s="1">
        <v>7000</v>
      </c>
      <c r="AZ99" s="1">
        <v>7000</v>
      </c>
      <c r="BA99" s="1">
        <v>7000</v>
      </c>
      <c r="BB99" s="1">
        <v>7000</v>
      </c>
      <c r="BC99" s="1">
        <v>7000</v>
      </c>
      <c r="BD99" s="1">
        <v>7000</v>
      </c>
      <c r="BE99" s="1">
        <v>7000</v>
      </c>
      <c r="BF99" s="1">
        <v>7000</v>
      </c>
      <c r="BG99" s="1">
        <v>7000</v>
      </c>
      <c r="BH99" s="1">
        <v>7000</v>
      </c>
      <c r="BI99" s="1">
        <v>7000</v>
      </c>
      <c r="BJ99" s="1">
        <v>7000</v>
      </c>
      <c r="BK99" s="1">
        <v>7000</v>
      </c>
      <c r="BL99" s="1">
        <v>7000</v>
      </c>
      <c r="BM99" t="s">
        <v>3</v>
      </c>
    </row>
    <row r="100" spans="1:65" x14ac:dyDescent="0.2">
      <c r="C100" t="s">
        <v>159</v>
      </c>
      <c r="D100" s="19">
        <v>3</v>
      </c>
      <c r="E100" s="19">
        <v>3</v>
      </c>
      <c r="F100" s="19">
        <v>3</v>
      </c>
      <c r="G100" s="19">
        <v>3</v>
      </c>
      <c r="H100" s="19">
        <v>3</v>
      </c>
      <c r="I100" s="19">
        <v>3</v>
      </c>
      <c r="J100" s="19">
        <v>3</v>
      </c>
      <c r="K100" s="19">
        <v>3</v>
      </c>
      <c r="L100" s="19">
        <v>3</v>
      </c>
      <c r="M100" s="19">
        <v>3</v>
      </c>
      <c r="N100" s="19">
        <v>3</v>
      </c>
      <c r="O100" s="19">
        <v>3</v>
      </c>
      <c r="P100" s="19">
        <v>3</v>
      </c>
      <c r="Q100" s="19">
        <v>3</v>
      </c>
      <c r="R100" s="19">
        <v>3</v>
      </c>
      <c r="S100" s="19">
        <v>3</v>
      </c>
      <c r="T100" s="19">
        <v>3</v>
      </c>
      <c r="U100" s="19">
        <v>3</v>
      </c>
      <c r="V100" s="19">
        <v>3</v>
      </c>
      <c r="W100" s="19">
        <v>3</v>
      </c>
      <c r="X100" s="19">
        <v>3</v>
      </c>
      <c r="Y100" s="19">
        <v>3</v>
      </c>
      <c r="Z100" s="19">
        <v>3</v>
      </c>
      <c r="AA100" s="19">
        <v>3</v>
      </c>
      <c r="AB100" s="19">
        <v>3</v>
      </c>
      <c r="AC100" s="19">
        <v>3</v>
      </c>
      <c r="AD100" s="19">
        <v>3</v>
      </c>
      <c r="AE100" s="19">
        <v>3</v>
      </c>
      <c r="AF100" s="19">
        <v>3</v>
      </c>
      <c r="AG100" s="19">
        <v>3</v>
      </c>
      <c r="AH100" s="19">
        <v>3</v>
      </c>
      <c r="AI100" s="19">
        <v>3</v>
      </c>
      <c r="AJ100" s="19">
        <v>3</v>
      </c>
      <c r="AK100" s="19">
        <v>3</v>
      </c>
      <c r="AL100" s="19">
        <v>3</v>
      </c>
      <c r="AM100" s="19">
        <v>3</v>
      </c>
      <c r="AN100" s="19">
        <v>3</v>
      </c>
      <c r="AO100" s="19">
        <v>3</v>
      </c>
      <c r="AP100" s="19">
        <v>3</v>
      </c>
      <c r="AQ100" s="19">
        <v>3</v>
      </c>
      <c r="AR100" s="19">
        <v>3</v>
      </c>
      <c r="AS100" s="19">
        <v>3</v>
      </c>
      <c r="AT100" s="19">
        <v>3</v>
      </c>
      <c r="AU100" s="19">
        <v>3</v>
      </c>
      <c r="AV100" s="19">
        <v>3</v>
      </c>
      <c r="AW100" s="19">
        <v>3</v>
      </c>
      <c r="AX100" s="19">
        <v>3</v>
      </c>
      <c r="AY100" s="19">
        <v>3</v>
      </c>
      <c r="AZ100" s="19">
        <v>3</v>
      </c>
      <c r="BA100" s="19">
        <v>3</v>
      </c>
      <c r="BB100" s="19">
        <v>3</v>
      </c>
      <c r="BC100" s="19">
        <v>3</v>
      </c>
      <c r="BD100" s="19">
        <v>3</v>
      </c>
      <c r="BE100" s="19">
        <v>3</v>
      </c>
      <c r="BF100" s="19">
        <v>3</v>
      </c>
      <c r="BG100" s="19">
        <v>3</v>
      </c>
      <c r="BH100" s="19">
        <v>3</v>
      </c>
      <c r="BI100" s="19">
        <v>3</v>
      </c>
      <c r="BJ100" s="19">
        <v>3</v>
      </c>
      <c r="BK100" s="19">
        <v>3</v>
      </c>
      <c r="BL100" s="19">
        <v>3</v>
      </c>
      <c r="BM100" t="s">
        <v>31</v>
      </c>
    </row>
    <row r="101" spans="1:65" x14ac:dyDescent="0.2">
      <c r="C101" t="s">
        <v>4</v>
      </c>
      <c r="D101" s="1">
        <v>1784.3711638869056</v>
      </c>
      <c r="E101" s="1">
        <v>1838.7668685862511</v>
      </c>
      <c r="F101" s="1">
        <v>1892.512257073379</v>
      </c>
      <c r="G101" s="1">
        <v>1945.9706491740728</v>
      </c>
      <c r="H101" s="1">
        <v>1998.2234170096619</v>
      </c>
      <c r="I101" s="1">
        <v>2024.2459405133391</v>
      </c>
      <c r="J101" s="1">
        <v>2042.4142222389719</v>
      </c>
      <c r="K101" s="1">
        <v>2051.9753174357288</v>
      </c>
      <c r="L101" s="1">
        <v>2080.1371786267164</v>
      </c>
      <c r="M101" s="1">
        <v>2130.6200584028011</v>
      </c>
      <c r="N101" s="1">
        <v>2179.1480341411948</v>
      </c>
      <c r="O101" s="1">
        <v>2196.8354019959356</v>
      </c>
      <c r="P101" s="1">
        <v>2229.8038988686571</v>
      </c>
      <c r="Q101" s="1">
        <v>2214.4754317310244</v>
      </c>
      <c r="R101" s="1">
        <v>2251.1419742753706</v>
      </c>
      <c r="S101" s="1">
        <v>2256.6957642058628</v>
      </c>
      <c r="T101" s="1">
        <v>2257.5488830398513</v>
      </c>
      <c r="U101" s="1">
        <v>2202.5457705552617</v>
      </c>
      <c r="V101" s="1">
        <v>2236.2479243759358</v>
      </c>
      <c r="W101" s="1">
        <v>2326.7647933511112</v>
      </c>
      <c r="X101" s="1">
        <v>2425.0007927442848</v>
      </c>
      <c r="Y101" s="1">
        <v>2542.6174712762822</v>
      </c>
      <c r="Z101" s="1">
        <v>2601.0097319279162</v>
      </c>
      <c r="AA101" s="1">
        <v>2600.8400339120171</v>
      </c>
      <c r="AB101" s="1">
        <v>2600.3201599635772</v>
      </c>
      <c r="AC101" s="1">
        <v>2420.9277307378629</v>
      </c>
      <c r="AD101" s="1">
        <v>2241.788450828607</v>
      </c>
      <c r="AE101" s="1">
        <v>2069.4775544341669</v>
      </c>
      <c r="AF101" s="1">
        <v>1795.4411858035571</v>
      </c>
      <c r="AG101" s="1">
        <v>1418.7181935086421</v>
      </c>
      <c r="AH101" s="1">
        <v>1476.8328149733311</v>
      </c>
      <c r="AI101" s="1">
        <v>1655.7418535175373</v>
      </c>
      <c r="AJ101" s="1">
        <v>1692.470883078897</v>
      </c>
      <c r="AK101" s="1">
        <v>1726.5404974871406</v>
      </c>
      <c r="AL101" s="1">
        <v>1619.1102432880894</v>
      </c>
      <c r="AM101" s="1">
        <v>1468.7366368402429</v>
      </c>
      <c r="AN101" s="1">
        <v>1387.2845535065269</v>
      </c>
      <c r="AO101" s="1">
        <v>1358.0819687430726</v>
      </c>
      <c r="AP101" s="1">
        <v>1317.2944081811897</v>
      </c>
      <c r="AQ101" s="1">
        <v>1313.3517809312784</v>
      </c>
      <c r="AR101" s="1">
        <v>1333.9258462187402</v>
      </c>
      <c r="AS101" s="1">
        <v>1361.6244557485904</v>
      </c>
      <c r="AT101" s="1">
        <v>1384.4543835217487</v>
      </c>
      <c r="AU101" s="1">
        <v>1407.05757734136</v>
      </c>
      <c r="AV101" s="1">
        <v>1424.0685898253687</v>
      </c>
      <c r="AW101" s="1">
        <v>1435.5642395975672</v>
      </c>
      <c r="AX101" s="1">
        <v>1442.1344054448775</v>
      </c>
      <c r="AY101" s="1">
        <v>1444.7920077271494</v>
      </c>
      <c r="AZ101" s="1">
        <v>1445.8550469962474</v>
      </c>
      <c r="BA101" s="1">
        <v>1446.2802621489677</v>
      </c>
      <c r="BB101" s="1">
        <v>1446.4503481344677</v>
      </c>
      <c r="BC101" s="1">
        <v>1446.5183826900011</v>
      </c>
      <c r="BD101" s="1">
        <v>1446.5455970085713</v>
      </c>
      <c r="BE101" s="1">
        <v>1446.5564832659952</v>
      </c>
      <c r="BF101" s="1">
        <v>1446.5608383691931</v>
      </c>
      <c r="BG101" s="1">
        <v>1446.5625814940715</v>
      </c>
      <c r="BH101" s="1">
        <v>1446.5632789445208</v>
      </c>
      <c r="BI101" s="1">
        <v>1446.56355807457</v>
      </c>
      <c r="BJ101" s="1">
        <v>1446.56366985195</v>
      </c>
      <c r="BK101" s="1">
        <v>1446.5637146386021</v>
      </c>
      <c r="BL101" s="1">
        <v>1446.5637325956452</v>
      </c>
      <c r="BM101" t="s">
        <v>4</v>
      </c>
    </row>
    <row r="102" spans="1:65" x14ac:dyDescent="0.2">
      <c r="C102" t="s">
        <v>54</v>
      </c>
      <c r="D102" s="1">
        <v>91.198050088120581</v>
      </c>
      <c r="E102" s="1">
        <v>93.982577549728575</v>
      </c>
      <c r="F102" s="1">
        <v>96.731104609928678</v>
      </c>
      <c r="G102" s="1">
        <v>99.462261291173604</v>
      </c>
      <c r="H102" s="1">
        <v>102.12919325286238</v>
      </c>
      <c r="I102" s="1">
        <v>103.45604975919024</v>
      </c>
      <c r="J102" s="1">
        <v>104.38151543767931</v>
      </c>
      <c r="K102" s="1">
        <v>104.8680638018507</v>
      </c>
      <c r="L102" s="1">
        <v>106.30963626404582</v>
      </c>
      <c r="M102" s="1">
        <v>108.89448443035674</v>
      </c>
      <c r="N102" s="1">
        <v>111.3774252596168</v>
      </c>
      <c r="O102" s="1">
        <v>112.20097687717583</v>
      </c>
      <c r="P102" s="1">
        <v>113.80766949583014</v>
      </c>
      <c r="Q102" s="1">
        <v>112.97822968320122</v>
      </c>
      <c r="R102" s="1">
        <v>114.84404070101384</v>
      </c>
      <c r="S102" s="1">
        <v>115.17123820634043</v>
      </c>
      <c r="T102" s="1">
        <v>115.28013923477558</v>
      </c>
      <c r="U102" s="1">
        <v>112.54567166683604</v>
      </c>
      <c r="V102" s="1">
        <v>114.31585834843979</v>
      </c>
      <c r="W102" s="1">
        <v>118.94220249762942</v>
      </c>
      <c r="X102" s="1">
        <v>123.94953778136225</v>
      </c>
      <c r="Y102" s="1">
        <v>129.93488887262799</v>
      </c>
      <c r="Z102" s="1">
        <v>132.89799437694742</v>
      </c>
      <c r="AA102" s="1">
        <v>132.87767704588219</v>
      </c>
      <c r="AB102" s="1">
        <v>132.84527285979411</v>
      </c>
      <c r="AC102" s="1">
        <v>124.6122166640223</v>
      </c>
      <c r="AD102" s="1">
        <v>116.40098304317624</v>
      </c>
      <c r="AE102" s="1">
        <v>108.53967073011546</v>
      </c>
      <c r="AF102" s="1">
        <v>95.184882337210723</v>
      </c>
      <c r="AG102" s="1">
        <v>75.961960106103177</v>
      </c>
      <c r="AH102" s="1">
        <v>79.471304114393632</v>
      </c>
      <c r="AI102" s="1">
        <v>89.523705844418402</v>
      </c>
      <c r="AJ102" s="1">
        <v>92.02795033295277</v>
      </c>
      <c r="AK102" s="1">
        <v>94.200368546788667</v>
      </c>
      <c r="AL102" s="1">
        <v>88.761977403981916</v>
      </c>
      <c r="AM102" s="1">
        <v>80.837574795263805</v>
      </c>
      <c r="AN102" s="1">
        <v>76.527120404264025</v>
      </c>
      <c r="AO102" s="1">
        <v>75.012143565602472</v>
      </c>
      <c r="AP102" s="1">
        <v>72.809893388584911</v>
      </c>
      <c r="AQ102" s="1">
        <v>72.609494138559526</v>
      </c>
      <c r="AR102" s="1">
        <v>73.749487948063717</v>
      </c>
      <c r="AS102" s="1">
        <v>75.277299568047582</v>
      </c>
      <c r="AT102" s="1">
        <v>76.535399838333234</v>
      </c>
      <c r="AU102" s="1">
        <v>77.780404810704852</v>
      </c>
      <c r="AV102" s="1">
        <v>78.714904786742494</v>
      </c>
      <c r="AW102" s="1">
        <v>79.345585836311187</v>
      </c>
      <c r="AX102" s="1">
        <v>79.705680856590007</v>
      </c>
      <c r="AY102" s="1">
        <v>79.85173534694384</v>
      </c>
      <c r="AZ102" s="1">
        <v>79.910974938091414</v>
      </c>
      <c r="BA102" s="1">
        <v>79.935002479079714</v>
      </c>
      <c r="BB102" s="1">
        <v>79.944748044639937</v>
      </c>
      <c r="BC102" s="1">
        <v>79.948700856840944</v>
      </c>
      <c r="BD102" s="1">
        <v>79.950304150726993</v>
      </c>
      <c r="BE102" s="1">
        <v>79.950954482238387</v>
      </c>
      <c r="BF102" s="1">
        <v>79.951218296916409</v>
      </c>
      <c r="BG102" s="1">
        <v>79.951325368668122</v>
      </c>
      <c r="BH102" s="1">
        <v>79.951368811507493</v>
      </c>
      <c r="BI102" s="1">
        <v>79.951386442789186</v>
      </c>
      <c r="BJ102" s="1">
        <v>79.951393603126192</v>
      </c>
      <c r="BK102" s="1">
        <v>79.951396512847396</v>
      </c>
      <c r="BL102" s="1">
        <v>79.9513976961032</v>
      </c>
      <c r="BM102" t="s">
        <v>54</v>
      </c>
    </row>
    <row r="103" spans="1:65" x14ac:dyDescent="0.2">
      <c r="C103" t="s">
        <v>5</v>
      </c>
      <c r="D103" s="1">
        <v>8.9633348079067279</v>
      </c>
      <c r="E103" s="1">
        <v>9.2525377672448457</v>
      </c>
      <c r="F103" s="1">
        <v>9.5278668856722781</v>
      </c>
      <c r="G103" s="1">
        <v>9.7917427339238383</v>
      </c>
      <c r="H103" s="1">
        <v>10.040265319270013</v>
      </c>
      <c r="I103" s="1">
        <v>10.159520920114131</v>
      </c>
      <c r="J103" s="1">
        <v>10.239747087174923</v>
      </c>
      <c r="K103" s="1">
        <v>10.28042724627749</v>
      </c>
      <c r="L103" s="1">
        <v>10.430671433386918</v>
      </c>
      <c r="M103" s="1">
        <v>10.701900592696724</v>
      </c>
      <c r="N103" s="1">
        <v>10.955232588574663</v>
      </c>
      <c r="O103" s="1">
        <v>10.750820367020797</v>
      </c>
      <c r="P103" s="1">
        <v>10.625908827723537</v>
      </c>
      <c r="Q103" s="1">
        <v>10.361607381803484</v>
      </c>
      <c r="R103" s="1">
        <v>10.462612538678126</v>
      </c>
      <c r="S103" s="1">
        <v>10.572733446404136</v>
      </c>
      <c r="T103" s="1">
        <v>10.771825935194343</v>
      </c>
      <c r="U103" s="1">
        <v>10.826212015457955</v>
      </c>
      <c r="V103" s="1">
        <v>11.287489726117842</v>
      </c>
      <c r="W103" s="1">
        <v>11.76128203466312</v>
      </c>
      <c r="X103" s="1">
        <v>12.206781187718905</v>
      </c>
      <c r="Y103" s="1">
        <v>12.704208527522267</v>
      </c>
      <c r="Z103" s="1">
        <v>12.9246010102648</v>
      </c>
      <c r="AA103" s="1">
        <v>12.885670830563042</v>
      </c>
      <c r="AB103" s="1">
        <v>12.864198279232124</v>
      </c>
      <c r="AC103" s="1">
        <v>13.811669044216856</v>
      </c>
      <c r="AD103" s="1">
        <v>14.728964543290486</v>
      </c>
      <c r="AE103" s="1">
        <v>15.632082692772313</v>
      </c>
      <c r="AF103" s="1">
        <v>15.39514907871161</v>
      </c>
      <c r="AG103" s="1">
        <v>13.424835344361796</v>
      </c>
      <c r="AH103" s="1">
        <v>14.546406856632803</v>
      </c>
      <c r="AI103" s="1">
        <v>16.897404470683799</v>
      </c>
      <c r="AJ103" s="1">
        <v>18.075619569159649</v>
      </c>
      <c r="AK103" s="1">
        <v>18.738741766792607</v>
      </c>
      <c r="AL103" s="1">
        <v>18.144260949849933</v>
      </c>
      <c r="AM103" s="1">
        <v>16.979441276139514</v>
      </c>
      <c r="AN103" s="1">
        <v>16.412709703234132</v>
      </c>
      <c r="AO103" s="1">
        <v>16.36889545567718</v>
      </c>
      <c r="AP103" s="1">
        <v>16.155700405786423</v>
      </c>
      <c r="AQ103" s="1">
        <v>16.265972407022634</v>
      </c>
      <c r="AR103" s="1">
        <v>16.596179599904119</v>
      </c>
      <c r="AS103" s="1">
        <v>16.962990468522449</v>
      </c>
      <c r="AT103" s="1">
        <v>17.245469008323575</v>
      </c>
      <c r="AU103" s="1">
        <v>17.503342061852166</v>
      </c>
      <c r="AV103" s="1">
        <v>17.687409690112371</v>
      </c>
      <c r="AW103" s="1">
        <v>17.806294998135119</v>
      </c>
      <c r="AX103" s="1">
        <v>17.871820873848808</v>
      </c>
      <c r="AY103" s="1">
        <v>17.897454594612359</v>
      </c>
      <c r="AZ103" s="1">
        <v>17.907482502165273</v>
      </c>
      <c r="BA103" s="1">
        <v>17.911405418246336</v>
      </c>
      <c r="BB103" s="1">
        <v>17.91294006283286</v>
      </c>
      <c r="BC103" s="1">
        <v>17.91354041618866</v>
      </c>
      <c r="BD103" s="1">
        <v>17.913775275632219</v>
      </c>
      <c r="BE103" s="1">
        <v>17.913867153939382</v>
      </c>
      <c r="BF103" s="1">
        <v>17.913903098197288</v>
      </c>
      <c r="BG103" s="1">
        <v>17.913917159449358</v>
      </c>
      <c r="BH103" s="1">
        <v>17.913922661451981</v>
      </c>
      <c r="BI103" s="1">
        <v>17.913924814762897</v>
      </c>
      <c r="BJ103" s="1">
        <v>17.913925657913946</v>
      </c>
      <c r="BK103" s="1">
        <v>17.913925988223109</v>
      </c>
      <c r="BL103" s="1">
        <v>17.913926117702349</v>
      </c>
      <c r="BM103" t="s">
        <v>5</v>
      </c>
    </row>
    <row r="104" spans="1:65" x14ac:dyDescent="0.2">
      <c r="C104" t="s">
        <v>151</v>
      </c>
      <c r="D104" s="14">
        <v>0.18899999999999997</v>
      </c>
      <c r="E104" s="14">
        <v>0.19489824568426226</v>
      </c>
      <c r="F104" s="14">
        <v>0.20063985205827881</v>
      </c>
      <c r="G104" s="14">
        <v>0.2062664004543632</v>
      </c>
      <c r="H104" s="14">
        <v>0.21168478001623217</v>
      </c>
      <c r="I104" s="14">
        <v>0.21434332180741034</v>
      </c>
      <c r="J104" s="14">
        <v>0.21617201941006883</v>
      </c>
      <c r="K104" s="14">
        <v>0.21712015323410383</v>
      </c>
      <c r="L104" s="14">
        <v>0.22017475585515228</v>
      </c>
      <c r="M104" s="14">
        <v>0.22566986876715223</v>
      </c>
      <c r="N104" s="14">
        <v>0.23089321580053784</v>
      </c>
      <c r="O104" s="14">
        <v>0.23026364291927193</v>
      </c>
      <c r="P104" s="14">
        <v>0.23122936719558904</v>
      </c>
      <c r="Q104" s="14">
        <v>0.22793578985450372</v>
      </c>
      <c r="R104" s="14">
        <v>0.2310312980568395</v>
      </c>
      <c r="S104" s="14">
        <v>0.23228095277228011</v>
      </c>
      <c r="T104" s="14">
        <v>0.23405262103981347</v>
      </c>
      <c r="U104" s="14">
        <v>0.23113289609850393</v>
      </c>
      <c r="V104" s="14">
        <v>0.23727826798308671</v>
      </c>
      <c r="W104" s="14">
        <v>0.24708331689343072</v>
      </c>
      <c r="X104" s="14">
        <v>0.25710153753113968</v>
      </c>
      <c r="Y104" s="14">
        <v>0.26875481918031674</v>
      </c>
      <c r="Z104" s="14">
        <v>0.27429908088383181</v>
      </c>
      <c r="AA104" s="14">
        <v>0.27393640276684422</v>
      </c>
      <c r="AB104" s="14">
        <v>0.27370740095044721</v>
      </c>
      <c r="AC104" s="14">
        <v>0.27218234362152383</v>
      </c>
      <c r="AD104" s="14">
        <v>0.27073645674290392</v>
      </c>
      <c r="AE104" s="14">
        <v>0.26989200563523291</v>
      </c>
      <c r="AF104" s="14">
        <v>0.25257606642647862</v>
      </c>
      <c r="AG104" s="14">
        <v>0.21270772644694363</v>
      </c>
      <c r="AH104" s="14">
        <v>0.2278735753837613</v>
      </c>
      <c r="AI104" s="14">
        <v>0.2622358919292303</v>
      </c>
      <c r="AJ104" s="14">
        <v>0.27672407054762393</v>
      </c>
      <c r="AK104" s="14">
        <v>0.28650021184631408</v>
      </c>
      <c r="AL104" s="14">
        <v>0.27522356174642487</v>
      </c>
      <c r="AM104" s="14">
        <v>0.25513145733046544</v>
      </c>
      <c r="AN104" s="14">
        <v>0.24451123580972281</v>
      </c>
      <c r="AO104" s="14">
        <v>0.24185517690149086</v>
      </c>
      <c r="AP104" s="14">
        <v>0.23666347875672158</v>
      </c>
      <c r="AQ104" s="14">
        <v>0.23707329451531317</v>
      </c>
      <c r="AR104" s="14">
        <v>0.24131019222878869</v>
      </c>
      <c r="AS104" s="14">
        <v>0.24648543184189298</v>
      </c>
      <c r="AT104" s="14">
        <v>0.25062268005606519</v>
      </c>
      <c r="AU104" s="14">
        <v>0.25458037832281177</v>
      </c>
      <c r="AV104" s="14">
        <v>0.25749168666513206</v>
      </c>
      <c r="AW104" s="14">
        <v>0.25942282604576616</v>
      </c>
      <c r="AX104" s="14">
        <v>0.26051040902575928</v>
      </c>
      <c r="AY104" s="14">
        <v>0.26094544214716997</v>
      </c>
      <c r="AZ104" s="14">
        <v>0.26111945523984542</v>
      </c>
      <c r="BA104" s="14">
        <v>0.26118906042429013</v>
      </c>
      <c r="BB104" s="14">
        <v>0.26121690249089985</v>
      </c>
      <c r="BC104" s="14">
        <v>0.26122803933284355</v>
      </c>
      <c r="BD104" s="14">
        <v>0.26123249411669264</v>
      </c>
      <c r="BE104" s="14">
        <v>0.26123427608049371</v>
      </c>
      <c r="BF104" s="14">
        <v>0.26123498892293634</v>
      </c>
      <c r="BG104" s="14">
        <v>0.26123527411159236</v>
      </c>
      <c r="BH104" s="14">
        <v>0.26123538821985787</v>
      </c>
      <c r="BI104" s="14">
        <v>0.26123543388768378</v>
      </c>
      <c r="BJ104" s="14">
        <v>0.26123545217532396</v>
      </c>
      <c r="BK104" s="14">
        <v>0.26123545950276528</v>
      </c>
      <c r="BL104" s="14">
        <v>0.26123546244067586</v>
      </c>
      <c r="BM104" t="s">
        <v>6</v>
      </c>
    </row>
    <row r="105" spans="1:65" x14ac:dyDescent="0.2">
      <c r="C105" t="s">
        <v>7</v>
      </c>
      <c r="D105" s="19">
        <v>7.8543885680005863</v>
      </c>
      <c r="E105" s="19">
        <v>8.0995055705070822</v>
      </c>
      <c r="F105" s="19">
        <v>8.3381130174173208</v>
      </c>
      <c r="G105" s="19">
        <v>8.5719389295840269</v>
      </c>
      <c r="H105" s="19">
        <v>8.7971138422180566</v>
      </c>
      <c r="I105" s="19">
        <v>8.9075964890549972</v>
      </c>
      <c r="J105" s="19">
        <v>8.9835927935240498</v>
      </c>
      <c r="K105" s="19">
        <v>9.0229949706057173</v>
      </c>
      <c r="L105" s="19">
        <v>9.149936959529251</v>
      </c>
      <c r="M105" s="19">
        <v>9.378300726914885</v>
      </c>
      <c r="N105" s="19">
        <v>9.5953705535060152</v>
      </c>
      <c r="O105" s="19">
        <v>9.5692070083137502</v>
      </c>
      <c r="P105" s="19">
        <v>9.6093402025769521</v>
      </c>
      <c r="Q105" s="19">
        <v>9.4724669950867639</v>
      </c>
      <c r="R105" s="19">
        <v>9.601108922264423</v>
      </c>
      <c r="S105" s="19">
        <v>9.6530415874014839</v>
      </c>
      <c r="T105" s="19">
        <v>9.7266678889189677</v>
      </c>
      <c r="U105" s="19">
        <v>9.6053310942061199</v>
      </c>
      <c r="V105" s="19">
        <v>9.860718071329817</v>
      </c>
      <c r="W105" s="19">
        <v>10.268192484399094</v>
      </c>
      <c r="X105" s="19">
        <v>10.684525805290772</v>
      </c>
      <c r="Y105" s="19">
        <v>11.168808356428279</v>
      </c>
      <c r="Z105" s="19">
        <v>11.39921463019596</v>
      </c>
      <c r="AA105" s="19">
        <v>11.384142593921196</v>
      </c>
      <c r="AB105" s="19">
        <v>11.37462582540924</v>
      </c>
      <c r="AC105" s="19">
        <v>11.311248085462982</v>
      </c>
      <c r="AD105" s="19">
        <v>11.251160480330423</v>
      </c>
      <c r="AE105" s="19">
        <v>11.216067109291652</v>
      </c>
      <c r="AF105" s="19">
        <v>10.496458035400481</v>
      </c>
      <c r="AG105" s="19">
        <v>8.8396250525411126</v>
      </c>
      <c r="AH105" s="19">
        <v>9.4698815102837788</v>
      </c>
      <c r="AI105" s="19">
        <v>10.897897310520552</v>
      </c>
      <c r="AJ105" s="19">
        <v>11.499991408464792</v>
      </c>
      <c r="AK105" s="19">
        <v>11.906264490240401</v>
      </c>
      <c r="AL105" s="19">
        <v>11.437633846695881</v>
      </c>
      <c r="AM105" s="19">
        <v>10.602653977744641</v>
      </c>
      <c r="AN105" s="19">
        <v>10.161302938050703</v>
      </c>
      <c r="AO105" s="19">
        <v>10.050923473898568</v>
      </c>
      <c r="AP105" s="19">
        <v>9.8351688995240352</v>
      </c>
      <c r="AQ105" s="19">
        <v>9.8521998635942456</v>
      </c>
      <c r="AR105" s="19">
        <v>10.028275212612806</v>
      </c>
      <c r="AS105" s="19">
        <v>10.243345809723028</v>
      </c>
      <c r="AT105" s="19">
        <v>10.415279963566288</v>
      </c>
      <c r="AU105" s="19">
        <v>10.579752450454789</v>
      </c>
      <c r="AV105" s="19">
        <v>10.70073947141694</v>
      </c>
      <c r="AW105" s="19">
        <v>10.780993011493489</v>
      </c>
      <c r="AX105" s="19">
        <v>10.826190362418409</v>
      </c>
      <c r="AY105" s="19">
        <v>10.844269299854975</v>
      </c>
      <c r="AZ105" s="19">
        <v>10.85150086835122</v>
      </c>
      <c r="BA105" s="19">
        <v>10.854393493562746</v>
      </c>
      <c r="BB105" s="19">
        <v>10.855550543349453</v>
      </c>
      <c r="BC105" s="19">
        <v>10.856013363899965</v>
      </c>
      <c r="BD105" s="19">
        <v>10.856198494076349</v>
      </c>
      <c r="BE105" s="19">
        <v>10.856272548235651</v>
      </c>
      <c r="BF105" s="19">
        <v>10.856302172264915</v>
      </c>
      <c r="BG105" s="19">
        <v>10.856314024024284</v>
      </c>
      <c r="BH105" s="19">
        <v>10.856318766091245</v>
      </c>
      <c r="BI105" s="19">
        <v>10.856320663937012</v>
      </c>
      <c r="BJ105" s="19">
        <v>10.856321423927664</v>
      </c>
      <c r="BK105" s="19">
        <v>10.856321728438621</v>
      </c>
      <c r="BL105" s="19">
        <v>10.856321850531161</v>
      </c>
      <c r="BM105" t="s">
        <v>7</v>
      </c>
    </row>
    <row r="106" spans="1:65" x14ac:dyDescent="0.2">
      <c r="C106" t="s">
        <v>8</v>
      </c>
      <c r="D106" s="14">
        <v>9.4499999999999987E-2</v>
      </c>
      <c r="E106" s="14">
        <v>9.7449122842131128E-2</v>
      </c>
      <c r="F106" s="14">
        <v>0.1003199260291394</v>
      </c>
      <c r="G106" s="14">
        <v>0.1031332002271816</v>
      </c>
      <c r="H106" s="14">
        <v>0.10584239000811609</v>
      </c>
      <c r="I106" s="14">
        <v>0.10717166090370517</v>
      </c>
      <c r="J106" s="14">
        <v>0.10808600970503442</v>
      </c>
      <c r="K106" s="14">
        <v>0.10856007661705191</v>
      </c>
      <c r="L106" s="14">
        <v>0.11008737792757614</v>
      </c>
      <c r="M106" s="14">
        <v>0.11283493438357611</v>
      </c>
      <c r="N106" s="14">
        <v>0.11544660790026892</v>
      </c>
      <c r="O106" s="14">
        <v>0.11513182145963596</v>
      </c>
      <c r="P106" s="14">
        <v>0.11561468359779452</v>
      </c>
      <c r="Q106" s="14">
        <v>0.11396789492725186</v>
      </c>
      <c r="R106" s="14">
        <v>0.11551564902841975</v>
      </c>
      <c r="S106" s="14">
        <v>0.11614047638614006</v>
      </c>
      <c r="T106" s="14">
        <v>0.11702631051990674</v>
      </c>
      <c r="U106" s="14">
        <v>0.11556644804925197</v>
      </c>
      <c r="V106" s="14">
        <v>0.11863913399154336</v>
      </c>
      <c r="W106" s="14">
        <v>0.12354165844671536</v>
      </c>
      <c r="X106" s="14">
        <v>0.12855076876556984</v>
      </c>
      <c r="Y106" s="14">
        <v>0.13437740959015837</v>
      </c>
      <c r="Z106" s="14">
        <v>0.13714954044191591</v>
      </c>
      <c r="AA106" s="14">
        <v>0.13696820138342211</v>
      </c>
      <c r="AB106" s="14">
        <v>0.13685370047522361</v>
      </c>
      <c r="AC106" s="14">
        <v>0.13609117181076191</v>
      </c>
      <c r="AD106" s="14">
        <v>0.13536822837145196</v>
      </c>
      <c r="AE106" s="14">
        <v>0.13494600281761646</v>
      </c>
      <c r="AF106" s="14">
        <v>0.12628803321323931</v>
      </c>
      <c r="AG106" s="14">
        <v>0.10635386322347182</v>
      </c>
      <c r="AH106" s="14">
        <v>0.11393678769188065</v>
      </c>
      <c r="AI106" s="14">
        <v>0.13111794596461515</v>
      </c>
      <c r="AJ106" s="14">
        <v>0.13836203527381197</v>
      </c>
      <c r="AK106" s="14">
        <v>0.14325010592315704</v>
      </c>
      <c r="AL106" s="14">
        <v>0.13761178087321244</v>
      </c>
      <c r="AM106" s="14">
        <v>0.12756572866523272</v>
      </c>
      <c r="AN106" s="14">
        <v>0.12225561790486141</v>
      </c>
      <c r="AO106" s="14">
        <v>0.12092758845074543</v>
      </c>
      <c r="AP106" s="14">
        <v>0.11833173937836079</v>
      </c>
      <c r="AQ106" s="14">
        <v>0.11853664725765659</v>
      </c>
      <c r="AR106" s="14">
        <v>0.12065509611439434</v>
      </c>
      <c r="AS106" s="14">
        <v>0.12324271592094649</v>
      </c>
      <c r="AT106" s="14">
        <v>0.1253113400280326</v>
      </c>
      <c r="AU106" s="14">
        <v>0.12729018916140589</v>
      </c>
      <c r="AV106" s="14">
        <v>0.12874584333256603</v>
      </c>
      <c r="AW106" s="14">
        <v>0.12971141302288308</v>
      </c>
      <c r="AX106" s="14">
        <v>0.13025520451287964</v>
      </c>
      <c r="AY106" s="14">
        <v>0.13047272107358499</v>
      </c>
      <c r="AZ106" s="14">
        <v>0.13055972761992271</v>
      </c>
      <c r="BA106" s="14">
        <v>0.13059453021214507</v>
      </c>
      <c r="BB106" s="14">
        <v>0.13060845124544992</v>
      </c>
      <c r="BC106" s="14">
        <v>0.13061401966642178</v>
      </c>
      <c r="BD106" s="14">
        <v>0.13061624705834632</v>
      </c>
      <c r="BE106" s="14">
        <v>0.13061713804024686</v>
      </c>
      <c r="BF106" s="14">
        <v>0.13061749446146817</v>
      </c>
      <c r="BG106" s="14">
        <v>0.13061763705579618</v>
      </c>
      <c r="BH106" s="14">
        <v>0.13061769410992893</v>
      </c>
      <c r="BI106" s="14">
        <v>0.13061771694384189</v>
      </c>
      <c r="BJ106" s="14">
        <v>0.13061772608766198</v>
      </c>
      <c r="BK106" s="14">
        <v>0.13061772975138264</v>
      </c>
      <c r="BL106" s="14">
        <v>0.13061773122033793</v>
      </c>
      <c r="BM106" t="s">
        <v>8</v>
      </c>
    </row>
    <row r="107" spans="1:65" x14ac:dyDescent="0.2">
      <c r="C107" t="s">
        <v>9</v>
      </c>
      <c r="D107" s="19">
        <v>0.53162203991886192</v>
      </c>
      <c r="E107" s="19">
        <v>0.54795647305522632</v>
      </c>
      <c r="F107" s="19">
        <v>0.56401612016666447</v>
      </c>
      <c r="G107" s="19">
        <v>0.57991132084195296</v>
      </c>
      <c r="H107" s="19">
        <v>0.59537150826983176</v>
      </c>
      <c r="I107" s="19">
        <v>0.6030329445804895</v>
      </c>
      <c r="J107" s="19">
        <v>0.60835561987689368</v>
      </c>
      <c r="K107" s="19">
        <v>0.61114289020540258</v>
      </c>
      <c r="L107" s="19">
        <v>0.61959902557688873</v>
      </c>
      <c r="M107" s="19">
        <v>0.6347770292448659</v>
      </c>
      <c r="N107" s="19">
        <v>0.48698532821922946</v>
      </c>
      <c r="O107" s="19">
        <v>0.32611912123390985</v>
      </c>
      <c r="P107" s="19">
        <v>0.1649220098231475</v>
      </c>
      <c r="Q107" s="19">
        <v>0.16338990234356821</v>
      </c>
      <c r="R107" s="19">
        <v>0.16594511645782631</v>
      </c>
      <c r="S107" s="19">
        <v>0.16653032038924795</v>
      </c>
      <c r="T107" s="19">
        <v>0.16699954026248251</v>
      </c>
      <c r="U107" s="19">
        <v>0.16357550842769558</v>
      </c>
      <c r="V107" s="19">
        <v>0.16666424110343045</v>
      </c>
      <c r="W107" s="19">
        <v>0.1734556809962956</v>
      </c>
      <c r="X107" s="19">
        <v>0.1806831184431941</v>
      </c>
      <c r="Y107" s="19">
        <v>0.18925440617083503</v>
      </c>
      <c r="Z107" s="19">
        <v>0.19345137480097174</v>
      </c>
      <c r="AA107" s="19">
        <v>9.28107503709968E-2</v>
      </c>
      <c r="AB107" s="19">
        <v>5.1539967460243807E-2</v>
      </c>
      <c r="AC107" s="19">
        <v>3.00462634029296E-2</v>
      </c>
      <c r="AD107" s="19">
        <v>2.9176508977140542E-2</v>
      </c>
      <c r="AE107" s="19">
        <v>2.8383040017482833E-2</v>
      </c>
      <c r="AF107" s="19">
        <v>2.5976989387510637E-2</v>
      </c>
      <c r="AG107" s="19">
        <v>2.1514806802423743E-2</v>
      </c>
      <c r="AH107" s="19">
        <v>2.2912276566617668E-2</v>
      </c>
      <c r="AI107" s="19">
        <v>2.6230743645749958E-2</v>
      </c>
      <c r="AJ107" s="19">
        <v>2.5313134827951795E-2</v>
      </c>
      <c r="AK107" s="19">
        <v>2.6446903452209111E-2</v>
      </c>
      <c r="AL107" s="19">
        <v>2.5206725280740656E-2</v>
      </c>
      <c r="AM107" s="19">
        <v>2.3333842979519265E-2</v>
      </c>
      <c r="AN107" s="19">
        <v>2.204714618105752E-2</v>
      </c>
      <c r="AO107" s="19">
        <v>2.1431705874801175E-2</v>
      </c>
      <c r="AP107" s="19">
        <v>2.0821139774337298E-2</v>
      </c>
      <c r="AQ107" s="19">
        <v>2.074411699329938E-2</v>
      </c>
      <c r="AR107" s="19">
        <v>2.1028049715845154E-2</v>
      </c>
      <c r="AS107" s="19">
        <v>2.1409021551891165E-2</v>
      </c>
      <c r="AT107" s="19">
        <v>2.1705866570669891E-2</v>
      </c>
      <c r="AU107" s="19">
        <v>2.1993009685726973E-2</v>
      </c>
      <c r="AV107" s="19">
        <v>2.2253744778494209E-2</v>
      </c>
      <c r="AW107" s="19">
        <v>2.2428808827798737E-2</v>
      </c>
      <c r="AX107" s="19">
        <v>2.2528364957693659E-2</v>
      </c>
      <c r="AY107" s="19">
        <v>2.2568585624818959E-2</v>
      </c>
      <c r="AZ107" s="19">
        <v>2.2584834753683291E-2</v>
      </c>
      <c r="BA107" s="19">
        <v>2.2591399394772008E-2</v>
      </c>
      <c r="BB107" s="19">
        <v>2.2594051508822082E-2</v>
      </c>
      <c r="BC107" s="19">
        <v>2.2595122964925444E-2</v>
      </c>
      <c r="BD107" s="19">
        <v>2.2595555839427881E-2</v>
      </c>
      <c r="BE107" s="19">
        <v>2.2595730727386194E-2</v>
      </c>
      <c r="BF107" s="19">
        <v>2.2595801389663148E-2</v>
      </c>
      <c r="BG107" s="19">
        <v>2.2595829946469612E-2</v>
      </c>
      <c r="BH107" s="19">
        <v>2.2595841487117928E-2</v>
      </c>
      <c r="BI107" s="19">
        <v>2.2595846152304408E-2</v>
      </c>
      <c r="BJ107" s="19">
        <v>2.2595848039352221E-2</v>
      </c>
      <c r="BK107" s="19">
        <v>2.259584880311594E-2</v>
      </c>
      <c r="BL107" s="19">
        <v>2.2595849112458287E-2</v>
      </c>
      <c r="BM107" t="s">
        <v>9</v>
      </c>
    </row>
    <row r="108" spans="1:65" x14ac:dyDescent="0.2">
      <c r="C108" t="s">
        <v>10</v>
      </c>
      <c r="D108" s="1">
        <v>4163.9296276644864</v>
      </c>
      <c r="E108" s="1">
        <v>4291.8690752050597</v>
      </c>
      <c r="F108" s="1">
        <v>4417.6562612053995</v>
      </c>
      <c r="G108" s="1">
        <v>4542.1554204945951</v>
      </c>
      <c r="H108" s="1">
        <v>4663.247338523458</v>
      </c>
      <c r="I108" s="1">
        <v>4723.2555384266834</v>
      </c>
      <c r="J108" s="1">
        <v>4764.9453926857705</v>
      </c>
      <c r="K108" s="1">
        <v>4786.7766875338157</v>
      </c>
      <c r="L108" s="1">
        <v>4853.0093678309804</v>
      </c>
      <c r="M108" s="1">
        <v>4971.8910815604104</v>
      </c>
      <c r="N108" s="1">
        <v>5085.7501110361536</v>
      </c>
      <c r="O108" s="1">
        <v>5108.656034129197</v>
      </c>
      <c r="P108" s="1">
        <v>5167.0065677592102</v>
      </c>
      <c r="Q108" s="1">
        <v>5119.0056404239904</v>
      </c>
      <c r="R108" s="1">
        <v>5199.0604986236976</v>
      </c>
      <c r="S108" s="1">
        <v>5217.3949377951376</v>
      </c>
      <c r="T108" s="1">
        <v>5232.0955964235764</v>
      </c>
      <c r="U108" s="1">
        <v>5124.8206790397026</v>
      </c>
      <c r="V108" s="1">
        <v>5221.5906737704754</v>
      </c>
      <c r="W108" s="1">
        <v>5434.3664856139403</v>
      </c>
      <c r="X108" s="1">
        <v>5660.8021008252708</v>
      </c>
      <c r="Y108" s="1">
        <v>5929.3405453322612</v>
      </c>
      <c r="Z108" s="1">
        <v>6060.8315725144448</v>
      </c>
      <c r="AA108" s="1">
        <v>6057.8350190069377</v>
      </c>
      <c r="AB108" s="1">
        <v>6055.3019269853939</v>
      </c>
      <c r="AC108" s="1">
        <v>5883.4339525861515</v>
      </c>
      <c r="AD108" s="1">
        <v>5713.1251640863329</v>
      </c>
      <c r="AE108" s="1">
        <v>5557.7540234233566</v>
      </c>
      <c r="AF108" s="1">
        <v>4933.7305126774154</v>
      </c>
      <c r="AG108" s="1">
        <v>3961.7750585806402</v>
      </c>
      <c r="AH108" s="1">
        <v>4219.107643890231</v>
      </c>
      <c r="AI108" s="1">
        <v>4681.5095682621377</v>
      </c>
      <c r="AJ108" s="1">
        <v>4909.3242927885767</v>
      </c>
      <c r="AK108" s="1">
        <v>5129.2116314093801</v>
      </c>
      <c r="AL108" s="1">
        <v>4888.686826166645</v>
      </c>
      <c r="AM108" s="1">
        <v>4525.4530093591402</v>
      </c>
      <c r="AN108" s="1">
        <v>4315.4821102488404</v>
      </c>
      <c r="AO108" s="1">
        <v>4156.5454062559702</v>
      </c>
      <c r="AP108" s="1">
        <v>4038.1299271091289</v>
      </c>
      <c r="AQ108" s="1">
        <v>4023.1918401192061</v>
      </c>
      <c r="AR108" s="1">
        <v>4078.2588170774425</v>
      </c>
      <c r="AS108" s="1">
        <v>4152.1459236045921</v>
      </c>
      <c r="AT108" s="1">
        <v>4209.7171597153592</v>
      </c>
      <c r="AU108" s="1">
        <v>4265.4067722362106</v>
      </c>
      <c r="AV108" s="1">
        <v>4315.9747138840858</v>
      </c>
      <c r="AW108" s="1">
        <v>4349.9272920963904</v>
      </c>
      <c r="AX108" s="1">
        <v>4369.2355812636988</v>
      </c>
      <c r="AY108" s="1">
        <v>4377.0361282734802</v>
      </c>
      <c r="AZ108" s="1">
        <v>4380.1875452596641</v>
      </c>
      <c r="BA108" s="1">
        <v>4381.4607163698129</v>
      </c>
      <c r="BB108" s="1">
        <v>4381.9750773141122</v>
      </c>
      <c r="BC108" s="1">
        <v>4382.1828795287583</v>
      </c>
      <c r="BD108" s="1">
        <v>4382.2668328330401</v>
      </c>
      <c r="BE108" s="1">
        <v>4382.3007512595059</v>
      </c>
      <c r="BF108" s="1">
        <v>4382.3144557664809</v>
      </c>
      <c r="BG108" s="1">
        <v>4382.319994180616</v>
      </c>
      <c r="BH108" s="1">
        <v>4382.3222324172266</v>
      </c>
      <c r="BI108" s="1">
        <v>4382.3231372009868</v>
      </c>
      <c r="BJ108" s="1">
        <v>4382.3235031821168</v>
      </c>
      <c r="BK108" s="1">
        <v>4382.323651309317</v>
      </c>
      <c r="BL108" s="1">
        <v>4382.3237113043315</v>
      </c>
      <c r="BM108" t="s">
        <v>10</v>
      </c>
    </row>
    <row r="109" spans="1:65" x14ac:dyDescent="0.2">
      <c r="C109" t="s">
        <v>152</v>
      </c>
      <c r="D109" s="1">
        <v>1329.0550997971548</v>
      </c>
      <c r="E109" s="1">
        <v>1369.8911826380656</v>
      </c>
      <c r="F109" s="1">
        <v>1410.040300416661</v>
      </c>
      <c r="G109" s="1">
        <v>1449.7783021048822</v>
      </c>
      <c r="H109" s="1">
        <v>1488.4287706745795</v>
      </c>
      <c r="I109" s="1">
        <v>1507.5823614512235</v>
      </c>
      <c r="J109" s="1">
        <v>1520.8890496922343</v>
      </c>
      <c r="K109" s="1">
        <v>1527.8572255135064</v>
      </c>
      <c r="L109" s="1">
        <v>1548.9975639422216</v>
      </c>
      <c r="M109" s="1">
        <v>1586.9425731121644</v>
      </c>
      <c r="N109" s="1">
        <v>1623.2844273974317</v>
      </c>
      <c r="O109" s="1">
        <v>1630.595606169549</v>
      </c>
      <c r="P109" s="1">
        <v>1649.2200982314748</v>
      </c>
      <c r="Q109" s="1">
        <v>1633.8990234356818</v>
      </c>
      <c r="R109" s="1">
        <v>1659.4511645782629</v>
      </c>
      <c r="S109" s="1">
        <v>1665.3032038924794</v>
      </c>
      <c r="T109" s="1">
        <v>1669.9954026248249</v>
      </c>
      <c r="U109" s="1">
        <v>1635.7550842769558</v>
      </c>
      <c r="V109" s="1">
        <v>1666.6424110343044</v>
      </c>
      <c r="W109" s="1">
        <v>1734.5568099629559</v>
      </c>
      <c r="X109" s="1">
        <v>1806.831184431941</v>
      </c>
      <c r="Y109" s="1">
        <v>1892.5440617083502</v>
      </c>
      <c r="Z109" s="1">
        <v>1934.5137480097173</v>
      </c>
      <c r="AA109" s="1">
        <v>1933.5572993957669</v>
      </c>
      <c r="AB109" s="1">
        <v>1932.7487797591427</v>
      </c>
      <c r="AC109" s="1">
        <v>1877.8914626830999</v>
      </c>
      <c r="AD109" s="1">
        <v>1823.531811071284</v>
      </c>
      <c r="AE109" s="1">
        <v>1773.940001092677</v>
      </c>
      <c r="AF109" s="1">
        <v>1623.5618367194149</v>
      </c>
      <c r="AG109" s="1">
        <v>1344.6754251514838</v>
      </c>
      <c r="AH109" s="1">
        <v>1432.0172854136042</v>
      </c>
      <c r="AI109" s="1">
        <v>1639.4214778593723</v>
      </c>
      <c r="AJ109" s="1">
        <v>1717.0070171437401</v>
      </c>
      <c r="AK109" s="1">
        <v>1774.9122023023801</v>
      </c>
      <c r="AL109" s="1">
        <v>1696.3883314899676</v>
      </c>
      <c r="AM109" s="1">
        <v>1563.6628487851688</v>
      </c>
      <c r="AN109" s="1">
        <v>1491.520795639944</v>
      </c>
      <c r="AO109" s="1">
        <v>1469.0945330972449</v>
      </c>
      <c r="AP109" s="1">
        <v>1431.3039381224405</v>
      </c>
      <c r="AQ109" s="1">
        <v>1430.0783170332729</v>
      </c>
      <c r="AR109" s="1">
        <v>1453.7995192125136</v>
      </c>
      <c r="AS109" s="1">
        <v>1484.3836909220395</v>
      </c>
      <c r="AT109" s="1">
        <v>1509.2928057141835</v>
      </c>
      <c r="AU109" s="1">
        <v>1533.6676722550405</v>
      </c>
      <c r="AV109" s="1">
        <v>1551.8498578000706</v>
      </c>
      <c r="AW109" s="1">
        <v>1564.0578310074238</v>
      </c>
      <c r="AX109" s="1">
        <v>1571.0003104668747</v>
      </c>
      <c r="AY109" s="1">
        <v>1573.8050715163201</v>
      </c>
      <c r="AZ109" s="1">
        <v>1574.9381935399836</v>
      </c>
      <c r="BA109" s="1">
        <v>1575.3959743513226</v>
      </c>
      <c r="BB109" s="1">
        <v>1575.5809177328722</v>
      </c>
      <c r="BC109" s="1">
        <v>1575.6556350003789</v>
      </c>
      <c r="BD109" s="1">
        <v>1575.6858212113623</v>
      </c>
      <c r="BE109" s="1">
        <v>1575.6980169049832</v>
      </c>
      <c r="BF109" s="1">
        <v>1575.7029444911282</v>
      </c>
      <c r="BG109" s="1">
        <v>1575.7049358807344</v>
      </c>
      <c r="BH109" s="1">
        <v>1575.7057406600477</v>
      </c>
      <c r="BI109" s="1">
        <v>1575.7060659836752</v>
      </c>
      <c r="BJ109" s="1">
        <v>1575.7061975756797</v>
      </c>
      <c r="BK109" s="1">
        <v>1575.7062508362267</v>
      </c>
      <c r="BL109" s="1">
        <v>1575.7062724080063</v>
      </c>
      <c r="BM109" t="s">
        <v>11</v>
      </c>
    </row>
    <row r="110" spans="1:65" ht="14.25" x14ac:dyDescent="0.2">
      <c r="C110" t="s">
        <v>153</v>
      </c>
      <c r="D110" s="1">
        <v>1772.0734663962064</v>
      </c>
      <c r="E110" s="1">
        <v>1826.5215768507542</v>
      </c>
      <c r="F110" s="1">
        <v>1880.0537338888814</v>
      </c>
      <c r="G110" s="1">
        <v>1933.037736139843</v>
      </c>
      <c r="H110" s="1">
        <v>1984.5716942327726</v>
      </c>
      <c r="I110" s="1">
        <v>2010.109815268298</v>
      </c>
      <c r="J110" s="1">
        <v>2027.8520662563124</v>
      </c>
      <c r="K110" s="1">
        <v>2037.1429673513419</v>
      </c>
      <c r="L110" s="1">
        <v>2065.3300852562957</v>
      </c>
      <c r="M110" s="1">
        <v>2115.923430816219</v>
      </c>
      <c r="N110" s="1">
        <v>2164.3792365299091</v>
      </c>
      <c r="O110" s="1">
        <v>2174.1274748927322</v>
      </c>
      <c r="P110" s="1">
        <v>2198.9601309752998</v>
      </c>
      <c r="Q110" s="1">
        <v>2178.5320312475756</v>
      </c>
      <c r="R110" s="1">
        <v>2212.6015527710174</v>
      </c>
      <c r="S110" s="1">
        <v>2220.4042718566393</v>
      </c>
      <c r="T110" s="1">
        <v>2226.6605368330997</v>
      </c>
      <c r="U110" s="1">
        <v>2181.0067790359412</v>
      </c>
      <c r="V110" s="1">
        <v>2222.1898813790726</v>
      </c>
      <c r="W110" s="1">
        <v>2312.742413283941</v>
      </c>
      <c r="X110" s="1">
        <v>2409.1082459092545</v>
      </c>
      <c r="Y110" s="1">
        <v>2523.3920822778005</v>
      </c>
      <c r="Z110" s="1">
        <v>2579.3516640129565</v>
      </c>
      <c r="AA110" s="1">
        <v>2578.0763991943559</v>
      </c>
      <c r="AB110" s="1">
        <v>2576.9983730121903</v>
      </c>
      <c r="AC110" s="1">
        <v>2503.8552835774667</v>
      </c>
      <c r="AD110" s="1">
        <v>2431.3757480950453</v>
      </c>
      <c r="AE110" s="1">
        <v>2397.2162176928068</v>
      </c>
      <c r="AF110" s="1">
        <v>2186.9012125106501</v>
      </c>
      <c r="AG110" s="1">
        <v>1809.8128864231564</v>
      </c>
      <c r="AH110" s="1">
        <v>1926.8612513734959</v>
      </c>
      <c r="AI110" s="1">
        <v>2204.2089105783471</v>
      </c>
      <c r="AJ110" s="1">
        <v>2309.51807314591</v>
      </c>
      <c r="AK110" s="1">
        <v>2388.8015633842519</v>
      </c>
      <c r="AL110" s="1">
        <v>2282.7689940242885</v>
      </c>
      <c r="AM110" s="1">
        <v>2104.6600042860878</v>
      </c>
      <c r="AN110" s="1">
        <v>2006.510660366331</v>
      </c>
      <c r="AO110" s="1">
        <v>1974.9257467490222</v>
      </c>
      <c r="AP110" s="1">
        <v>1923.827883260725</v>
      </c>
      <c r="AQ110" s="1">
        <v>1921.8854574011357</v>
      </c>
      <c r="AR110" s="1">
        <v>1953.4645739948958</v>
      </c>
      <c r="AS110" s="1">
        <v>1994.2543281349836</v>
      </c>
      <c r="AT110" s="1">
        <v>2027.408354252826</v>
      </c>
      <c r="AU110" s="1">
        <v>2059.8346713645856</v>
      </c>
      <c r="AV110" s="1">
        <v>2084.2547571917639</v>
      </c>
      <c r="AW110" s="1">
        <v>2100.6510123482817</v>
      </c>
      <c r="AX110" s="1">
        <v>2109.9753008851762</v>
      </c>
      <c r="AY110" s="1">
        <v>2113.7423125781629</v>
      </c>
      <c r="AZ110" s="1">
        <v>2115.2641833676785</v>
      </c>
      <c r="BA110" s="1">
        <v>2115.8790185136099</v>
      </c>
      <c r="BB110" s="1">
        <v>2116.1274118236124</v>
      </c>
      <c r="BC110" s="1">
        <v>2116.2277629107116</v>
      </c>
      <c r="BD110" s="1">
        <v>2116.2683053340188</v>
      </c>
      <c r="BE110" s="1">
        <v>2116.284685096738</v>
      </c>
      <c r="BF110" s="1">
        <v>2116.2913032272309</v>
      </c>
      <c r="BG110" s="1">
        <v>2116.2939778179712</v>
      </c>
      <c r="BH110" s="1">
        <v>2116.2950586990264</v>
      </c>
      <c r="BI110" s="1">
        <v>2116.2954956338981</v>
      </c>
      <c r="BJ110" s="1">
        <v>2116.2956723721695</v>
      </c>
      <c r="BK110" s="1">
        <v>2116.2957439052161</v>
      </c>
      <c r="BL110" s="1">
        <v>2116.2957728777901</v>
      </c>
      <c r="BM110" t="s">
        <v>12</v>
      </c>
    </row>
    <row r="111" spans="1:65" x14ac:dyDescent="0.2">
      <c r="C111" t="s">
        <v>154</v>
      </c>
      <c r="D111" s="1">
        <v>57.680991331196516</v>
      </c>
      <c r="E111" s="1">
        <v>59.453277326492049</v>
      </c>
      <c r="F111" s="1">
        <v>61.195749038083093</v>
      </c>
      <c r="G111" s="1">
        <v>62.92037831135189</v>
      </c>
      <c r="H111" s="1">
        <v>64.59780864727675</v>
      </c>
      <c r="I111" s="1">
        <v>65.429074486983097</v>
      </c>
      <c r="J111" s="1">
        <v>66.00658475664298</v>
      </c>
      <c r="K111" s="1">
        <v>66.309003587286171</v>
      </c>
      <c r="L111" s="1">
        <v>67.226494275092421</v>
      </c>
      <c r="M111" s="1">
        <v>68.873307673067927</v>
      </c>
      <c r="N111" s="1">
        <v>70.45054414904854</v>
      </c>
      <c r="O111" s="1">
        <v>70.767849307758425</v>
      </c>
      <c r="P111" s="1">
        <v>71.576152263246016</v>
      </c>
      <c r="Q111" s="1">
        <v>70.911217617108591</v>
      </c>
      <c r="R111" s="1">
        <v>72.020180542696622</v>
      </c>
      <c r="S111" s="1">
        <v>72.274159048933612</v>
      </c>
      <c r="T111" s="1">
        <v>72.477800473917412</v>
      </c>
      <c r="U111" s="1">
        <v>70.991770657619881</v>
      </c>
      <c r="V111" s="1">
        <v>72.332280638888818</v>
      </c>
      <c r="W111" s="1">
        <v>75.279765552392277</v>
      </c>
      <c r="X111" s="1">
        <v>78.416473404346235</v>
      </c>
      <c r="Y111" s="1">
        <v>82.136412278142402</v>
      </c>
      <c r="Z111" s="1">
        <v>83.957896663621739</v>
      </c>
      <c r="AA111" s="1">
        <v>83.916386793776283</v>
      </c>
      <c r="AB111" s="1">
        <v>83.881297041546787</v>
      </c>
      <c r="AC111" s="1">
        <v>81.500489480446532</v>
      </c>
      <c r="AD111" s="1">
        <v>79.141280600493715</v>
      </c>
      <c r="AE111" s="1">
        <v>76.988996047422177</v>
      </c>
      <c r="AF111" s="1">
        <v>69.085329312584406</v>
      </c>
      <c r="AG111" s="1">
        <v>56.940000297628899</v>
      </c>
      <c r="AH111" s="1">
        <v>60.540343046903821</v>
      </c>
      <c r="AI111" s="1">
        <v>68.973760951402056</v>
      </c>
      <c r="AJ111" s="1">
        <v>72.430932565741116</v>
      </c>
      <c r="AK111" s="1">
        <v>75.144409145954</v>
      </c>
      <c r="AL111" s="1">
        <v>71.752137993041799</v>
      </c>
      <c r="AM111" s="1">
        <v>66.234238584581007</v>
      </c>
      <c r="AN111" s="1">
        <v>62.975253820310677</v>
      </c>
      <c r="AO111" s="1">
        <v>61.753868852892879</v>
      </c>
      <c r="AP111" s="1">
        <v>60.108037229784244</v>
      </c>
      <c r="AQ111" s="1">
        <v>59.999341925657042</v>
      </c>
      <c r="AR111" s="1">
        <v>60.936415366553028</v>
      </c>
      <c r="AS111" s="1">
        <v>62.158997950480668</v>
      </c>
      <c r="AT111" s="1">
        <v>63.141735183817111</v>
      </c>
      <c r="AU111" s="1">
        <v>64.100170489980968</v>
      </c>
      <c r="AV111" s="1">
        <v>64.860101219695835</v>
      </c>
      <c r="AW111" s="1">
        <v>65.37033767970928</v>
      </c>
      <c r="AX111" s="1">
        <v>65.660501008456805</v>
      </c>
      <c r="AY111" s="1">
        <v>65.77772696601302</v>
      </c>
      <c r="AZ111" s="1">
        <v>65.825086192667371</v>
      </c>
      <c r="BA111" s="1">
        <v>65.844219299913945</v>
      </c>
      <c r="BB111" s="1">
        <v>65.851949072473403</v>
      </c>
      <c r="BC111" s="1">
        <v>65.855071906495652</v>
      </c>
      <c r="BD111" s="1">
        <v>65.856333549617872</v>
      </c>
      <c r="BE111" s="1">
        <v>65.856843272848337</v>
      </c>
      <c r="BF111" s="1">
        <v>65.857049223014528</v>
      </c>
      <c r="BG111" s="1">
        <v>65.857132453831468</v>
      </c>
      <c r="BH111" s="1">
        <v>65.857166089861039</v>
      </c>
      <c r="BI111" s="1">
        <v>65.857179686874503</v>
      </c>
      <c r="BJ111" s="1">
        <v>65.857185186807826</v>
      </c>
      <c r="BK111" s="1">
        <v>65.857187412850791</v>
      </c>
      <c r="BL111" s="1">
        <v>65.857188314450781</v>
      </c>
      <c r="BM111" t="s">
        <v>0</v>
      </c>
    </row>
    <row r="112" spans="1:65" x14ac:dyDescent="0.2">
      <c r="C112" t="s">
        <v>155</v>
      </c>
      <c r="D112" s="1">
        <v>16.022497591999031</v>
      </c>
      <c r="E112" s="1">
        <v>16.514799257358902</v>
      </c>
      <c r="F112" s="1">
        <v>16.998819177245302</v>
      </c>
      <c r="G112" s="1">
        <v>17.477882864264412</v>
      </c>
      <c r="H112" s="1">
        <v>17.943835735354654</v>
      </c>
      <c r="I112" s="1">
        <v>18.17474291305086</v>
      </c>
      <c r="J112" s="1">
        <v>18.335162432400828</v>
      </c>
      <c r="K112" s="1">
        <v>18.419167663135045</v>
      </c>
      <c r="L112" s="1">
        <v>18.674026187525673</v>
      </c>
      <c r="M112" s="1">
        <v>19.131474353629979</v>
      </c>
      <c r="N112" s="1">
        <v>19.569595596957928</v>
      </c>
      <c r="O112" s="1">
        <v>19.657735918821786</v>
      </c>
      <c r="P112" s="1">
        <v>19.882264517568338</v>
      </c>
      <c r="Q112" s="1">
        <v>19.697560449196832</v>
      </c>
      <c r="R112" s="1">
        <v>20.005605706304618</v>
      </c>
      <c r="S112" s="1">
        <v>20.076155291370448</v>
      </c>
      <c r="T112" s="1">
        <v>20.132722353865947</v>
      </c>
      <c r="U112" s="1">
        <v>19.719936293783299</v>
      </c>
      <c r="V112" s="1">
        <v>20.092300177469117</v>
      </c>
      <c r="W112" s="1">
        <v>20.911045986775633</v>
      </c>
      <c r="X112" s="1">
        <v>21.782353723429509</v>
      </c>
      <c r="Y112" s="1">
        <v>22.815670077261778</v>
      </c>
      <c r="Z112" s="1">
        <v>23.321637962117148</v>
      </c>
      <c r="AA112" s="1">
        <v>23.310107442715633</v>
      </c>
      <c r="AB112" s="1">
        <v>23.300360289318551</v>
      </c>
      <c r="AC112" s="1">
        <v>22.63902485567959</v>
      </c>
      <c r="AD112" s="1">
        <v>21.983689055692697</v>
      </c>
      <c r="AE112" s="1">
        <v>21.38583223539505</v>
      </c>
      <c r="AF112" s="1">
        <v>19.190369253495668</v>
      </c>
      <c r="AG112" s="1">
        <v>15.81666674934136</v>
      </c>
      <c r="AH112" s="1">
        <v>16.816761957473283</v>
      </c>
      <c r="AI112" s="1">
        <v>19.159378042056126</v>
      </c>
      <c r="AJ112" s="1">
        <v>20.119703490483644</v>
      </c>
      <c r="AK112" s="1">
        <v>20.873446984987222</v>
      </c>
      <c r="AL112" s="1">
        <v>19.931149442511611</v>
      </c>
      <c r="AM112" s="1">
        <v>18.398399606828058</v>
      </c>
      <c r="AN112" s="1">
        <v>17.493126061197408</v>
      </c>
      <c r="AO112" s="1">
        <v>17.15385245913691</v>
      </c>
      <c r="AP112" s="1">
        <v>16.696677008273401</v>
      </c>
      <c r="AQ112" s="1">
        <v>16.666483868238068</v>
      </c>
      <c r="AR112" s="1">
        <v>16.92678204626473</v>
      </c>
      <c r="AS112" s="1">
        <v>17.266388319577963</v>
      </c>
      <c r="AT112" s="1">
        <v>17.539370884393641</v>
      </c>
      <c r="AU112" s="1">
        <v>17.8056029138836</v>
      </c>
      <c r="AV112" s="1">
        <v>18.016694783248841</v>
      </c>
      <c r="AW112" s="1">
        <v>18.158427133252577</v>
      </c>
      <c r="AX112" s="1">
        <v>18.239028057904669</v>
      </c>
      <c r="AY112" s="1">
        <v>18.271590823892506</v>
      </c>
      <c r="AZ112" s="1">
        <v>18.284746164629826</v>
      </c>
      <c r="BA112" s="1">
        <v>18.290060916642762</v>
      </c>
      <c r="BB112" s="1">
        <v>18.292208075687057</v>
      </c>
      <c r="BC112" s="1">
        <v>18.293075529582126</v>
      </c>
      <c r="BD112" s="1">
        <v>18.293425986004966</v>
      </c>
      <c r="BE112" s="1">
        <v>18.293567575791204</v>
      </c>
      <c r="BF112" s="1">
        <v>18.293624784170703</v>
      </c>
      <c r="BG112" s="1">
        <v>18.293647903842075</v>
      </c>
      <c r="BH112" s="1">
        <v>18.293657247183621</v>
      </c>
      <c r="BI112" s="1">
        <v>18.293661024131804</v>
      </c>
      <c r="BJ112" s="1">
        <v>18.293662551891064</v>
      </c>
      <c r="BK112" s="1">
        <v>18.293663170236332</v>
      </c>
      <c r="BL112" s="1">
        <v>18.293663420680772</v>
      </c>
      <c r="BM112" t="s">
        <v>1</v>
      </c>
    </row>
    <row r="113" spans="1:65" x14ac:dyDescent="0.2">
      <c r="C113" t="s">
        <v>161</v>
      </c>
      <c r="D113" s="19">
        <v>3.1499999999999995</v>
      </c>
      <c r="E113" s="1">
        <v>3.2483040947377031</v>
      </c>
      <c r="F113" s="1">
        <v>3.3439975343046462</v>
      </c>
      <c r="G113" s="1">
        <v>3.4377733409060531</v>
      </c>
      <c r="H113" s="1">
        <v>3.5280796669372019</v>
      </c>
      <c r="I113" s="1">
        <v>3.5723886967901715</v>
      </c>
      <c r="J113" s="1">
        <v>3.6028669901678128</v>
      </c>
      <c r="K113" s="1">
        <v>3.6186692205683961</v>
      </c>
      <c r="L113" s="1">
        <v>3.6695792642525378</v>
      </c>
      <c r="M113" s="1">
        <v>3.7611644794525376</v>
      </c>
      <c r="N113" s="1">
        <v>3.8482202633422982</v>
      </c>
      <c r="O113" s="1">
        <v>3.837727381987865</v>
      </c>
      <c r="P113" s="1">
        <v>3.8538227865931507</v>
      </c>
      <c r="Q113" s="1">
        <v>3.7989298309083965</v>
      </c>
      <c r="R113" s="1">
        <v>3.8505216342806587</v>
      </c>
      <c r="S113" s="1">
        <v>3.8713492128713352</v>
      </c>
      <c r="T113" s="1">
        <v>3.9008770173302261</v>
      </c>
      <c r="U113" s="1">
        <v>3.852214934975065</v>
      </c>
      <c r="V113" s="1">
        <v>3.9546377997181117</v>
      </c>
      <c r="W113" s="1">
        <v>4.1180552815571794</v>
      </c>
      <c r="X113" s="1">
        <v>4.285025625518994</v>
      </c>
      <c r="Y113" s="1">
        <v>4.4792469863386106</v>
      </c>
      <c r="Z113" s="1">
        <v>4.5716513480638641</v>
      </c>
      <c r="AA113" s="1">
        <v>4.56560671278074</v>
      </c>
      <c r="AB113" s="1">
        <v>4.5617900158407911</v>
      </c>
      <c r="AC113" s="1">
        <v>4.5363723936920639</v>
      </c>
      <c r="AD113" s="1">
        <v>4.5122742790483992</v>
      </c>
      <c r="AE113" s="1">
        <v>4.4982000939205458</v>
      </c>
      <c r="AF113" s="1">
        <v>4.2096011071079786</v>
      </c>
      <c r="AG113" s="1">
        <v>3.5451287741157276</v>
      </c>
      <c r="AH113" s="1">
        <v>3.797892923062689</v>
      </c>
      <c r="AI113" s="1">
        <v>4.370598198820506</v>
      </c>
      <c r="AJ113" s="1">
        <v>4.6120678424604007</v>
      </c>
      <c r="AK113" s="1">
        <v>4.7750035307719028</v>
      </c>
      <c r="AL113" s="1">
        <v>4.5870593624404128</v>
      </c>
      <c r="AM113" s="1">
        <v>4.2521909555077562</v>
      </c>
      <c r="AN113" s="1">
        <v>4.0751872634953807</v>
      </c>
      <c r="AO113" s="1">
        <v>4.030919615024847</v>
      </c>
      <c r="AP113" s="1">
        <v>3.9443913126120256</v>
      </c>
      <c r="AQ113" s="1">
        <v>3.9512215752552193</v>
      </c>
      <c r="AR113" s="1">
        <v>4.0218365371464788</v>
      </c>
      <c r="AS113" s="1">
        <v>4.1080905306982167</v>
      </c>
      <c r="AT113" s="1">
        <v>4.1770446676010886</v>
      </c>
      <c r="AU113" s="1">
        <v>4.2430063053801943</v>
      </c>
      <c r="AV113" s="1">
        <v>4.2915281110855332</v>
      </c>
      <c r="AW113" s="1">
        <v>4.3237137674294353</v>
      </c>
      <c r="AX113" s="1">
        <v>4.3418401504293183</v>
      </c>
      <c r="AY113" s="1">
        <v>4.349090702452834</v>
      </c>
      <c r="AZ113" s="1">
        <v>4.351990920664087</v>
      </c>
      <c r="BA113" s="1">
        <v>4.3531510070715056</v>
      </c>
      <c r="BB113" s="1">
        <v>4.353615041514999</v>
      </c>
      <c r="BC113" s="1">
        <v>4.3538006555473929</v>
      </c>
      <c r="BD113" s="1">
        <v>4.3538749019448773</v>
      </c>
      <c r="BE113" s="1">
        <v>4.3539046013415641</v>
      </c>
      <c r="BF113" s="1">
        <v>4.3539164820489393</v>
      </c>
      <c r="BG113" s="1">
        <v>4.3539212351932077</v>
      </c>
      <c r="BH113" s="1">
        <v>4.3539231369976319</v>
      </c>
      <c r="BI113" s="1">
        <v>4.3539238981280635</v>
      </c>
      <c r="BJ113" s="1">
        <v>4.3539242029220704</v>
      </c>
      <c r="BK113" s="1">
        <v>4.3539243250460897</v>
      </c>
      <c r="BL113" s="1">
        <v>4.3539243740112674</v>
      </c>
      <c r="BM113" t="s">
        <v>33</v>
      </c>
    </row>
    <row r="114" spans="1:65" x14ac:dyDescent="0.2">
      <c r="C114" t="s">
        <v>182</v>
      </c>
      <c r="D114" s="25">
        <v>0.6</v>
      </c>
      <c r="E114" s="25">
        <v>0.6</v>
      </c>
      <c r="F114" s="25">
        <v>0.6</v>
      </c>
      <c r="G114" s="25">
        <v>0.6</v>
      </c>
      <c r="H114" s="25">
        <v>0.6</v>
      </c>
      <c r="I114" s="25">
        <v>0.6</v>
      </c>
      <c r="J114" s="25">
        <v>0.6</v>
      </c>
      <c r="K114" s="25">
        <v>0.6</v>
      </c>
      <c r="L114" s="25">
        <v>0.6</v>
      </c>
      <c r="M114" s="25">
        <v>0.6</v>
      </c>
      <c r="N114" s="25">
        <v>0.6</v>
      </c>
      <c r="O114" s="25">
        <v>0.6</v>
      </c>
      <c r="P114" s="25">
        <v>0.6</v>
      </c>
      <c r="Q114" s="25">
        <v>0.6</v>
      </c>
      <c r="R114" s="25">
        <v>0.6</v>
      </c>
      <c r="S114" s="25">
        <v>0.6</v>
      </c>
      <c r="T114" s="25">
        <v>0.6</v>
      </c>
      <c r="U114" s="25">
        <v>0.6</v>
      </c>
      <c r="V114" s="25">
        <v>0.6</v>
      </c>
      <c r="W114" s="25">
        <v>0.6</v>
      </c>
      <c r="X114" s="25">
        <v>0.6</v>
      </c>
      <c r="Y114" s="25">
        <v>0.6</v>
      </c>
      <c r="Z114" s="25">
        <v>0.6</v>
      </c>
      <c r="AA114" s="25">
        <v>0.6</v>
      </c>
      <c r="AB114" s="25">
        <v>0.6</v>
      </c>
      <c r="AC114" s="25">
        <v>0.6</v>
      </c>
      <c r="AD114" s="25">
        <v>0.6</v>
      </c>
      <c r="AE114" s="25">
        <v>0.6</v>
      </c>
      <c r="AF114" s="25">
        <v>0.6</v>
      </c>
      <c r="AG114" s="25">
        <v>0.6</v>
      </c>
      <c r="AH114" s="25">
        <v>0.6</v>
      </c>
      <c r="AI114" s="25">
        <v>0.6</v>
      </c>
      <c r="AJ114" s="25">
        <v>0.6</v>
      </c>
      <c r="AK114" s="25">
        <v>0.6</v>
      </c>
      <c r="AL114" s="25">
        <v>0.6</v>
      </c>
      <c r="AM114" s="25">
        <v>0.6</v>
      </c>
      <c r="AN114" s="25">
        <v>0.6</v>
      </c>
      <c r="AO114" s="25">
        <v>0.6</v>
      </c>
      <c r="AP114" s="25">
        <v>0.6</v>
      </c>
      <c r="AQ114" s="25">
        <v>0.6</v>
      </c>
      <c r="AR114" s="25">
        <v>0.6</v>
      </c>
      <c r="AS114" s="25">
        <v>0.6</v>
      </c>
      <c r="AT114" s="25">
        <v>0.6</v>
      </c>
      <c r="AU114" s="25">
        <v>0.6</v>
      </c>
      <c r="AV114" s="25">
        <v>0.6</v>
      </c>
      <c r="AW114" s="25">
        <v>0.6</v>
      </c>
      <c r="AX114" s="25">
        <v>0.6</v>
      </c>
      <c r="AY114" s="25">
        <v>0.6</v>
      </c>
      <c r="AZ114" s="25">
        <v>0.6</v>
      </c>
      <c r="BA114" s="25">
        <v>0.6</v>
      </c>
      <c r="BB114" s="25">
        <v>0.6</v>
      </c>
      <c r="BC114" s="25">
        <v>0.6</v>
      </c>
      <c r="BD114" s="25">
        <v>0.6</v>
      </c>
      <c r="BE114" s="25">
        <v>0.6</v>
      </c>
      <c r="BF114" s="25">
        <v>0.6</v>
      </c>
      <c r="BG114" s="25">
        <v>0.6</v>
      </c>
      <c r="BH114" s="25">
        <v>0.6</v>
      </c>
      <c r="BI114" s="25">
        <v>0.6</v>
      </c>
      <c r="BJ114" s="25">
        <v>0.6</v>
      </c>
      <c r="BK114" s="25">
        <v>0.6</v>
      </c>
      <c r="BL114" s="25">
        <v>0.6</v>
      </c>
      <c r="BM114" t="s">
        <v>55</v>
      </c>
    </row>
    <row r="115" spans="1:65" x14ac:dyDescent="0.2"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</row>
    <row r="116" spans="1:65" x14ac:dyDescent="0.2">
      <c r="A116" s="2" t="s">
        <v>32</v>
      </c>
      <c r="D116" s="2">
        <v>1980</v>
      </c>
      <c r="E116" s="2">
        <v>1981</v>
      </c>
      <c r="F116" s="2">
        <v>1982</v>
      </c>
      <c r="G116" s="2">
        <v>1983</v>
      </c>
      <c r="H116" s="2">
        <v>1984</v>
      </c>
      <c r="I116" s="2">
        <v>1985</v>
      </c>
      <c r="J116" s="2">
        <v>1986</v>
      </c>
      <c r="K116" s="2">
        <v>1987</v>
      </c>
      <c r="L116" s="2">
        <v>1988</v>
      </c>
      <c r="M116" s="2">
        <v>1989</v>
      </c>
      <c r="N116" s="2">
        <v>1990</v>
      </c>
      <c r="O116" s="2">
        <v>1991</v>
      </c>
      <c r="P116" s="2">
        <v>1992</v>
      </c>
      <c r="Q116" s="2">
        <v>1993</v>
      </c>
      <c r="R116" s="2">
        <v>1994</v>
      </c>
      <c r="S116" s="2">
        <v>1995</v>
      </c>
      <c r="T116" s="2">
        <v>1996</v>
      </c>
      <c r="U116" s="2">
        <v>1997</v>
      </c>
      <c r="V116" s="2">
        <v>1998</v>
      </c>
      <c r="W116" s="2">
        <v>1999</v>
      </c>
      <c r="X116" s="2">
        <v>2000</v>
      </c>
      <c r="Y116" s="2">
        <v>2001</v>
      </c>
      <c r="Z116" s="2">
        <v>2002</v>
      </c>
      <c r="AA116" s="2">
        <v>2003</v>
      </c>
      <c r="AB116" s="2">
        <v>2004</v>
      </c>
      <c r="AC116" s="2">
        <v>2005</v>
      </c>
      <c r="AD116" s="2">
        <v>2006</v>
      </c>
      <c r="AE116" s="2">
        <v>2007</v>
      </c>
      <c r="AF116" s="2">
        <v>2008</v>
      </c>
      <c r="AG116" s="2">
        <v>2009</v>
      </c>
      <c r="AH116" s="2">
        <v>2010</v>
      </c>
      <c r="AI116" s="2">
        <v>2011</v>
      </c>
      <c r="AJ116" s="2">
        <v>2012</v>
      </c>
      <c r="AK116" s="2">
        <v>2013</v>
      </c>
      <c r="AL116" s="2">
        <v>2014</v>
      </c>
      <c r="AM116" s="2">
        <v>2015</v>
      </c>
      <c r="AN116" s="2">
        <v>2016</v>
      </c>
      <c r="AO116" s="2">
        <v>2017</v>
      </c>
      <c r="AP116" s="2">
        <v>2018</v>
      </c>
      <c r="AQ116" s="2">
        <v>2019</v>
      </c>
      <c r="AR116" s="2">
        <v>2020</v>
      </c>
      <c r="AS116" s="2">
        <v>2021</v>
      </c>
      <c r="AT116" s="2">
        <v>2022</v>
      </c>
      <c r="AU116" s="2">
        <v>2023</v>
      </c>
      <c r="AV116" s="2">
        <v>2024</v>
      </c>
      <c r="AW116" s="2">
        <v>2025</v>
      </c>
      <c r="AX116" s="2">
        <v>2026</v>
      </c>
      <c r="AY116" s="2">
        <v>2027</v>
      </c>
      <c r="AZ116" s="2">
        <v>2028</v>
      </c>
      <c r="BA116" s="2">
        <v>2029</v>
      </c>
      <c r="BB116" s="2">
        <v>2030</v>
      </c>
      <c r="BC116" s="2">
        <v>2031</v>
      </c>
      <c r="BD116" s="2">
        <v>2032</v>
      </c>
      <c r="BE116" s="2">
        <v>2033</v>
      </c>
      <c r="BF116" s="2">
        <v>2034</v>
      </c>
      <c r="BG116" s="2">
        <v>2035</v>
      </c>
      <c r="BH116" s="2">
        <v>2036</v>
      </c>
      <c r="BI116" s="2">
        <v>2037</v>
      </c>
      <c r="BJ116" s="2">
        <v>2038</v>
      </c>
      <c r="BK116" s="2">
        <v>2039</v>
      </c>
      <c r="BL116" s="2">
        <v>2040</v>
      </c>
    </row>
    <row r="117" spans="1:65" x14ac:dyDescent="0.2">
      <c r="C117" t="s">
        <v>149</v>
      </c>
      <c r="D117" s="1">
        <v>30000.000000000004</v>
      </c>
      <c r="E117" s="1">
        <v>29312.905255893496</v>
      </c>
      <c r="F117" s="1">
        <v>29138.700988318349</v>
      </c>
      <c r="G117" s="1">
        <v>28970.247896473156</v>
      </c>
      <c r="H117" s="1">
        <v>28801.814791462166</v>
      </c>
      <c r="I117" s="1">
        <v>29136.713022071715</v>
      </c>
      <c r="J117" s="1">
        <v>29986.912083859941</v>
      </c>
      <c r="K117" s="1">
        <v>31527.647430625475</v>
      </c>
      <c r="L117" s="1">
        <v>34112.934472515175</v>
      </c>
      <c r="M117" s="1">
        <v>37597.478725780144</v>
      </c>
      <c r="N117" s="1">
        <v>41054.560670905819</v>
      </c>
      <c r="O117" s="1">
        <v>41692.914162508634</v>
      </c>
      <c r="P117" s="1">
        <v>41714.516761791951</v>
      </c>
      <c r="Q117" s="1">
        <v>41350.330055434097</v>
      </c>
      <c r="R117" s="1">
        <v>41099.82863083038</v>
      </c>
      <c r="S117" s="1">
        <v>40866.171381945911</v>
      </c>
      <c r="T117" s="1">
        <v>40613.582008603284</v>
      </c>
      <c r="U117" s="1">
        <v>39719.728433661236</v>
      </c>
      <c r="V117" s="1">
        <v>39697.514808850196</v>
      </c>
      <c r="W117" s="1">
        <v>40224.92394935646</v>
      </c>
      <c r="X117" s="1">
        <v>39830.632582452236</v>
      </c>
      <c r="Y117" s="1">
        <v>39281.421504563223</v>
      </c>
      <c r="Z117" s="1">
        <v>39076.92199648176</v>
      </c>
      <c r="AA117" s="1">
        <v>39234.287415555722</v>
      </c>
      <c r="AB117" s="1">
        <v>39666.896705832412</v>
      </c>
      <c r="AC117" s="1">
        <v>40362.48726021911</v>
      </c>
      <c r="AD117" s="1">
        <v>40915.677140088897</v>
      </c>
      <c r="AE117" s="1">
        <v>41260.625789026213</v>
      </c>
      <c r="AF117" s="1">
        <v>40927.813064411101</v>
      </c>
      <c r="AG117" s="1">
        <v>39378.049020526523</v>
      </c>
      <c r="AH117" s="1">
        <v>38091.968364873959</v>
      </c>
      <c r="AI117" s="1">
        <v>38539.038409896515</v>
      </c>
      <c r="AJ117" s="1">
        <v>39575.313711773859</v>
      </c>
      <c r="AK117" s="1">
        <v>38365.00230524339</v>
      </c>
      <c r="AL117" s="1">
        <v>37817.161381989259</v>
      </c>
      <c r="AM117" s="1">
        <v>37104.951290489298</v>
      </c>
      <c r="AN117" s="1">
        <v>36961.531758232777</v>
      </c>
      <c r="AO117" s="1">
        <v>37366.934916592028</v>
      </c>
      <c r="AP117" s="1">
        <v>38208.56940938365</v>
      </c>
      <c r="AQ117" s="1">
        <v>38666.356496590422</v>
      </c>
      <c r="AR117" s="1">
        <v>38860.832981176813</v>
      </c>
      <c r="AS117" s="1">
        <v>38949.334933269849</v>
      </c>
      <c r="AT117" s="1">
        <v>39791.631564590309</v>
      </c>
      <c r="AU117" s="1">
        <v>41034.333383442201</v>
      </c>
      <c r="AV117" s="1">
        <v>42355.796357070343</v>
      </c>
      <c r="AW117" s="1">
        <v>42929.988573072951</v>
      </c>
      <c r="AX117" s="1">
        <v>42831.190303111674</v>
      </c>
      <c r="AY117" s="1">
        <v>42889.744877233839</v>
      </c>
      <c r="AZ117" s="1">
        <v>42945.478775089512</v>
      </c>
      <c r="BA117" s="1">
        <v>42419.35727740205</v>
      </c>
      <c r="BB117" s="1">
        <v>42067.847288719204</v>
      </c>
      <c r="BC117" s="1">
        <v>41836.522588296328</v>
      </c>
      <c r="BD117" s="1">
        <v>41697.125184056225</v>
      </c>
      <c r="BE117" s="1">
        <v>41615.874529854809</v>
      </c>
      <c r="BF117" s="1">
        <v>41570.679710610362</v>
      </c>
      <c r="BG117" s="1">
        <v>41546.8576128645</v>
      </c>
      <c r="BH117" s="1">
        <v>41536.041103199641</v>
      </c>
      <c r="BI117" s="1">
        <v>41530.304441975466</v>
      </c>
      <c r="BJ117" s="1">
        <v>41527.578009583398</v>
      </c>
      <c r="BK117" s="1">
        <v>41526.366476781928</v>
      </c>
      <c r="BL117" s="1">
        <v>41525.8601205425</v>
      </c>
      <c r="BM117" t="s">
        <v>2</v>
      </c>
    </row>
    <row r="118" spans="1:65" x14ac:dyDescent="0.2">
      <c r="C118" t="s">
        <v>150</v>
      </c>
      <c r="D118" s="1">
        <v>3000</v>
      </c>
      <c r="E118" s="1">
        <v>3000</v>
      </c>
      <c r="F118" s="1">
        <v>3500</v>
      </c>
      <c r="G118" s="1">
        <v>3500</v>
      </c>
      <c r="H118" s="1">
        <v>3500</v>
      </c>
      <c r="I118" s="1">
        <v>4000</v>
      </c>
      <c r="J118" s="1">
        <v>4500</v>
      </c>
      <c r="K118" s="1">
        <v>5000</v>
      </c>
      <c r="L118" s="1">
        <v>6000</v>
      </c>
      <c r="M118" s="1">
        <v>7000</v>
      </c>
      <c r="N118" s="1">
        <v>7000</v>
      </c>
      <c r="O118" s="1">
        <v>1000</v>
      </c>
      <c r="P118" s="1">
        <v>1000</v>
      </c>
      <c r="Q118" s="1">
        <v>1500</v>
      </c>
      <c r="R118" s="1">
        <v>2000</v>
      </c>
      <c r="S118" s="1">
        <v>2500</v>
      </c>
      <c r="T118" s="1">
        <v>3000</v>
      </c>
      <c r="U118" s="1">
        <v>4000</v>
      </c>
      <c r="V118" s="1">
        <v>4500</v>
      </c>
      <c r="W118" s="1">
        <v>5000</v>
      </c>
      <c r="X118" s="1">
        <v>5000</v>
      </c>
      <c r="Y118" s="1">
        <v>5000</v>
      </c>
      <c r="Z118" s="1">
        <v>5000</v>
      </c>
      <c r="AA118" s="1">
        <v>5000</v>
      </c>
      <c r="AB118" s="1">
        <v>5000</v>
      </c>
      <c r="AC118" s="1">
        <v>5000</v>
      </c>
      <c r="AD118" s="1">
        <v>5000</v>
      </c>
      <c r="AE118" s="1">
        <v>5000</v>
      </c>
      <c r="AF118" s="1">
        <v>4000</v>
      </c>
      <c r="AG118" s="1">
        <v>2000</v>
      </c>
      <c r="AH118" s="1">
        <v>1500</v>
      </c>
      <c r="AI118" s="1">
        <v>3000</v>
      </c>
      <c r="AJ118" s="1">
        <v>4000</v>
      </c>
      <c r="AK118" s="1">
        <v>3000</v>
      </c>
      <c r="AL118" s="1">
        <v>3000</v>
      </c>
      <c r="AM118" s="1">
        <v>3000</v>
      </c>
      <c r="AN118" s="1">
        <v>3500</v>
      </c>
      <c r="AO118" s="1">
        <v>4000</v>
      </c>
      <c r="AP118" s="1">
        <v>4500</v>
      </c>
      <c r="AQ118" s="1">
        <v>5000</v>
      </c>
      <c r="AR118" s="1">
        <v>5000</v>
      </c>
      <c r="AS118" s="1">
        <v>5000</v>
      </c>
      <c r="AT118" s="1">
        <v>5000</v>
      </c>
      <c r="AU118" s="1">
        <v>5000</v>
      </c>
      <c r="AV118" s="1">
        <v>5000</v>
      </c>
      <c r="AW118" s="1">
        <v>5000</v>
      </c>
      <c r="AX118" s="1">
        <v>5000</v>
      </c>
      <c r="AY118" s="1">
        <v>5000</v>
      </c>
      <c r="AZ118" s="1">
        <v>5000</v>
      </c>
      <c r="BA118" s="1">
        <v>5000</v>
      </c>
      <c r="BB118" s="1">
        <v>5000</v>
      </c>
      <c r="BC118" s="1">
        <v>5000</v>
      </c>
      <c r="BD118" s="1">
        <v>5000</v>
      </c>
      <c r="BE118" s="1">
        <v>5000</v>
      </c>
      <c r="BF118" s="1">
        <v>5000</v>
      </c>
      <c r="BG118" s="1">
        <v>5000</v>
      </c>
      <c r="BH118" s="1">
        <v>5000</v>
      </c>
      <c r="BI118" s="1">
        <v>5000</v>
      </c>
      <c r="BJ118" s="1">
        <v>5000</v>
      </c>
      <c r="BK118" s="1">
        <v>5000</v>
      </c>
      <c r="BL118" s="1">
        <v>5000</v>
      </c>
      <c r="BM118" t="s">
        <v>3</v>
      </c>
    </row>
    <row r="119" spans="1:65" x14ac:dyDescent="0.2">
      <c r="C119" t="s">
        <v>159</v>
      </c>
      <c r="D119" s="19">
        <v>3</v>
      </c>
      <c r="E119" s="19">
        <v>3</v>
      </c>
      <c r="F119" s="19">
        <v>3</v>
      </c>
      <c r="G119" s="19">
        <v>3</v>
      </c>
      <c r="H119" s="19">
        <v>3</v>
      </c>
      <c r="I119" s="19">
        <v>3</v>
      </c>
      <c r="J119" s="19">
        <v>3</v>
      </c>
      <c r="K119" s="19">
        <v>3</v>
      </c>
      <c r="L119" s="19">
        <v>3</v>
      </c>
      <c r="M119" s="19">
        <v>3</v>
      </c>
      <c r="N119" s="19">
        <v>3</v>
      </c>
      <c r="O119" s="19">
        <v>3</v>
      </c>
      <c r="P119" s="19">
        <v>3</v>
      </c>
      <c r="Q119" s="19">
        <v>3</v>
      </c>
      <c r="R119" s="19">
        <v>3</v>
      </c>
      <c r="S119" s="19">
        <v>3</v>
      </c>
      <c r="T119" s="19">
        <v>3</v>
      </c>
      <c r="U119" s="19">
        <v>3</v>
      </c>
      <c r="V119" s="19">
        <v>3</v>
      </c>
      <c r="W119" s="19">
        <v>3</v>
      </c>
      <c r="X119" s="19">
        <v>3</v>
      </c>
      <c r="Y119" s="19">
        <v>3</v>
      </c>
      <c r="Z119" s="19">
        <v>3</v>
      </c>
      <c r="AA119" s="19">
        <v>3</v>
      </c>
      <c r="AB119" s="19">
        <v>3</v>
      </c>
      <c r="AC119" s="19">
        <v>3</v>
      </c>
      <c r="AD119" s="19">
        <v>3</v>
      </c>
      <c r="AE119" s="19">
        <v>3</v>
      </c>
      <c r="AF119" s="19">
        <v>3</v>
      </c>
      <c r="AG119" s="19">
        <v>3</v>
      </c>
      <c r="AH119" s="19">
        <v>3</v>
      </c>
      <c r="AI119" s="19">
        <v>3</v>
      </c>
      <c r="AJ119" s="19">
        <v>3</v>
      </c>
      <c r="AK119" s="19">
        <v>3</v>
      </c>
      <c r="AL119" s="19">
        <v>3</v>
      </c>
      <c r="AM119" s="19">
        <v>3</v>
      </c>
      <c r="AN119" s="19">
        <v>3</v>
      </c>
      <c r="AO119" s="19">
        <v>3</v>
      </c>
      <c r="AP119" s="19">
        <v>3</v>
      </c>
      <c r="AQ119" s="19">
        <v>3</v>
      </c>
      <c r="AR119" s="19">
        <v>3</v>
      </c>
      <c r="AS119" s="19">
        <v>3</v>
      </c>
      <c r="AT119" s="19">
        <v>3</v>
      </c>
      <c r="AU119" s="19">
        <v>3</v>
      </c>
      <c r="AV119" s="19">
        <v>3</v>
      </c>
      <c r="AW119" s="19">
        <v>3</v>
      </c>
      <c r="AX119" s="19">
        <v>3</v>
      </c>
      <c r="AY119" s="19">
        <v>3</v>
      </c>
      <c r="AZ119" s="19">
        <v>3</v>
      </c>
      <c r="BA119" s="19">
        <v>3</v>
      </c>
      <c r="BB119" s="19">
        <v>3</v>
      </c>
      <c r="BC119" s="19">
        <v>3</v>
      </c>
      <c r="BD119" s="19">
        <v>3</v>
      </c>
      <c r="BE119" s="19">
        <v>3</v>
      </c>
      <c r="BF119" s="19">
        <v>3</v>
      </c>
      <c r="BG119" s="19">
        <v>3</v>
      </c>
      <c r="BH119" s="19">
        <v>3</v>
      </c>
      <c r="BI119" s="19">
        <v>3</v>
      </c>
      <c r="BJ119" s="19">
        <v>3</v>
      </c>
      <c r="BK119" s="19">
        <v>3</v>
      </c>
      <c r="BL119" s="19">
        <v>3</v>
      </c>
      <c r="BM119" t="s">
        <v>31</v>
      </c>
    </row>
    <row r="120" spans="1:65" x14ac:dyDescent="0.2">
      <c r="C120" t="s">
        <v>4</v>
      </c>
      <c r="D120" s="1">
        <v>260.90658615170923</v>
      </c>
      <c r="E120" s="1">
        <v>255.20361880829168</v>
      </c>
      <c r="F120" s="1">
        <v>253.61243231612568</v>
      </c>
      <c r="G120" s="1">
        <v>252.04816577508151</v>
      </c>
      <c r="H120" s="1">
        <v>250.46296663348082</v>
      </c>
      <c r="I120" s="1">
        <v>252.97432366013436</v>
      </c>
      <c r="J120" s="1">
        <v>259.75475696902777</v>
      </c>
      <c r="K120" s="1">
        <v>272.46819050303469</v>
      </c>
      <c r="L120" s="1">
        <v>293.98461029350233</v>
      </c>
      <c r="M120" s="1">
        <v>323.13512583005217</v>
      </c>
      <c r="N120" s="1">
        <v>352.53467432442289</v>
      </c>
      <c r="O120" s="1">
        <v>362.52737163889498</v>
      </c>
      <c r="P120" s="1">
        <v>366.84022438082133</v>
      </c>
      <c r="Q120" s="1">
        <v>366.88277097426703</v>
      </c>
      <c r="R120" s="1">
        <v>367.21217098806687</v>
      </c>
      <c r="S120" s="1">
        <v>366.88242205337104</v>
      </c>
      <c r="T120" s="1">
        <v>365.55054348288672</v>
      </c>
      <c r="U120" s="1">
        <v>356.76491450239428</v>
      </c>
      <c r="V120" s="1">
        <v>355.03838770839008</v>
      </c>
      <c r="W120" s="1">
        <v>357.59056390608862</v>
      </c>
      <c r="X120" s="1">
        <v>351.28596803522424</v>
      </c>
      <c r="Y120" s="1">
        <v>343.57240618354376</v>
      </c>
      <c r="Z120" s="1">
        <v>339.74835016235596</v>
      </c>
      <c r="AA120" s="1">
        <v>339.95119622877053</v>
      </c>
      <c r="AB120" s="1">
        <v>343.33478022127639</v>
      </c>
      <c r="AC120" s="1">
        <v>332.46392179230793</v>
      </c>
      <c r="AD120" s="1">
        <v>320.40189777509414</v>
      </c>
      <c r="AE120" s="1">
        <v>306.51730033519823</v>
      </c>
      <c r="AF120" s="1">
        <v>268.26728717304883</v>
      </c>
      <c r="AG120" s="1">
        <v>200.70690720643518</v>
      </c>
      <c r="AH120" s="1">
        <v>202.03714627288545</v>
      </c>
      <c r="AI120" s="1">
        <v>231.35573444199176</v>
      </c>
      <c r="AJ120" s="1">
        <v>240.19550420916988</v>
      </c>
      <c r="AK120" s="1">
        <v>234.22758648767066</v>
      </c>
      <c r="AL120" s="1">
        <v>223.99702685493375</v>
      </c>
      <c r="AM120" s="1">
        <v>213.40010927600215</v>
      </c>
      <c r="AN120" s="1">
        <v>206.46223738105425</v>
      </c>
      <c r="AO120" s="1">
        <v>202.84084164543066</v>
      </c>
      <c r="AP120" s="1">
        <v>202.10505440966222</v>
      </c>
      <c r="AQ120" s="1">
        <v>200.12866142876027</v>
      </c>
      <c r="AR120" s="1">
        <v>198.22256980400493</v>
      </c>
      <c r="AS120" s="1">
        <v>197.00202071519138</v>
      </c>
      <c r="AT120" s="1">
        <v>200.64505500854932</v>
      </c>
      <c r="AU120" s="1">
        <v>206.79076428577935</v>
      </c>
      <c r="AV120" s="1">
        <v>213.59148002257993</v>
      </c>
      <c r="AW120" s="1">
        <v>216.53698771387573</v>
      </c>
      <c r="AX120" s="1">
        <v>215.98309048754896</v>
      </c>
      <c r="AY120" s="1">
        <v>216.31831664904411</v>
      </c>
      <c r="AZ120" s="1">
        <v>216.64558801633027</v>
      </c>
      <c r="BA120" s="1">
        <v>213.8534701270338</v>
      </c>
      <c r="BB120" s="1">
        <v>211.97613573242319</v>
      </c>
      <c r="BC120" s="1">
        <v>210.7323904625801</v>
      </c>
      <c r="BD120" s="1">
        <v>209.97928084366069</v>
      </c>
      <c r="BE120" s="1">
        <v>209.54025562169153</v>
      </c>
      <c r="BF120" s="1">
        <v>209.2957773284833</v>
      </c>
      <c r="BG120" s="1">
        <v>209.16654188651989</v>
      </c>
      <c r="BH120" s="1">
        <v>209.107747441702</v>
      </c>
      <c r="BI120" s="1">
        <v>209.07635495484271</v>
      </c>
      <c r="BJ120" s="1">
        <v>209.06135694973975</v>
      </c>
      <c r="BK120" s="1">
        <v>209.05469235200692</v>
      </c>
      <c r="BL120" s="1">
        <v>209.05190690481047</v>
      </c>
      <c r="BM120" t="s">
        <v>4</v>
      </c>
    </row>
    <row r="121" spans="1:65" x14ac:dyDescent="0.2">
      <c r="C121" t="s">
        <v>54</v>
      </c>
      <c r="D121" s="1">
        <v>13.32005988227063</v>
      </c>
      <c r="E121" s="1">
        <v>13.028123795254725</v>
      </c>
      <c r="F121" s="1">
        <v>12.947163499235199</v>
      </c>
      <c r="G121" s="1">
        <v>12.867659105563583</v>
      </c>
      <c r="H121" s="1">
        <v>12.78716299323337</v>
      </c>
      <c r="I121" s="1">
        <v>12.916653225942902</v>
      </c>
      <c r="J121" s="1">
        <v>13.264714160443358</v>
      </c>
      <c r="K121" s="1">
        <v>13.915790135220966</v>
      </c>
      <c r="L121" s="1">
        <v>15.017026262401316</v>
      </c>
      <c r="M121" s="1">
        <v>16.508462569371925</v>
      </c>
      <c r="N121" s="1">
        <v>18.010995969788702</v>
      </c>
      <c r="O121" s="1">
        <v>18.512820716088083</v>
      </c>
      <c r="P121" s="1">
        <v>18.728913090238212</v>
      </c>
      <c r="Q121" s="1">
        <v>18.732502629566387</v>
      </c>
      <c r="R121" s="1">
        <v>18.756086596038759</v>
      </c>
      <c r="S121" s="1">
        <v>18.75334482584223</v>
      </c>
      <c r="T121" s="1">
        <v>18.705484084443988</v>
      </c>
      <c r="U121" s="1">
        <v>18.274476475913961</v>
      </c>
      <c r="V121" s="1">
        <v>18.204002406182845</v>
      </c>
      <c r="W121" s="1">
        <v>18.354342075411598</v>
      </c>
      <c r="X121" s="1">
        <v>18.041810898502622</v>
      </c>
      <c r="Y121" s="1">
        <v>17.64301562489446</v>
      </c>
      <c r="Z121" s="1">
        <v>17.416969543452524</v>
      </c>
      <c r="AA121" s="1">
        <v>17.389973094173726</v>
      </c>
      <c r="AB121" s="1">
        <v>17.536098290624583</v>
      </c>
      <c r="AC121" s="1">
        <v>17.071630476518795</v>
      </c>
      <c r="AD121" s="1">
        <v>16.552113892957983</v>
      </c>
      <c r="AE121" s="1">
        <v>15.940269659865198</v>
      </c>
      <c r="AF121" s="1">
        <v>14.047760634351784</v>
      </c>
      <c r="AG121" s="1">
        <v>10.575370642289469</v>
      </c>
      <c r="AH121" s="1">
        <v>10.681969274317977</v>
      </c>
      <c r="AI121" s="1">
        <v>12.287961926514571</v>
      </c>
      <c r="AJ121" s="1">
        <v>12.835385664642677</v>
      </c>
      <c r="AK121" s="1">
        <v>12.598436060842792</v>
      </c>
      <c r="AL121" s="1">
        <v>12.126835993806615</v>
      </c>
      <c r="AM121" s="1">
        <v>11.628979649247233</v>
      </c>
      <c r="AN121" s="1">
        <v>11.316259910822886</v>
      </c>
      <c r="AO121" s="1">
        <v>11.173659118768031</v>
      </c>
      <c r="AP121" s="1">
        <v>11.178326720369329</v>
      </c>
      <c r="AQ121" s="1">
        <v>11.091539509342056</v>
      </c>
      <c r="AR121" s="1">
        <v>10.98533270587898</v>
      </c>
      <c r="AS121" s="1">
        <v>10.904810119696856</v>
      </c>
      <c r="AT121" s="1">
        <v>11.097817288781471</v>
      </c>
      <c r="AU121" s="1">
        <v>11.43487451641203</v>
      </c>
      <c r="AV121" s="1">
        <v>11.80942341368206</v>
      </c>
      <c r="AW121" s="1">
        <v>11.969131589155868</v>
      </c>
      <c r="AX121" s="1">
        <v>11.934773521914972</v>
      </c>
      <c r="AY121" s="1">
        <v>11.951882290734448</v>
      </c>
      <c r="AZ121" s="1">
        <v>11.96957710299065</v>
      </c>
      <c r="BA121" s="1">
        <v>11.815230677392062</v>
      </c>
      <c r="BB121" s="1">
        <v>11.711712382455211</v>
      </c>
      <c r="BC121" s="1">
        <v>11.643059424173478</v>
      </c>
      <c r="BD121" s="1">
        <v>11.601448630389362</v>
      </c>
      <c r="BE121" s="1">
        <v>11.577061020601958</v>
      </c>
      <c r="BF121" s="1">
        <v>11.563443776904975</v>
      </c>
      <c r="BG121" s="1">
        <v>11.55623412100152</v>
      </c>
      <c r="BH121" s="1">
        <v>11.552976579854631</v>
      </c>
      <c r="BI121" s="1">
        <v>11.551236498032152</v>
      </c>
      <c r="BJ121" s="1">
        <v>11.550402079807874</v>
      </c>
      <c r="BK121" s="1">
        <v>11.550027435364242</v>
      </c>
      <c r="BL121" s="1">
        <v>11.549869294852815</v>
      </c>
      <c r="BM121" t="s">
        <v>54</v>
      </c>
    </row>
    <row r="122" spans="1:65" x14ac:dyDescent="0.2">
      <c r="C122" t="s">
        <v>5</v>
      </c>
      <c r="D122" s="1">
        <v>1.2379002772397747</v>
      </c>
      <c r="E122" s="1">
        <v>1.2075795921444896</v>
      </c>
      <c r="F122" s="1">
        <v>1.2010430392147067</v>
      </c>
      <c r="G122" s="1">
        <v>1.1948807189514321</v>
      </c>
      <c r="H122" s="1">
        <v>1.1888374038150318</v>
      </c>
      <c r="I122" s="1">
        <v>1.2056062299405235</v>
      </c>
      <c r="J122" s="1">
        <v>1.2451292461271426</v>
      </c>
      <c r="K122" s="1">
        <v>1.3136083768616926</v>
      </c>
      <c r="L122" s="1">
        <v>1.4272203533933314</v>
      </c>
      <c r="M122" s="1">
        <v>1.5792490790806304</v>
      </c>
      <c r="N122" s="1">
        <v>1.7264782070276676</v>
      </c>
      <c r="O122" s="1">
        <v>1.7199157064499402</v>
      </c>
      <c r="P122" s="1">
        <v>1.6906413650154781</v>
      </c>
      <c r="Q122" s="1">
        <v>1.6523158536088245</v>
      </c>
      <c r="R122" s="1">
        <v>1.6238363815987331</v>
      </c>
      <c r="S122" s="1">
        <v>1.6014520231817895</v>
      </c>
      <c r="T122" s="1">
        <v>1.5838611871278112</v>
      </c>
      <c r="U122" s="1">
        <v>1.5536081365913765</v>
      </c>
      <c r="V122" s="1">
        <v>1.5626515267493715</v>
      </c>
      <c r="W122" s="1">
        <v>1.5971804639344078</v>
      </c>
      <c r="X122" s="1">
        <v>1.5999255320063159</v>
      </c>
      <c r="Y122" s="1">
        <v>1.5976983831740073</v>
      </c>
      <c r="Z122" s="1">
        <v>1.6064378975998883</v>
      </c>
      <c r="AA122" s="1">
        <v>1.624789595885322</v>
      </c>
      <c r="AB122" s="1">
        <v>1.6479413801890466</v>
      </c>
      <c r="AC122" s="1">
        <v>1.7814594977483877</v>
      </c>
      <c r="AD122" s="1">
        <v>1.9044298404353019</v>
      </c>
      <c r="AE122" s="1">
        <v>2.0152475772347085</v>
      </c>
      <c r="AF122" s="1">
        <v>1.9308389844608269</v>
      </c>
      <c r="AG122" s="1">
        <v>1.5410237402190472</v>
      </c>
      <c r="AH122" s="1">
        <v>1.5810717618535564</v>
      </c>
      <c r="AI122" s="1">
        <v>1.8688802508147795</v>
      </c>
      <c r="AJ122" s="1">
        <v>2.0417577115570458</v>
      </c>
      <c r="AK122" s="1">
        <v>2.0926558049656276</v>
      </c>
      <c r="AL122" s="1">
        <v>2.0889007197246339</v>
      </c>
      <c r="AM122" s="1">
        <v>2.0741614578551415</v>
      </c>
      <c r="AN122" s="1">
        <v>2.0939799935142149</v>
      </c>
      <c r="AO122" s="1">
        <v>2.1473696122504142</v>
      </c>
      <c r="AP122" s="1">
        <v>2.2262113441553479</v>
      </c>
      <c r="AQ122" s="1">
        <v>2.2863445809642191</v>
      </c>
      <c r="AR122" s="1">
        <v>2.3261038043952023</v>
      </c>
      <c r="AS122" s="1">
        <v>2.3530938376691686</v>
      </c>
      <c r="AT122" s="1">
        <v>2.4132835972572413</v>
      </c>
      <c r="AU122" s="1">
        <v>2.489914389260846</v>
      </c>
      <c r="AV122" s="1">
        <v>2.5672169604763786</v>
      </c>
      <c r="AW122" s="1">
        <v>2.6015957634526452</v>
      </c>
      <c r="AX122" s="1">
        <v>2.5974876495778974</v>
      </c>
      <c r="AY122" s="1">
        <v>2.6006916370845774</v>
      </c>
      <c r="AZ122" s="1">
        <v>2.6033687996036678</v>
      </c>
      <c r="BA122" s="1">
        <v>2.5740182212635894</v>
      </c>
      <c r="BB122" s="1">
        <v>2.5545419535884113</v>
      </c>
      <c r="BC122" s="1">
        <v>2.5418812850450032</v>
      </c>
      <c r="BD122" s="1">
        <v>2.5343213255330443</v>
      </c>
      <c r="BE122" s="1">
        <v>2.5299522606516378</v>
      </c>
      <c r="BF122" s="1">
        <v>2.5275368905310276</v>
      </c>
      <c r="BG122" s="1">
        <v>2.5262730636351391</v>
      </c>
      <c r="BH122" s="1">
        <v>2.5256952608244378</v>
      </c>
      <c r="BI122" s="1">
        <v>2.525392412848825</v>
      </c>
      <c r="BJ122" s="1">
        <v>2.5252505619246568</v>
      </c>
      <c r="BK122" s="1">
        <v>2.5251885752953824</v>
      </c>
      <c r="BL122" s="1">
        <v>2.5251630787144212</v>
      </c>
      <c r="BM122" t="s">
        <v>5</v>
      </c>
    </row>
    <row r="123" spans="1:65" x14ac:dyDescent="0.2">
      <c r="C123" t="s">
        <v>151</v>
      </c>
      <c r="D123" s="14">
        <v>2.7E-2</v>
      </c>
      <c r="E123" s="14">
        <v>2.6381614730304145E-2</v>
      </c>
      <c r="F123" s="14">
        <v>2.6224830889486513E-2</v>
      </c>
      <c r="G123" s="14">
        <v>2.6073223106825843E-2</v>
      </c>
      <c r="H123" s="14">
        <v>2.592163331231595E-2</v>
      </c>
      <c r="I123" s="14">
        <v>2.6223041719864542E-2</v>
      </c>
      <c r="J123" s="14">
        <v>2.6988220875473947E-2</v>
      </c>
      <c r="K123" s="14">
        <v>2.8374882687562927E-2</v>
      </c>
      <c r="L123" s="14">
        <v>3.0701641025263664E-2</v>
      </c>
      <c r="M123" s="14">
        <v>3.3837730853202116E-2</v>
      </c>
      <c r="N123" s="14">
        <v>3.6949104603815223E-2</v>
      </c>
      <c r="O123" s="14">
        <v>3.7523622746257763E-2</v>
      </c>
      <c r="P123" s="14">
        <v>3.7543065085612747E-2</v>
      </c>
      <c r="Q123" s="14">
        <v>3.7215297049890683E-2</v>
      </c>
      <c r="R123" s="14">
        <v>3.6989845767747345E-2</v>
      </c>
      <c r="S123" s="14">
        <v>3.677955424375131E-2</v>
      </c>
      <c r="T123" s="14">
        <v>3.6552223807742958E-2</v>
      </c>
      <c r="U123" s="14">
        <v>3.5747755590295104E-2</v>
      </c>
      <c r="V123" s="14">
        <v>3.5727763327965192E-2</v>
      </c>
      <c r="W123" s="14">
        <v>3.6202431554420808E-2</v>
      </c>
      <c r="X123" s="14">
        <v>3.5847569324207011E-2</v>
      </c>
      <c r="Y123" s="14">
        <v>3.5353279354106898E-2</v>
      </c>
      <c r="Z123" s="14">
        <v>3.5169229796833568E-2</v>
      </c>
      <c r="AA123" s="14">
        <v>3.5310858674000141E-2</v>
      </c>
      <c r="AB123" s="14">
        <v>3.5700207035249176E-2</v>
      </c>
      <c r="AC123" s="14">
        <v>3.6326238534197197E-2</v>
      </c>
      <c r="AD123" s="14">
        <v>3.6824109426079991E-2</v>
      </c>
      <c r="AE123" s="14">
        <v>3.7134563210123581E-2</v>
      </c>
      <c r="AF123" s="14">
        <v>3.4198011872457475E-2</v>
      </c>
      <c r="AG123" s="14">
        <v>2.6639712284426489E-2</v>
      </c>
      <c r="AH123" s="14">
        <v>2.7242530926284703E-2</v>
      </c>
      <c r="AI123" s="14">
        <v>3.1899241573624518E-2</v>
      </c>
      <c r="AJ123" s="14">
        <v>3.4223004203440106E-2</v>
      </c>
      <c r="AK123" s="14">
        <v>3.4528502074719053E-2</v>
      </c>
      <c r="AL123" s="14">
        <v>3.4035445243790319E-2</v>
      </c>
      <c r="AM123" s="14">
        <v>3.3394456161440392E-2</v>
      </c>
      <c r="AN123" s="14">
        <v>3.3265378582409494E-2</v>
      </c>
      <c r="AO123" s="14">
        <v>3.3630241424932809E-2</v>
      </c>
      <c r="AP123" s="14">
        <v>3.438771246844529E-2</v>
      </c>
      <c r="AQ123" s="14">
        <v>3.4799720846931372E-2</v>
      </c>
      <c r="AR123" s="14">
        <v>3.4974749683059136E-2</v>
      </c>
      <c r="AS123" s="14">
        <v>3.5054401439942866E-2</v>
      </c>
      <c r="AT123" s="14">
        <v>3.5812468408131286E-2</v>
      </c>
      <c r="AU123" s="14">
        <v>3.6930900045097977E-2</v>
      </c>
      <c r="AV123" s="14">
        <v>3.8120216721363308E-2</v>
      </c>
      <c r="AW123" s="14">
        <v>3.8636989715765652E-2</v>
      </c>
      <c r="AX123" s="14">
        <v>3.8548071272800501E-2</v>
      </c>
      <c r="AY123" s="14">
        <v>3.8600770389510465E-2</v>
      </c>
      <c r="AZ123" s="14">
        <v>3.8650930897580565E-2</v>
      </c>
      <c r="BA123" s="14">
        <v>3.817742154966184E-2</v>
      </c>
      <c r="BB123" s="14">
        <v>3.7861062559847267E-2</v>
      </c>
      <c r="BC123" s="14">
        <v>3.7652870329466681E-2</v>
      </c>
      <c r="BD123" s="14">
        <v>3.7527412665650607E-2</v>
      </c>
      <c r="BE123" s="14">
        <v>3.7454287076869319E-2</v>
      </c>
      <c r="BF123" s="14">
        <v>3.7413611739549331E-2</v>
      </c>
      <c r="BG123" s="14">
        <v>3.7392171851578053E-2</v>
      </c>
      <c r="BH123" s="14">
        <v>3.7382436992879672E-2</v>
      </c>
      <c r="BI123" s="14">
        <v>3.7377273997777918E-2</v>
      </c>
      <c r="BJ123" s="14">
        <v>3.7374820208625051E-2</v>
      </c>
      <c r="BK123" s="14">
        <v>3.7373729829103725E-2</v>
      </c>
      <c r="BL123" s="14">
        <v>3.7373274108488237E-2</v>
      </c>
      <c r="BM123" t="s">
        <v>6</v>
      </c>
    </row>
    <row r="124" spans="1:65" x14ac:dyDescent="0.2">
      <c r="C124" t="s">
        <v>7</v>
      </c>
      <c r="D124" s="19">
        <v>1.1220555097143692</v>
      </c>
      <c r="E124" s="19">
        <v>1.0963568949370195</v>
      </c>
      <c r="F124" s="19">
        <v>1.0898413329954044</v>
      </c>
      <c r="G124" s="19">
        <v>1.0835408756676272</v>
      </c>
      <c r="H124" s="19">
        <v>1.0772411658844312</v>
      </c>
      <c r="I124" s="19">
        <v>1.0897669793793991</v>
      </c>
      <c r="J124" s="19">
        <v>1.1215659974338479</v>
      </c>
      <c r="K124" s="19">
        <v>1.1791923502621795</v>
      </c>
      <c r="L124" s="19">
        <v>1.27588686924703</v>
      </c>
      <c r="M124" s="19">
        <v>1.4062152718543464</v>
      </c>
      <c r="N124" s="19">
        <v>1.5355165333230911</v>
      </c>
      <c r="O124" s="19">
        <v>1.5593921350697022</v>
      </c>
      <c r="P124" s="19">
        <v>1.560200112254702</v>
      </c>
      <c r="Q124" s="19">
        <v>1.546578855573584</v>
      </c>
      <c r="R124" s="19">
        <v>1.5372096387846541</v>
      </c>
      <c r="S124" s="19">
        <v>1.5284704253348032</v>
      </c>
      <c r="T124" s="19">
        <v>1.5190231153996567</v>
      </c>
      <c r="U124" s="19">
        <v>1.4855913377782695</v>
      </c>
      <c r="V124" s="19">
        <v>1.4847605071079382</v>
      </c>
      <c r="W124" s="19">
        <v>1.5044865848405631</v>
      </c>
      <c r="X124" s="19">
        <v>1.4897393581516409</v>
      </c>
      <c r="Y124" s="19">
        <v>1.4691978476202561</v>
      </c>
      <c r="Z124" s="19">
        <v>1.4615491876276994</v>
      </c>
      <c r="AA124" s="19">
        <v>1.4674349454780473</v>
      </c>
      <c r="AB124" s="19">
        <v>1.4836153334016677</v>
      </c>
      <c r="AC124" s="19">
        <v>1.5096317072034964</v>
      </c>
      <c r="AD124" s="19">
        <v>1.530322032291034</v>
      </c>
      <c r="AE124" s="19">
        <v>1.5432237500279888</v>
      </c>
      <c r="AF124" s="19">
        <v>1.4211876904729015</v>
      </c>
      <c r="AG124" s="19">
        <v>1.1070828128128265</v>
      </c>
      <c r="AH124" s="19">
        <v>1.1321345157185878</v>
      </c>
      <c r="AI124" s="19">
        <v>1.3256562875331501</v>
      </c>
      <c r="AJ124" s="19">
        <v>1.4222263120536298</v>
      </c>
      <c r="AK124" s="19">
        <v>1.4349220738934274</v>
      </c>
      <c r="AL124" s="19">
        <v>1.4144318096806177</v>
      </c>
      <c r="AM124" s="19">
        <v>1.387793834439228</v>
      </c>
      <c r="AN124" s="19">
        <v>1.3824296785602579</v>
      </c>
      <c r="AO124" s="19">
        <v>1.397592506810011</v>
      </c>
      <c r="AP124" s="19">
        <v>1.4290711941367618</v>
      </c>
      <c r="AQ124" s="19">
        <v>1.4461932782526428</v>
      </c>
      <c r="AR124" s="19">
        <v>1.4534670586206448</v>
      </c>
      <c r="AS124" s="19">
        <v>1.4567771953861934</v>
      </c>
      <c r="AT124" s="19">
        <v>1.488280647919092</v>
      </c>
      <c r="AU124" s="19">
        <v>1.5347599953449191</v>
      </c>
      <c r="AV124" s="19">
        <v>1.5841851556930198</v>
      </c>
      <c r="AW124" s="19">
        <v>1.6056610070130468</v>
      </c>
      <c r="AX124" s="19">
        <v>1.6019657689077038</v>
      </c>
      <c r="AY124" s="19">
        <v>1.6041558183247964</v>
      </c>
      <c r="AZ124" s="19">
        <v>1.6062403692303575</v>
      </c>
      <c r="BA124" s="19">
        <v>1.5865624517217103</v>
      </c>
      <c r="BB124" s="19">
        <v>1.5734153277376688</v>
      </c>
      <c r="BC124" s="19">
        <v>1.5647633559162517</v>
      </c>
      <c r="BD124" s="19">
        <v>1.5595496350673359</v>
      </c>
      <c r="BE124" s="19">
        <v>1.5565107102601832</v>
      </c>
      <c r="BF124" s="19">
        <v>1.55482034039539</v>
      </c>
      <c r="BG124" s="19">
        <v>1.5539293498611004</v>
      </c>
      <c r="BH124" s="19">
        <v>1.5535247923855893</v>
      </c>
      <c r="BI124" s="19">
        <v>1.5533102306411244</v>
      </c>
      <c r="BJ124" s="19">
        <v>1.553208257024878</v>
      </c>
      <c r="BK124" s="19">
        <v>1.553162943456375</v>
      </c>
      <c r="BL124" s="19">
        <v>1.5531440047960974</v>
      </c>
      <c r="BM124" t="s">
        <v>7</v>
      </c>
    </row>
    <row r="125" spans="1:65" x14ac:dyDescent="0.2">
      <c r="C125" t="s">
        <v>8</v>
      </c>
      <c r="D125" s="14">
        <v>1.35E-2</v>
      </c>
      <c r="E125" s="14">
        <v>1.3190807365152072E-2</v>
      </c>
      <c r="F125" s="14">
        <v>1.3112415444743257E-2</v>
      </c>
      <c r="G125" s="14">
        <v>1.3036611553412921E-2</v>
      </c>
      <c r="H125" s="14">
        <v>1.2960816656157975E-2</v>
      </c>
      <c r="I125" s="14">
        <v>1.3111520859932271E-2</v>
      </c>
      <c r="J125" s="14">
        <v>1.3494110437736974E-2</v>
      </c>
      <c r="K125" s="14">
        <v>1.4187441343781464E-2</v>
      </c>
      <c r="L125" s="14">
        <v>1.5350820512631832E-2</v>
      </c>
      <c r="M125" s="14">
        <v>1.6918865426601058E-2</v>
      </c>
      <c r="N125" s="14">
        <v>1.8474552301907612E-2</v>
      </c>
      <c r="O125" s="14">
        <v>1.8761811373128882E-2</v>
      </c>
      <c r="P125" s="14">
        <v>1.8771532542806373E-2</v>
      </c>
      <c r="Q125" s="14">
        <v>1.8607648524945342E-2</v>
      </c>
      <c r="R125" s="14">
        <v>1.8494922883873673E-2</v>
      </c>
      <c r="S125" s="14">
        <v>1.8389777121875655E-2</v>
      </c>
      <c r="T125" s="14">
        <v>1.8276111903871479E-2</v>
      </c>
      <c r="U125" s="14">
        <v>1.7873877795147552E-2</v>
      </c>
      <c r="V125" s="14">
        <v>1.7863881663982596E-2</v>
      </c>
      <c r="W125" s="14">
        <v>1.8101215777210404E-2</v>
      </c>
      <c r="X125" s="14">
        <v>1.7923784662103506E-2</v>
      </c>
      <c r="Y125" s="14">
        <v>1.7676639677053449E-2</v>
      </c>
      <c r="Z125" s="14">
        <v>1.7584614898416784E-2</v>
      </c>
      <c r="AA125" s="14">
        <v>1.765542933700007E-2</v>
      </c>
      <c r="AB125" s="14">
        <v>1.7850103517624588E-2</v>
      </c>
      <c r="AC125" s="14">
        <v>1.8163119267098599E-2</v>
      </c>
      <c r="AD125" s="14">
        <v>1.8412054713039996E-2</v>
      </c>
      <c r="AE125" s="14">
        <v>1.856728160506179E-2</v>
      </c>
      <c r="AF125" s="14">
        <v>1.7099005936228737E-2</v>
      </c>
      <c r="AG125" s="14">
        <v>1.3319856142213244E-2</v>
      </c>
      <c r="AH125" s="14">
        <v>1.3621265463142351E-2</v>
      </c>
      <c r="AI125" s="14">
        <v>1.5949620786812259E-2</v>
      </c>
      <c r="AJ125" s="14">
        <v>1.7111502101720053E-2</v>
      </c>
      <c r="AK125" s="14">
        <v>1.7264251037359526E-2</v>
      </c>
      <c r="AL125" s="14">
        <v>1.7017722621895159E-2</v>
      </c>
      <c r="AM125" s="14">
        <v>1.6697228080720196E-2</v>
      </c>
      <c r="AN125" s="14">
        <v>1.6632689291204747E-2</v>
      </c>
      <c r="AO125" s="14">
        <v>1.6815120712466405E-2</v>
      </c>
      <c r="AP125" s="14">
        <v>1.7193856234222645E-2</v>
      </c>
      <c r="AQ125" s="14">
        <v>1.7399860423465686E-2</v>
      </c>
      <c r="AR125" s="14">
        <v>1.7487374841529568E-2</v>
      </c>
      <c r="AS125" s="14">
        <v>1.7527200719971433E-2</v>
      </c>
      <c r="AT125" s="14">
        <v>1.7906234204065643E-2</v>
      </c>
      <c r="AU125" s="14">
        <v>1.8465450022548988E-2</v>
      </c>
      <c r="AV125" s="14">
        <v>1.9060108360681654E-2</v>
      </c>
      <c r="AW125" s="14">
        <v>1.9318494857882826E-2</v>
      </c>
      <c r="AX125" s="14">
        <v>1.927403563640025E-2</v>
      </c>
      <c r="AY125" s="14">
        <v>1.9300385194755233E-2</v>
      </c>
      <c r="AZ125" s="14">
        <v>1.9325465448790283E-2</v>
      </c>
      <c r="BA125" s="14">
        <v>1.908871077483092E-2</v>
      </c>
      <c r="BB125" s="14">
        <v>1.8930531279923633E-2</v>
      </c>
      <c r="BC125" s="14">
        <v>1.8826435164733341E-2</v>
      </c>
      <c r="BD125" s="14">
        <v>1.8763706332825304E-2</v>
      </c>
      <c r="BE125" s="14">
        <v>1.872714353843466E-2</v>
      </c>
      <c r="BF125" s="14">
        <v>1.8706805869774665E-2</v>
      </c>
      <c r="BG125" s="14">
        <v>1.8696085925789026E-2</v>
      </c>
      <c r="BH125" s="14">
        <v>1.8691218496439836E-2</v>
      </c>
      <c r="BI125" s="14">
        <v>1.8688636998888959E-2</v>
      </c>
      <c r="BJ125" s="14">
        <v>1.8687410104312525E-2</v>
      </c>
      <c r="BK125" s="14">
        <v>1.8686864914551862E-2</v>
      </c>
      <c r="BL125" s="14">
        <v>1.8686637054244119E-2</v>
      </c>
      <c r="BM125" t="s">
        <v>8</v>
      </c>
    </row>
    <row r="126" spans="1:65" x14ac:dyDescent="0.2">
      <c r="C126" t="s">
        <v>9</v>
      </c>
      <c r="D126" s="19">
        <v>7.715320980930615E-2</v>
      </c>
      <c r="E126" s="19">
        <v>7.5440671305304657E-2</v>
      </c>
      <c r="F126" s="19">
        <v>7.4977335732476488E-2</v>
      </c>
      <c r="G126" s="19">
        <v>7.4524310765865645E-2</v>
      </c>
      <c r="H126" s="19">
        <v>7.4067275423751647E-2</v>
      </c>
      <c r="I126" s="19">
        <v>7.4848635036541503E-2</v>
      </c>
      <c r="J126" s="19">
        <v>7.6912928040789391E-2</v>
      </c>
      <c r="K126" s="19">
        <v>8.0738482294376759E-2</v>
      </c>
      <c r="L126" s="19">
        <v>8.7193895767534418E-2</v>
      </c>
      <c r="M126" s="19">
        <v>9.5924501329103573E-2</v>
      </c>
      <c r="N126" s="19">
        <v>7.8511247076139101E-2</v>
      </c>
      <c r="O126" s="19">
        <v>5.3615021771144251E-2</v>
      </c>
      <c r="P126" s="19">
        <v>2.703500840084052E-2</v>
      </c>
      <c r="Q126" s="19">
        <v>2.6971179690379866E-2</v>
      </c>
      <c r="R126" s="19">
        <v>2.6948351047747562E-2</v>
      </c>
      <c r="S126" s="19">
        <v>2.6900997506347456E-2</v>
      </c>
      <c r="T126" s="19">
        <v>2.6803297882985699E-2</v>
      </c>
      <c r="U126" s="19">
        <v>2.6191941382279271E-2</v>
      </c>
      <c r="V126" s="19">
        <v>2.6114022020103097E-2</v>
      </c>
      <c r="W126" s="19">
        <v>2.6365917726162022E-2</v>
      </c>
      <c r="X126" s="19">
        <v>2.5971033139495659E-2</v>
      </c>
      <c r="Y126" s="19">
        <v>2.5459417520246018E-2</v>
      </c>
      <c r="Z126" s="19">
        <v>2.5190150390537801E-2</v>
      </c>
      <c r="AA126" s="19">
        <v>1.209265416588093E-2</v>
      </c>
      <c r="AB126" s="19">
        <v>6.7799524506372815E-3</v>
      </c>
      <c r="AC126" s="19">
        <v>4.067277972561777E-3</v>
      </c>
      <c r="AD126" s="19">
        <v>4.0535938209604197E-3</v>
      </c>
      <c r="AE126" s="19">
        <v>4.0185127713095511E-3</v>
      </c>
      <c r="AF126" s="19">
        <v>3.6440047567723182E-3</v>
      </c>
      <c r="AG126" s="19">
        <v>2.8097200080189413E-3</v>
      </c>
      <c r="AH126" s="19">
        <v>2.8694781722397316E-3</v>
      </c>
      <c r="AI126" s="19">
        <v>3.3469092746415525E-3</v>
      </c>
      <c r="AJ126" s="19">
        <v>3.2817454201081054E-3</v>
      </c>
      <c r="AK126" s="19">
        <v>3.3198740627522053E-3</v>
      </c>
      <c r="AL126" s="19">
        <v>3.2416599775691481E-3</v>
      </c>
      <c r="AM126" s="19">
        <v>3.1731070578498387E-3</v>
      </c>
      <c r="AN126" s="19">
        <v>3.1077858733324546E-3</v>
      </c>
      <c r="AO126" s="19">
        <v>3.0759827360517899E-3</v>
      </c>
      <c r="AP126" s="19">
        <v>3.1118031091295116E-3</v>
      </c>
      <c r="AQ126" s="19">
        <v>3.1145120969866594E-3</v>
      </c>
      <c r="AR126" s="19">
        <v>3.1001020249461432E-3</v>
      </c>
      <c r="AS126" s="19">
        <v>3.0825596667758306E-3</v>
      </c>
      <c r="AT126" s="19">
        <v>3.1333703499487669E-3</v>
      </c>
      <c r="AU126" s="19">
        <v>3.2206036130251006E-3</v>
      </c>
      <c r="AV126" s="19">
        <v>3.325773861735663E-3</v>
      </c>
      <c r="AW126" s="19">
        <v>3.3708666999928798E-3</v>
      </c>
      <c r="AX126" s="19">
        <v>3.3617800531496396E-3</v>
      </c>
      <c r="AY126" s="19">
        <v>3.36654214940132E-3</v>
      </c>
      <c r="AZ126" s="19">
        <v>3.3713500573658525E-3</v>
      </c>
      <c r="BA126" s="19">
        <v>3.3285030219873954E-3</v>
      </c>
      <c r="BB126" s="19">
        <v>3.2997964015327071E-3</v>
      </c>
      <c r="BC126" s="19">
        <v>3.2808001553189378E-3</v>
      </c>
      <c r="BD126" s="19">
        <v>3.2693054634550392E-3</v>
      </c>
      <c r="BE126" s="19">
        <v>3.2625791877389258E-3</v>
      </c>
      <c r="BF126" s="19">
        <v>3.2588275266014093E-3</v>
      </c>
      <c r="BG126" s="19">
        <v>3.2568437021048328E-3</v>
      </c>
      <c r="BH126" s="19">
        <v>3.2559460556529983E-3</v>
      </c>
      <c r="BI126" s="19">
        <v>3.2554675256149879E-3</v>
      </c>
      <c r="BJ126" s="19">
        <v>3.2552386356797234E-3</v>
      </c>
      <c r="BK126" s="19">
        <v>3.2551361676612287E-3</v>
      </c>
      <c r="BL126" s="19">
        <v>3.2550930364697614E-3</v>
      </c>
      <c r="BM126" t="s">
        <v>9</v>
      </c>
    </row>
    <row r="127" spans="1:65" x14ac:dyDescent="0.2">
      <c r="C127" t="s">
        <v>10</v>
      </c>
      <c r="D127" s="1">
        <v>604.30251583139045</v>
      </c>
      <c r="E127" s="1">
        <v>590.88905799879876</v>
      </c>
      <c r="F127" s="1">
        <v>587.25998212462207</v>
      </c>
      <c r="G127" s="1">
        <v>583.71166407364274</v>
      </c>
      <c r="H127" s="1">
        <v>580.13193475653486</v>
      </c>
      <c r="I127" s="1">
        <v>586.25193392371136</v>
      </c>
      <c r="J127" s="1">
        <v>602.4205088794829</v>
      </c>
      <c r="K127" s="1">
        <v>632.38416257070594</v>
      </c>
      <c r="L127" s="1">
        <v>682.94618859921331</v>
      </c>
      <c r="M127" s="1">
        <v>751.32865666020382</v>
      </c>
      <c r="N127" s="1">
        <v>819.91912363181279</v>
      </c>
      <c r="O127" s="1">
        <v>839.87931604497464</v>
      </c>
      <c r="P127" s="1">
        <v>847.00681319833348</v>
      </c>
      <c r="Q127" s="1">
        <v>845.0070596996012</v>
      </c>
      <c r="R127" s="1">
        <v>844.29183832593094</v>
      </c>
      <c r="S127" s="1">
        <v>842.80825187386574</v>
      </c>
      <c r="T127" s="1">
        <v>839.74732267394188</v>
      </c>
      <c r="U127" s="1">
        <v>820.59352350680945</v>
      </c>
      <c r="V127" s="1">
        <v>818.15230988982989</v>
      </c>
      <c r="W127" s="1">
        <v>826.04420236065596</v>
      </c>
      <c r="X127" s="1">
        <v>813.67246826039911</v>
      </c>
      <c r="Y127" s="1">
        <v>797.64355090930769</v>
      </c>
      <c r="Z127" s="1">
        <v>789.20741173554939</v>
      </c>
      <c r="AA127" s="1">
        <v>789.29761461885334</v>
      </c>
      <c r="AB127" s="1">
        <v>796.55966354424766</v>
      </c>
      <c r="AC127" s="1">
        <v>796.42386800225302</v>
      </c>
      <c r="AD127" s="1">
        <v>793.74434006681224</v>
      </c>
      <c r="AE127" s="1">
        <v>786.87503203205131</v>
      </c>
      <c r="AF127" s="1">
        <v>692.0947300179846</v>
      </c>
      <c r="AG127" s="1">
        <v>517.3868746109506</v>
      </c>
      <c r="AH127" s="1">
        <v>528.3908500001146</v>
      </c>
      <c r="AI127" s="1">
        <v>597.33677416646265</v>
      </c>
      <c r="AJ127" s="1">
        <v>636.47401332109143</v>
      </c>
      <c r="AK127" s="1">
        <v>643.86882525789792</v>
      </c>
      <c r="AL127" s="1">
        <v>628.69969227467641</v>
      </c>
      <c r="AM127" s="1">
        <v>615.40428195086474</v>
      </c>
      <c r="AN127" s="1">
        <v>608.31430193778363</v>
      </c>
      <c r="AO127" s="1">
        <v>596.56762676514427</v>
      </c>
      <c r="AP127" s="1">
        <v>603.51476424623661</v>
      </c>
      <c r="AQ127" s="1">
        <v>604.04015550995643</v>
      </c>
      <c r="AR127" s="1">
        <v>601.24541210064842</v>
      </c>
      <c r="AS127" s="1">
        <v>597.84318137325499</v>
      </c>
      <c r="AT127" s="1">
        <v>607.69759580787616</v>
      </c>
      <c r="AU127" s="1">
        <v>624.61594197363672</v>
      </c>
      <c r="AV127" s="1">
        <v>645.01305439699593</v>
      </c>
      <c r="AW127" s="1">
        <v>653.75852854674395</v>
      </c>
      <c r="AX127" s="1">
        <v>651.99623018304032</v>
      </c>
      <c r="AY127" s="1">
        <v>652.91980898795214</v>
      </c>
      <c r="AZ127" s="1">
        <v>653.85227268824849</v>
      </c>
      <c r="BA127" s="1">
        <v>645.54235797056788</v>
      </c>
      <c r="BB127" s="1">
        <v>639.97488834975888</v>
      </c>
      <c r="BC127" s="1">
        <v>636.29068512313722</v>
      </c>
      <c r="BD127" s="1">
        <v>634.06136147795826</v>
      </c>
      <c r="BE127" s="1">
        <v>632.75684234204118</v>
      </c>
      <c r="BF127" s="1">
        <v>632.029231112302</v>
      </c>
      <c r="BG127" s="1">
        <v>631.64448075009409</v>
      </c>
      <c r="BH127" s="1">
        <v>631.47038783105108</v>
      </c>
      <c r="BI127" s="1">
        <v>631.37757992099171</v>
      </c>
      <c r="BJ127" s="1">
        <v>631.33318814860922</v>
      </c>
      <c r="BK127" s="1">
        <v>631.31331511684743</v>
      </c>
      <c r="BL127" s="1">
        <v>631.30495009183221</v>
      </c>
      <c r="BM127" t="s">
        <v>10</v>
      </c>
    </row>
    <row r="128" spans="1:65" x14ac:dyDescent="0.2">
      <c r="C128" t="s">
        <v>152</v>
      </c>
      <c r="D128" s="1">
        <v>192.88302452326536</v>
      </c>
      <c r="E128" s="1">
        <v>188.60167826326165</v>
      </c>
      <c r="F128" s="1">
        <v>187.44333933119123</v>
      </c>
      <c r="G128" s="1">
        <v>186.31077691466413</v>
      </c>
      <c r="H128" s="1">
        <v>185.16818855937913</v>
      </c>
      <c r="I128" s="1">
        <v>187.12158759135377</v>
      </c>
      <c r="J128" s="1">
        <v>192.28232010197348</v>
      </c>
      <c r="K128" s="1">
        <v>201.84620573594191</v>
      </c>
      <c r="L128" s="1">
        <v>217.98473941883603</v>
      </c>
      <c r="M128" s="1">
        <v>239.81125332275894</v>
      </c>
      <c r="N128" s="1">
        <v>261.70415692046367</v>
      </c>
      <c r="O128" s="1">
        <v>268.07510885572123</v>
      </c>
      <c r="P128" s="1">
        <v>270.35008400840519</v>
      </c>
      <c r="Q128" s="1">
        <v>269.71179690379864</v>
      </c>
      <c r="R128" s="1">
        <v>269.48351047747559</v>
      </c>
      <c r="S128" s="1">
        <v>269.00997506347454</v>
      </c>
      <c r="T128" s="1">
        <v>268.03297882985697</v>
      </c>
      <c r="U128" s="1">
        <v>261.91941382279271</v>
      </c>
      <c r="V128" s="1">
        <v>261.14022020103096</v>
      </c>
      <c r="W128" s="1">
        <v>263.65917726162019</v>
      </c>
      <c r="X128" s="1">
        <v>259.7103313949566</v>
      </c>
      <c r="Y128" s="1">
        <v>254.59417520246015</v>
      </c>
      <c r="Z128" s="1">
        <v>251.90150390537801</v>
      </c>
      <c r="AA128" s="1">
        <v>251.9302951225194</v>
      </c>
      <c r="AB128" s="1">
        <v>254.24821689889805</v>
      </c>
      <c r="AC128" s="1">
        <v>254.20487328511106</v>
      </c>
      <c r="AD128" s="1">
        <v>253.34961381002626</v>
      </c>
      <c r="AE128" s="1">
        <v>251.15704820684689</v>
      </c>
      <c r="AF128" s="1">
        <v>227.75029729826986</v>
      </c>
      <c r="AG128" s="1">
        <v>175.60750050118384</v>
      </c>
      <c r="AH128" s="1">
        <v>179.34238576498319</v>
      </c>
      <c r="AI128" s="1">
        <v>209.18182966509701</v>
      </c>
      <c r="AJ128" s="1">
        <v>222.6030064274297</v>
      </c>
      <c r="AK128" s="1">
        <v>222.8043443624349</v>
      </c>
      <c r="AL128" s="1">
        <v>218.16059402242001</v>
      </c>
      <c r="AM128" s="1">
        <v>212.63833933967899</v>
      </c>
      <c r="AN128" s="1">
        <v>210.24613437062362</v>
      </c>
      <c r="AO128" s="1">
        <v>210.8515975272133</v>
      </c>
      <c r="AP128" s="1">
        <v>213.91413212874829</v>
      </c>
      <c r="AQ128" s="1">
        <v>214.71129474815203</v>
      </c>
      <c r="AR128" s="1">
        <v>214.32928370814923</v>
      </c>
      <c r="AS128" s="1">
        <v>213.72771682094577</v>
      </c>
      <c r="AT128" s="1">
        <v>217.87535233475154</v>
      </c>
      <c r="AU128" s="1">
        <v>224.58661715817414</v>
      </c>
      <c r="AV128" s="1">
        <v>231.92059340041124</v>
      </c>
      <c r="AW128" s="1">
        <v>235.06511201216813</v>
      </c>
      <c r="AX128" s="1">
        <v>234.43146083337021</v>
      </c>
      <c r="AY128" s="1">
        <v>234.7635423982735</v>
      </c>
      <c r="AZ128" s="1">
        <v>235.09881861202274</v>
      </c>
      <c r="BA128" s="1">
        <v>232.11090954678215</v>
      </c>
      <c r="BB128" s="1">
        <v>230.10907276317798</v>
      </c>
      <c r="BC128" s="1">
        <v>228.78438236706714</v>
      </c>
      <c r="BD128" s="1">
        <v>227.98280779559616</v>
      </c>
      <c r="BE128" s="1">
        <v>227.51375550271365</v>
      </c>
      <c r="BF128" s="1">
        <v>227.25213594786032</v>
      </c>
      <c r="BG128" s="1">
        <v>227.11379528683648</v>
      </c>
      <c r="BH128" s="1">
        <v>227.05119851795558</v>
      </c>
      <c r="BI128" s="1">
        <v>227.01782854904332</v>
      </c>
      <c r="BJ128" s="1">
        <v>227.00186706404259</v>
      </c>
      <c r="BK128" s="1">
        <v>226.99472152599887</v>
      </c>
      <c r="BL128" s="1">
        <v>226.99171380150074</v>
      </c>
      <c r="BM128" t="s">
        <v>11</v>
      </c>
    </row>
    <row r="129" spans="3:65" ht="14.25" x14ac:dyDescent="0.2">
      <c r="C129" t="s">
        <v>153</v>
      </c>
      <c r="D129" s="1">
        <v>257.17736603102048</v>
      </c>
      <c r="E129" s="1">
        <v>251.46890435101554</v>
      </c>
      <c r="F129" s="1">
        <v>249.9244524415883</v>
      </c>
      <c r="G129" s="1">
        <v>248.41436921955219</v>
      </c>
      <c r="H129" s="1">
        <v>246.89091807917217</v>
      </c>
      <c r="I129" s="1">
        <v>249.49545012180502</v>
      </c>
      <c r="J129" s="1">
        <v>256.37642680263133</v>
      </c>
      <c r="K129" s="1">
        <v>269.12827431458919</v>
      </c>
      <c r="L129" s="1">
        <v>290.64631922511472</v>
      </c>
      <c r="M129" s="1">
        <v>319.74833776367859</v>
      </c>
      <c r="N129" s="1">
        <v>348.93887589395155</v>
      </c>
      <c r="O129" s="1">
        <v>357.43347847429499</v>
      </c>
      <c r="P129" s="1">
        <v>360.46677867787361</v>
      </c>
      <c r="Q129" s="1">
        <v>359.61572920506484</v>
      </c>
      <c r="R129" s="1">
        <v>359.31134730330081</v>
      </c>
      <c r="S129" s="1">
        <v>358.67996675129939</v>
      </c>
      <c r="T129" s="1">
        <v>357.37730510647594</v>
      </c>
      <c r="U129" s="1">
        <v>349.22588509705696</v>
      </c>
      <c r="V129" s="1">
        <v>348.18696026804128</v>
      </c>
      <c r="W129" s="1">
        <v>351.54556968216025</v>
      </c>
      <c r="X129" s="1">
        <v>346.28044185994213</v>
      </c>
      <c r="Y129" s="1">
        <v>339.45890026994687</v>
      </c>
      <c r="Z129" s="1">
        <v>335.86867187383734</v>
      </c>
      <c r="AA129" s="1">
        <v>335.90706016335918</v>
      </c>
      <c r="AB129" s="1">
        <v>338.99762253186407</v>
      </c>
      <c r="AC129" s="1">
        <v>338.93983104681473</v>
      </c>
      <c r="AD129" s="1">
        <v>337.79948508003503</v>
      </c>
      <c r="AE129" s="1">
        <v>339.40141649573906</v>
      </c>
      <c r="AF129" s="1">
        <v>306.77451886750879</v>
      </c>
      <c r="AG129" s="1">
        <v>236.35199351085032</v>
      </c>
      <c r="AH129" s="1">
        <v>241.31544875843775</v>
      </c>
      <c r="AI129" s="1">
        <v>281.24582915732651</v>
      </c>
      <c r="AJ129" s="1">
        <v>299.41966535232012</v>
      </c>
      <c r="AK129" s="1">
        <v>299.86574290907618</v>
      </c>
      <c r="AL129" s="1">
        <v>293.57089441595593</v>
      </c>
      <c r="AM129" s="1">
        <v>286.20709926933972</v>
      </c>
      <c r="AN129" s="1">
        <v>282.83957632281408</v>
      </c>
      <c r="AO129" s="1">
        <v>283.45095520962764</v>
      </c>
      <c r="AP129" s="1">
        <v>287.52381730511269</v>
      </c>
      <c r="AQ129" s="1">
        <v>288.55099053057057</v>
      </c>
      <c r="AR129" s="1">
        <v>287.99339754931395</v>
      </c>
      <c r="AS129" s="1">
        <v>287.14100466020608</v>
      </c>
      <c r="AT129" s="1">
        <v>292.66839929064281</v>
      </c>
      <c r="AU129" s="1">
        <v>301.63725109148805</v>
      </c>
      <c r="AV129" s="1">
        <v>311.48735018141133</v>
      </c>
      <c r="AW129" s="1">
        <v>315.71068264021204</v>
      </c>
      <c r="AX129" s="1">
        <v>314.85963994611922</v>
      </c>
      <c r="AY129" s="1">
        <v>315.30565125188213</v>
      </c>
      <c r="AZ129" s="1">
        <v>315.75595321889762</v>
      </c>
      <c r="BA129" s="1">
        <v>311.74295953140756</v>
      </c>
      <c r="BB129" s="1">
        <v>309.05433742123557</v>
      </c>
      <c r="BC129" s="1">
        <v>307.27517544495117</v>
      </c>
      <c r="BD129" s="1">
        <v>306.19859860638979</v>
      </c>
      <c r="BE129" s="1">
        <v>305.56862498626265</v>
      </c>
      <c r="BF129" s="1">
        <v>305.21724962669634</v>
      </c>
      <c r="BG129" s="1">
        <v>305.03144738596876</v>
      </c>
      <c r="BH129" s="1">
        <v>304.94737506887634</v>
      </c>
      <c r="BI129" s="1">
        <v>304.90255661166339</v>
      </c>
      <c r="BJ129" s="1">
        <v>304.88111909895724</v>
      </c>
      <c r="BK129" s="1">
        <v>304.87152208698768</v>
      </c>
      <c r="BL129" s="1">
        <v>304.86748247963646</v>
      </c>
      <c r="BM129" t="s">
        <v>12</v>
      </c>
    </row>
    <row r="130" spans="3:65" x14ac:dyDescent="0.2">
      <c r="C130" t="s">
        <v>154</v>
      </c>
      <c r="D130" s="1">
        <v>8.371123264309718</v>
      </c>
      <c r="E130" s="1">
        <v>8.1853128366255561</v>
      </c>
      <c r="F130" s="1">
        <v>8.1350409269736996</v>
      </c>
      <c r="G130" s="1">
        <v>8.0858877180964228</v>
      </c>
      <c r="H130" s="1">
        <v>8.0362993834770542</v>
      </c>
      <c r="I130" s="1">
        <v>8.1210769014647539</v>
      </c>
      <c r="J130" s="1">
        <v>8.3450526924256483</v>
      </c>
      <c r="K130" s="1">
        <v>8.7601253289398784</v>
      </c>
      <c r="L130" s="1">
        <v>9.4605376907774836</v>
      </c>
      <c r="M130" s="1">
        <v>10.407808394207738</v>
      </c>
      <c r="N130" s="1">
        <v>11.357960410348124</v>
      </c>
      <c r="O130" s="1">
        <v>11.634459724338303</v>
      </c>
      <c r="P130" s="1">
        <v>11.733193645964786</v>
      </c>
      <c r="Q130" s="1">
        <v>11.705491985624862</v>
      </c>
      <c r="R130" s="1">
        <v>11.695584354722442</v>
      </c>
      <c r="S130" s="1">
        <v>11.675032917754793</v>
      </c>
      <c r="T130" s="1">
        <v>11.632631281215792</v>
      </c>
      <c r="U130" s="1">
        <v>11.367302559909204</v>
      </c>
      <c r="V130" s="1">
        <v>11.333485556724742</v>
      </c>
      <c r="W130" s="1">
        <v>11.442808293154316</v>
      </c>
      <c r="X130" s="1">
        <v>11.271428382541117</v>
      </c>
      <c r="Y130" s="1">
        <v>11.049387203786772</v>
      </c>
      <c r="Z130" s="1">
        <v>10.932525269493405</v>
      </c>
      <c r="AA130" s="1">
        <v>10.933774808317343</v>
      </c>
      <c r="AB130" s="1">
        <v>11.034372613412176</v>
      </c>
      <c r="AC130" s="1">
        <v>11.032491500573821</v>
      </c>
      <c r="AD130" s="1">
        <v>10.995373239355139</v>
      </c>
      <c r="AE130" s="1">
        <v>10.900215892177155</v>
      </c>
      <c r="AF130" s="1">
        <v>9.6911641638994563</v>
      </c>
      <c r="AG130" s="1">
        <v>7.4360629664045748</v>
      </c>
      <c r="AH130" s="1">
        <v>7.5819263270459238</v>
      </c>
      <c r="AI130" s="1">
        <v>8.8007005578189261</v>
      </c>
      <c r="AJ130" s="1">
        <v>9.3903770843626209</v>
      </c>
      <c r="AK130" s="1">
        <v>9.4328614060733855</v>
      </c>
      <c r="AL130" s="1">
        <v>9.2275387400194635</v>
      </c>
      <c r="AM130" s="1">
        <v>9.0070174085132244</v>
      </c>
      <c r="AN130" s="1">
        <v>8.8770493280640785</v>
      </c>
      <c r="AO130" s="1">
        <v>8.8632158161169734</v>
      </c>
      <c r="AP130" s="1">
        <v>8.9833879971284318</v>
      </c>
      <c r="AQ130" s="1">
        <v>9.0082733480079575</v>
      </c>
      <c r="AR130" s="1">
        <v>8.9836721533173218</v>
      </c>
      <c r="AS130" s="1">
        <v>8.9499101836546799</v>
      </c>
      <c r="AT130" s="1">
        <v>9.1148833070147912</v>
      </c>
      <c r="AU130" s="1">
        <v>9.3866752948112371</v>
      </c>
      <c r="AV130" s="1">
        <v>9.6932013669202224</v>
      </c>
      <c r="AW130" s="1">
        <v>9.8246276092339571</v>
      </c>
      <c r="AX130" s="1">
        <v>9.7981439391880194</v>
      </c>
      <c r="AY130" s="1">
        <v>9.8120234029805786</v>
      </c>
      <c r="AZ130" s="1">
        <v>9.8260363882259174</v>
      </c>
      <c r="BA130" s="1">
        <v>9.7011556960425374</v>
      </c>
      <c r="BB130" s="1">
        <v>9.6174882357162268</v>
      </c>
      <c r="BC130" s="1">
        <v>9.5621223427178492</v>
      </c>
      <c r="BD130" s="1">
        <v>9.528620256430683</v>
      </c>
      <c r="BE130" s="1">
        <v>9.509016053716886</v>
      </c>
      <c r="BF130" s="1">
        <v>9.4980815739902891</v>
      </c>
      <c r="BG130" s="1">
        <v>9.4922995782439177</v>
      </c>
      <c r="BH130" s="1">
        <v>9.4896833246513221</v>
      </c>
      <c r="BI130" s="1">
        <v>9.488288615265958</v>
      </c>
      <c r="BJ130" s="1">
        <v>9.487621499483101</v>
      </c>
      <c r="BK130" s="1">
        <v>9.4873228492506332</v>
      </c>
      <c r="BL130" s="1">
        <v>9.4871971403655841</v>
      </c>
      <c r="BM130" t="s">
        <v>0</v>
      </c>
    </row>
    <row r="131" spans="3:65" x14ac:dyDescent="0.2">
      <c r="C131" t="s">
        <v>155</v>
      </c>
      <c r="D131" s="1">
        <v>2.3253120178638107</v>
      </c>
      <c r="E131" s="1">
        <v>2.2736980101737654</v>
      </c>
      <c r="F131" s="1">
        <v>2.2597335908260274</v>
      </c>
      <c r="G131" s="1">
        <v>2.2460799216934508</v>
      </c>
      <c r="H131" s="1">
        <v>2.2323053842991816</v>
      </c>
      <c r="I131" s="1">
        <v>2.2558546948513203</v>
      </c>
      <c r="J131" s="1">
        <v>2.3180701923404579</v>
      </c>
      <c r="K131" s="1">
        <v>2.4333681469277439</v>
      </c>
      <c r="L131" s="1">
        <v>2.6279271363270786</v>
      </c>
      <c r="M131" s="1">
        <v>2.8910578872799273</v>
      </c>
      <c r="N131" s="1">
        <v>3.1549890028744789</v>
      </c>
      <c r="O131" s="1">
        <v>3.2317943678717507</v>
      </c>
      <c r="P131" s="1">
        <v>3.2592204572124404</v>
      </c>
      <c r="Q131" s="1">
        <v>3.2515255515624615</v>
      </c>
      <c r="R131" s="1">
        <v>3.2487734318673449</v>
      </c>
      <c r="S131" s="1">
        <v>3.2430646993763315</v>
      </c>
      <c r="T131" s="1">
        <v>3.2312864670043866</v>
      </c>
      <c r="U131" s="1">
        <v>3.1575840444192234</v>
      </c>
      <c r="V131" s="1">
        <v>3.1481904324235392</v>
      </c>
      <c r="W131" s="1">
        <v>3.178557859209532</v>
      </c>
      <c r="X131" s="1">
        <v>3.1309523284836436</v>
      </c>
      <c r="Y131" s="1">
        <v>3.0692742232741033</v>
      </c>
      <c r="Z131" s="1">
        <v>3.0368125748592791</v>
      </c>
      <c r="AA131" s="1">
        <v>3.0371596689770399</v>
      </c>
      <c r="AB131" s="1">
        <v>3.065103503725604</v>
      </c>
      <c r="AC131" s="1">
        <v>3.0645809723816169</v>
      </c>
      <c r="AD131" s="1">
        <v>3.0542703442653165</v>
      </c>
      <c r="AE131" s="1">
        <v>3.0278377478269873</v>
      </c>
      <c r="AF131" s="1">
        <v>2.6919900455276267</v>
      </c>
      <c r="AG131" s="1">
        <v>2.0655730462234931</v>
      </c>
      <c r="AH131" s="1">
        <v>2.1060906464016456</v>
      </c>
      <c r="AI131" s="1">
        <v>2.4446390438385905</v>
      </c>
      <c r="AJ131" s="1">
        <v>2.6084380789896167</v>
      </c>
      <c r="AK131" s="1">
        <v>2.6202392794648293</v>
      </c>
      <c r="AL131" s="1">
        <v>2.563205205560962</v>
      </c>
      <c r="AM131" s="1">
        <v>2.5019492801425622</v>
      </c>
      <c r="AN131" s="1">
        <v>2.4658470355733551</v>
      </c>
      <c r="AO131" s="1">
        <v>2.462004393365826</v>
      </c>
      <c r="AP131" s="1">
        <v>2.4953855547578976</v>
      </c>
      <c r="AQ131" s="1">
        <v>2.5022981522244327</v>
      </c>
      <c r="AR131" s="1">
        <v>2.4954644870325895</v>
      </c>
      <c r="AS131" s="1">
        <v>2.4860861621262997</v>
      </c>
      <c r="AT131" s="1">
        <v>2.5319120297263309</v>
      </c>
      <c r="AU131" s="1">
        <v>2.6074098041142326</v>
      </c>
      <c r="AV131" s="1">
        <v>2.6925559352556174</v>
      </c>
      <c r="AW131" s="1">
        <v>2.7290632247872102</v>
      </c>
      <c r="AX131" s="1">
        <v>2.72170664977445</v>
      </c>
      <c r="AY131" s="1">
        <v>2.7255620563834939</v>
      </c>
      <c r="AZ131" s="1">
        <v>2.7294545522849769</v>
      </c>
      <c r="BA131" s="1">
        <v>2.6947654711229272</v>
      </c>
      <c r="BB131" s="1">
        <v>2.671524509921174</v>
      </c>
      <c r="BC131" s="1">
        <v>2.6561450951994026</v>
      </c>
      <c r="BD131" s="1">
        <v>2.6468389601196343</v>
      </c>
      <c r="BE131" s="1">
        <v>2.6413933482546903</v>
      </c>
      <c r="BF131" s="1">
        <v>2.6383559927750801</v>
      </c>
      <c r="BG131" s="1">
        <v>2.6367498828455327</v>
      </c>
      <c r="BH131" s="1">
        <v>2.6360231457364782</v>
      </c>
      <c r="BI131" s="1">
        <v>2.6356357264627661</v>
      </c>
      <c r="BJ131" s="1">
        <v>2.6354504165230836</v>
      </c>
      <c r="BK131" s="1">
        <v>2.635367458125176</v>
      </c>
      <c r="BL131" s="1">
        <v>2.6353325389904398</v>
      </c>
      <c r="BM131" t="s">
        <v>1</v>
      </c>
    </row>
    <row r="132" spans="3:65" x14ac:dyDescent="0.2">
      <c r="C132" t="s">
        <v>161</v>
      </c>
      <c r="D132" s="19">
        <v>0.45</v>
      </c>
      <c r="E132" s="1">
        <v>0.43969357883840243</v>
      </c>
      <c r="F132" s="1">
        <v>0.43708051482477517</v>
      </c>
      <c r="G132" s="1">
        <v>0.43455371844709734</v>
      </c>
      <c r="H132" s="1">
        <v>0.43202722187193243</v>
      </c>
      <c r="I132" s="1">
        <v>0.43705069533107566</v>
      </c>
      <c r="J132" s="1">
        <v>0.44980368125789899</v>
      </c>
      <c r="K132" s="1">
        <v>0.47291471145938213</v>
      </c>
      <c r="L132" s="1">
        <v>0.51169401708772777</v>
      </c>
      <c r="M132" s="1">
        <v>0.56396218088670214</v>
      </c>
      <c r="N132" s="1">
        <v>0.61581841006358751</v>
      </c>
      <c r="O132" s="1">
        <v>0.62539371243762931</v>
      </c>
      <c r="P132" s="1">
        <v>0.62571775142687913</v>
      </c>
      <c r="Q132" s="1">
        <v>0.6202549508315115</v>
      </c>
      <c r="R132" s="1">
        <v>0.616497429462456</v>
      </c>
      <c r="S132" s="1">
        <v>0.61299257072918856</v>
      </c>
      <c r="T132" s="1">
        <v>0.60920373012904916</v>
      </c>
      <c r="U132" s="1">
        <v>0.59579592650491831</v>
      </c>
      <c r="V132" s="1">
        <v>0.5954627221327532</v>
      </c>
      <c r="W132" s="1">
        <v>0.60337385924034692</v>
      </c>
      <c r="X132" s="1">
        <v>0.59745948873678378</v>
      </c>
      <c r="Y132" s="1">
        <v>0.5892213225684485</v>
      </c>
      <c r="Z132" s="1">
        <v>0.58615382994722631</v>
      </c>
      <c r="AA132" s="1">
        <v>0.58851431123333564</v>
      </c>
      <c r="AB132" s="1">
        <v>0.59500345058748638</v>
      </c>
      <c r="AC132" s="1">
        <v>0.60543730890328662</v>
      </c>
      <c r="AD132" s="1">
        <v>0.61373515710133364</v>
      </c>
      <c r="AE132" s="1">
        <v>0.61890938683539332</v>
      </c>
      <c r="AF132" s="1">
        <v>0.56996686454095791</v>
      </c>
      <c r="AG132" s="1">
        <v>0.44399520474044152</v>
      </c>
      <c r="AH132" s="1">
        <v>0.45404218210474517</v>
      </c>
      <c r="AI132" s="1">
        <v>0.53165402622707536</v>
      </c>
      <c r="AJ132" s="1">
        <v>0.57038340339066862</v>
      </c>
      <c r="AK132" s="1">
        <v>0.57547503457865079</v>
      </c>
      <c r="AL132" s="1">
        <v>0.56725742072983887</v>
      </c>
      <c r="AM132" s="1">
        <v>0.55657426935733956</v>
      </c>
      <c r="AN132" s="1">
        <v>0.55442297637349158</v>
      </c>
      <c r="AO132" s="1">
        <v>0.56050402374888042</v>
      </c>
      <c r="AP132" s="1">
        <v>0.57312854114075484</v>
      </c>
      <c r="AQ132" s="1">
        <v>0.57999534744885606</v>
      </c>
      <c r="AR132" s="1">
        <v>0.58291249471765227</v>
      </c>
      <c r="AS132" s="1">
        <v>0.58424002399904795</v>
      </c>
      <c r="AT132" s="1">
        <v>0.59687447346885447</v>
      </c>
      <c r="AU132" s="1">
        <v>0.6155150007516329</v>
      </c>
      <c r="AV132" s="1">
        <v>0.63533694535605523</v>
      </c>
      <c r="AW132" s="1">
        <v>0.6439498285960944</v>
      </c>
      <c r="AX132" s="1">
        <v>0.64246785454667499</v>
      </c>
      <c r="AY132" s="1">
        <v>0.64334617315850773</v>
      </c>
      <c r="AZ132" s="1">
        <v>0.64418218162634266</v>
      </c>
      <c r="BA132" s="1">
        <v>0.63629035916103072</v>
      </c>
      <c r="BB132" s="1">
        <v>0.63101770933078793</v>
      </c>
      <c r="BC132" s="1">
        <v>0.62754783882444476</v>
      </c>
      <c r="BD132" s="1">
        <v>0.62545687776084347</v>
      </c>
      <c r="BE132" s="1">
        <v>0.62423811794782247</v>
      </c>
      <c r="BF132" s="1">
        <v>0.62356019565915544</v>
      </c>
      <c r="BG132" s="1">
        <v>0.62320286419296755</v>
      </c>
      <c r="BH132" s="1">
        <v>0.6230406165479947</v>
      </c>
      <c r="BI132" s="1">
        <v>0.622954566629632</v>
      </c>
      <c r="BJ132" s="1">
        <v>0.62291367014375099</v>
      </c>
      <c r="BK132" s="1">
        <v>0.62289549715172887</v>
      </c>
      <c r="BL132" s="1">
        <v>0.62288790180813758</v>
      </c>
      <c r="BM132" t="s">
        <v>33</v>
      </c>
    </row>
    <row r="133" spans="3:65" x14ac:dyDescent="0.2">
      <c r="C133" t="s">
        <v>182</v>
      </c>
      <c r="D133" s="25">
        <v>0.5</v>
      </c>
      <c r="E133" s="25">
        <v>0.5</v>
      </c>
      <c r="F133" s="25">
        <v>0.5</v>
      </c>
      <c r="G133" s="25">
        <v>0.5</v>
      </c>
      <c r="H133" s="25">
        <v>0.5</v>
      </c>
      <c r="I133" s="25">
        <v>0.5</v>
      </c>
      <c r="J133" s="25">
        <v>0.5</v>
      </c>
      <c r="K133" s="25">
        <v>0.5</v>
      </c>
      <c r="L133" s="25">
        <v>0.5</v>
      </c>
      <c r="M133" s="25">
        <v>0.5</v>
      </c>
      <c r="N133" s="25">
        <v>0.5</v>
      </c>
      <c r="O133" s="25">
        <v>0.5</v>
      </c>
      <c r="P133" s="25">
        <v>0.5</v>
      </c>
      <c r="Q133" s="25">
        <v>0.5</v>
      </c>
      <c r="R133" s="25">
        <v>0.5</v>
      </c>
      <c r="S133" s="25">
        <v>0.5</v>
      </c>
      <c r="T133" s="25">
        <v>0.5</v>
      </c>
      <c r="U133" s="25">
        <v>0.5</v>
      </c>
      <c r="V133" s="25">
        <v>0.5</v>
      </c>
      <c r="W133" s="25">
        <v>0.5</v>
      </c>
      <c r="X133" s="25">
        <v>0.5</v>
      </c>
      <c r="Y133" s="25">
        <v>0.5</v>
      </c>
      <c r="Z133" s="25">
        <v>0.5</v>
      </c>
      <c r="AA133" s="25">
        <v>0.5</v>
      </c>
      <c r="AB133" s="25">
        <v>0.5</v>
      </c>
      <c r="AC133" s="25">
        <v>0.5</v>
      </c>
      <c r="AD133" s="25">
        <v>0.5</v>
      </c>
      <c r="AE133" s="25">
        <v>0.5</v>
      </c>
      <c r="AF133" s="25">
        <v>0.5</v>
      </c>
      <c r="AG133" s="25">
        <v>0.5</v>
      </c>
      <c r="AH133" s="25">
        <v>0.5</v>
      </c>
      <c r="AI133" s="25">
        <v>0.5</v>
      </c>
      <c r="AJ133" s="25">
        <v>0.5</v>
      </c>
      <c r="AK133" s="25">
        <v>0.5</v>
      </c>
      <c r="AL133" s="25">
        <v>0.5</v>
      </c>
      <c r="AM133" s="25">
        <v>0.5</v>
      </c>
      <c r="AN133" s="25">
        <v>0.5</v>
      </c>
      <c r="AO133" s="25">
        <v>0.5</v>
      </c>
      <c r="AP133" s="25">
        <v>0.5</v>
      </c>
      <c r="AQ133" s="25">
        <v>0.5</v>
      </c>
      <c r="AR133" s="25">
        <v>0.5</v>
      </c>
      <c r="AS133" s="25">
        <v>0.5</v>
      </c>
      <c r="AT133" s="25">
        <v>0.5</v>
      </c>
      <c r="AU133" s="25">
        <v>0.5</v>
      </c>
      <c r="AV133" s="25">
        <v>0.5</v>
      </c>
      <c r="AW133" s="25">
        <v>0.5</v>
      </c>
      <c r="AX133" s="25">
        <v>0.5</v>
      </c>
      <c r="AY133" s="25">
        <v>0.5</v>
      </c>
      <c r="AZ133" s="25">
        <v>0.5</v>
      </c>
      <c r="BA133" s="25">
        <v>0.5</v>
      </c>
      <c r="BB133" s="25">
        <v>0.5</v>
      </c>
      <c r="BC133" s="25">
        <v>0.5</v>
      </c>
      <c r="BD133" s="25">
        <v>0.5</v>
      </c>
      <c r="BE133" s="25">
        <v>0.5</v>
      </c>
      <c r="BF133" s="25">
        <v>0.5</v>
      </c>
      <c r="BG133" s="25">
        <v>0.5</v>
      </c>
      <c r="BH133" s="25">
        <v>0.5</v>
      </c>
      <c r="BI133" s="25">
        <v>0.5</v>
      </c>
      <c r="BJ133" s="25">
        <v>0.5</v>
      </c>
      <c r="BK133" s="25">
        <v>0.5</v>
      </c>
      <c r="BL133" s="25">
        <v>0.5</v>
      </c>
      <c r="BM133" t="s">
        <v>55</v>
      </c>
    </row>
  </sheetData>
  <phoneticPr fontId="1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EK114"/>
  <sheetViews>
    <sheetView workbookViewId="0"/>
  </sheetViews>
  <sheetFormatPr defaultRowHeight="12.75" x14ac:dyDescent="0.2"/>
  <cols>
    <col min="3" max="3" width="20.28515625" customWidth="1"/>
    <col min="5" max="44" width="9.28515625" customWidth="1"/>
    <col min="45" max="45" width="9.7109375" customWidth="1"/>
    <col min="154" max="154" width="9.7109375" customWidth="1"/>
  </cols>
  <sheetData>
    <row r="1" spans="1:141" x14ac:dyDescent="0.2">
      <c r="EK1" s="18"/>
    </row>
    <row r="2" spans="1:141" ht="15.75" x14ac:dyDescent="0.25">
      <c r="A2" s="3" t="s">
        <v>188</v>
      </c>
    </row>
    <row r="3" spans="1:141" x14ac:dyDescent="0.2">
      <c r="A3" s="2" t="s">
        <v>183</v>
      </c>
      <c r="M3" s="7"/>
      <c r="N3" s="1"/>
    </row>
    <row r="4" spans="1:141" x14ac:dyDescent="0.2">
      <c r="L4" s="8"/>
      <c r="N4" s="6"/>
    </row>
    <row r="5" spans="1:141" x14ac:dyDescent="0.2">
      <c r="A5" s="2" t="s">
        <v>184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</row>
    <row r="6" spans="1:141" x14ac:dyDescent="0.2">
      <c r="C6" t="s">
        <v>149</v>
      </c>
      <c r="D6" s="1">
        <v>314000</v>
      </c>
      <c r="E6" s="1">
        <v>325109.0294696326</v>
      </c>
      <c r="F6" s="1">
        <v>335992.70796003036</v>
      </c>
      <c r="G6" s="1">
        <v>346722.45388802281</v>
      </c>
      <c r="H6" s="1">
        <v>356387.97467797098</v>
      </c>
      <c r="I6" s="1">
        <v>361443.0838992541</v>
      </c>
      <c r="J6" s="1">
        <v>365709.89585191227</v>
      </c>
      <c r="K6" s="1">
        <v>368734.96639694186</v>
      </c>
      <c r="L6" s="1">
        <v>373059.14437890134</v>
      </c>
      <c r="M6" s="1">
        <v>388355.86658273404</v>
      </c>
      <c r="N6" s="1">
        <v>396805.5351385047</v>
      </c>
      <c r="O6" s="1">
        <v>410001.01214203553</v>
      </c>
      <c r="P6" s="1">
        <v>432815.07839193987</v>
      </c>
      <c r="Q6" s="1">
        <v>449618.80215525243</v>
      </c>
      <c r="R6" s="1">
        <v>467554.6766871193</v>
      </c>
      <c r="S6" s="1">
        <v>483063.69876710779</v>
      </c>
      <c r="T6" s="1">
        <v>501534.71620831039</v>
      </c>
      <c r="U6" s="1">
        <v>506148.91235772136</v>
      </c>
      <c r="V6" s="1">
        <v>520180.59032418922</v>
      </c>
      <c r="W6" s="1">
        <v>531055.17584764655</v>
      </c>
      <c r="X6" s="1">
        <v>545958.12231106497</v>
      </c>
      <c r="Y6" s="1">
        <v>552584.32823116379</v>
      </c>
      <c r="Z6" s="1">
        <v>560468.38340946869</v>
      </c>
      <c r="AA6" s="1">
        <v>556454.92461871542</v>
      </c>
      <c r="AB6" s="1">
        <v>567789.69258006429</v>
      </c>
      <c r="AC6" s="1">
        <v>572481.2130518686</v>
      </c>
      <c r="AD6" s="1">
        <v>576000.96080954373</v>
      </c>
      <c r="AE6" s="1">
        <v>584503.37240538537</v>
      </c>
      <c r="AF6" s="1">
        <v>591089.03708566539</v>
      </c>
      <c r="AG6" s="1">
        <v>601736.94684627245</v>
      </c>
      <c r="AH6" s="1">
        <v>615694.24072069058</v>
      </c>
      <c r="AI6" s="1">
        <v>621616.42840297217</v>
      </c>
      <c r="AJ6" s="1">
        <v>622301.43336159957</v>
      </c>
      <c r="AK6" s="1">
        <v>614220.19050529145</v>
      </c>
      <c r="AL6" s="1">
        <v>614219.61982282833</v>
      </c>
      <c r="AM6" s="1">
        <v>615553.49800005637</v>
      </c>
      <c r="AN6" s="1">
        <v>611514.14954875642</v>
      </c>
      <c r="AO6" s="1">
        <v>606961.1432903792</v>
      </c>
      <c r="AP6" s="1">
        <v>608165.78966618527</v>
      </c>
      <c r="AQ6" s="1">
        <v>611485.75593952334</v>
      </c>
      <c r="AR6" s="1">
        <v>611484.25641125394</v>
      </c>
      <c r="AS6" s="1">
        <v>617534.69801174349</v>
      </c>
      <c r="AT6" s="1">
        <v>621962.35837130062</v>
      </c>
      <c r="AU6" s="1">
        <v>628932.26145897701</v>
      </c>
      <c r="AV6" s="1">
        <v>636276.82412398595</v>
      </c>
      <c r="AW6" s="1">
        <v>642758.91879238794</v>
      </c>
      <c r="AX6" s="1">
        <v>647471.69549606577</v>
      </c>
      <c r="AY6" s="1">
        <v>650344.60930351575</v>
      </c>
      <c r="AZ6" s="1">
        <v>652047.63056766207</v>
      </c>
      <c r="BA6" s="1">
        <v>652948.01933377597</v>
      </c>
      <c r="BB6" s="1">
        <v>653333.99356835964</v>
      </c>
      <c r="BC6" s="1">
        <v>653487.64551089972</v>
      </c>
      <c r="BD6" s="1">
        <v>653527.53361895937</v>
      </c>
      <c r="BE6" s="1">
        <v>653543.78203369584</v>
      </c>
      <c r="BF6" s="1">
        <v>653551.53636057698</v>
      </c>
      <c r="BG6" s="1">
        <v>653555.37634220137</v>
      </c>
      <c r="BH6" s="1">
        <v>653557.2924558965</v>
      </c>
      <c r="BI6" s="1">
        <v>653558.25001072092</v>
      </c>
      <c r="BJ6" s="1">
        <v>653558.72881663835</v>
      </c>
      <c r="BK6" s="1">
        <v>653558.96962801402</v>
      </c>
      <c r="BL6" s="1">
        <v>653559.09012992994</v>
      </c>
      <c r="BM6" t="s">
        <v>2</v>
      </c>
    </row>
    <row r="7" spans="1:141" x14ac:dyDescent="0.2">
      <c r="C7" t="s">
        <v>150</v>
      </c>
      <c r="D7" s="1">
        <v>83100</v>
      </c>
      <c r="E7" s="1">
        <v>82200</v>
      </c>
      <c r="F7" s="1">
        <v>81300</v>
      </c>
      <c r="G7" s="1">
        <v>80400</v>
      </c>
      <c r="H7" s="1">
        <v>79500</v>
      </c>
      <c r="I7" s="1">
        <v>79100</v>
      </c>
      <c r="J7" s="1">
        <v>79000</v>
      </c>
      <c r="K7" s="1">
        <v>78500</v>
      </c>
      <c r="L7" s="1">
        <v>80000</v>
      </c>
      <c r="M7" s="1">
        <v>90500</v>
      </c>
      <c r="N7" s="1">
        <v>83557</v>
      </c>
      <c r="O7" s="1">
        <v>43610</v>
      </c>
      <c r="P7" s="1">
        <v>43716</v>
      </c>
      <c r="Q7" s="1">
        <v>54611</v>
      </c>
      <c r="R7" s="1">
        <v>64986</v>
      </c>
      <c r="S7" s="1">
        <v>80659</v>
      </c>
      <c r="T7" s="1">
        <v>98105</v>
      </c>
      <c r="U7" s="1">
        <v>100626</v>
      </c>
      <c r="V7" s="1">
        <v>113588</v>
      </c>
      <c r="W7" s="1">
        <v>99918</v>
      </c>
      <c r="X7" s="1">
        <v>101500</v>
      </c>
      <c r="Y7" s="1">
        <v>100000</v>
      </c>
      <c r="Z7" s="1">
        <v>102500</v>
      </c>
      <c r="AA7" s="1">
        <v>96700</v>
      </c>
      <c r="AB7" s="1">
        <v>111200</v>
      </c>
      <c r="AC7" s="1">
        <v>106800</v>
      </c>
      <c r="AD7" s="1">
        <v>105500</v>
      </c>
      <c r="AE7" s="1">
        <v>110400</v>
      </c>
      <c r="AF7" s="1">
        <v>107000</v>
      </c>
      <c r="AG7" s="1">
        <v>98144</v>
      </c>
      <c r="AH7" s="1">
        <v>99500</v>
      </c>
      <c r="AI7" s="1">
        <v>101000</v>
      </c>
      <c r="AJ7" s="1">
        <v>104100</v>
      </c>
      <c r="AK7" s="1">
        <v>95300</v>
      </c>
      <c r="AL7" s="1">
        <v>94700</v>
      </c>
      <c r="AM7" s="1">
        <v>93000</v>
      </c>
      <c r="AN7" s="1">
        <v>90500</v>
      </c>
      <c r="AO7" s="1">
        <v>92500</v>
      </c>
      <c r="AP7" s="1">
        <v>100000</v>
      </c>
      <c r="AQ7" s="1">
        <v>102000</v>
      </c>
      <c r="AR7" s="1">
        <v>104000</v>
      </c>
      <c r="AS7" s="1">
        <v>106000</v>
      </c>
      <c r="AT7" s="1">
        <v>108000</v>
      </c>
      <c r="AU7" s="1">
        <v>108000</v>
      </c>
      <c r="AV7" s="1">
        <v>108000</v>
      </c>
      <c r="AW7" s="1">
        <v>108000</v>
      </c>
      <c r="AX7" s="1">
        <v>108000</v>
      </c>
      <c r="AY7" s="1">
        <v>108000</v>
      </c>
      <c r="AZ7" s="1">
        <v>108000</v>
      </c>
      <c r="BA7" s="1">
        <v>108000</v>
      </c>
      <c r="BB7" s="1">
        <v>108000</v>
      </c>
      <c r="BC7" s="1">
        <v>108000</v>
      </c>
      <c r="BD7" s="1">
        <v>108000</v>
      </c>
      <c r="BE7" s="1">
        <v>108000</v>
      </c>
      <c r="BF7" s="1">
        <v>108000</v>
      </c>
      <c r="BG7" s="1">
        <v>108000</v>
      </c>
      <c r="BH7" s="1">
        <v>108000</v>
      </c>
      <c r="BI7" s="1">
        <v>108000</v>
      </c>
      <c r="BJ7" s="1">
        <v>108000</v>
      </c>
      <c r="BK7" s="1">
        <v>108000</v>
      </c>
      <c r="BL7" s="1">
        <v>108000</v>
      </c>
      <c r="BM7" t="s">
        <v>3</v>
      </c>
    </row>
    <row r="8" spans="1:141" x14ac:dyDescent="0.2">
      <c r="C8" t="s">
        <v>4</v>
      </c>
      <c r="D8" s="1">
        <v>23937.983238662659</v>
      </c>
      <c r="E8" s="1">
        <v>23002.353463546176</v>
      </c>
      <c r="F8" s="1">
        <v>22066.96344114911</v>
      </c>
      <c r="G8" s="1">
        <v>21132.1479145829</v>
      </c>
      <c r="H8" s="1">
        <v>20168.477147311241</v>
      </c>
      <c r="I8" s="1">
        <v>19181.949487186263</v>
      </c>
      <c r="J8" s="1">
        <v>18201.242108587216</v>
      </c>
      <c r="K8" s="1">
        <v>17234.156019054979</v>
      </c>
      <c r="L8" s="1">
        <v>16323.603417573113</v>
      </c>
      <c r="M8" s="1">
        <v>15581.430214056712</v>
      </c>
      <c r="N8" s="1">
        <v>15864.562841331261</v>
      </c>
      <c r="O8" s="1">
        <v>8978.6508455271687</v>
      </c>
      <c r="P8" s="1">
        <v>9374.8084818701063</v>
      </c>
      <c r="Q8" s="1">
        <v>10634.134931975897</v>
      </c>
      <c r="R8" s="1">
        <v>11853.150304045157</v>
      </c>
      <c r="S8" s="1">
        <v>13174.024990112814</v>
      </c>
      <c r="T8" s="1">
        <v>13393.354258960579</v>
      </c>
      <c r="U8" s="1">
        <v>13581.380990543072</v>
      </c>
      <c r="V8" s="1">
        <v>13848.168881555428</v>
      </c>
      <c r="W8" s="1">
        <v>13009.514488032904</v>
      </c>
      <c r="X8" s="1">
        <v>12170.33935087491</v>
      </c>
      <c r="Y8" s="1">
        <v>12335.257328989745</v>
      </c>
      <c r="Z8" s="1">
        <v>12581.09859757602</v>
      </c>
      <c r="AA8" s="1">
        <v>12751.677414552547</v>
      </c>
      <c r="AB8" s="1">
        <v>12950.111331117587</v>
      </c>
      <c r="AC8" s="1">
        <v>9302.7499757974965</v>
      </c>
      <c r="AD8" s="1">
        <v>8440.0711272753124</v>
      </c>
      <c r="AE8" s="1">
        <v>7651.2100725467817</v>
      </c>
      <c r="AF8" s="1">
        <v>6255.0866491138686</v>
      </c>
      <c r="AG8" s="1">
        <v>6385.3021773649725</v>
      </c>
      <c r="AH8" s="1">
        <v>6772.9157787421209</v>
      </c>
      <c r="AI8" s="1">
        <v>8394.495270923926</v>
      </c>
      <c r="AJ8" s="1">
        <v>8491.1049835317081</v>
      </c>
      <c r="AK8" s="1">
        <v>7430.058521003315</v>
      </c>
      <c r="AL8" s="1">
        <v>7362.0047567128959</v>
      </c>
      <c r="AM8" s="1">
        <v>7289.4141850130054</v>
      </c>
      <c r="AN8" s="1">
        <v>7187.8653842582971</v>
      </c>
      <c r="AO8" s="1">
        <v>7617.5203911153931</v>
      </c>
      <c r="AP8" s="1">
        <v>8078.0387227200472</v>
      </c>
      <c r="AQ8" s="1">
        <v>8073.5808942510503</v>
      </c>
      <c r="AR8" s="1">
        <v>8079.2474921383709</v>
      </c>
      <c r="AS8" s="1">
        <v>8100.0123202694331</v>
      </c>
      <c r="AT8" s="1">
        <v>8116.4365986345401</v>
      </c>
      <c r="AU8" s="1">
        <v>8140.2609605146545</v>
      </c>
      <c r="AV8" s="1">
        <v>8163.1214941529524</v>
      </c>
      <c r="AW8" s="1">
        <v>8181.9338387837934</v>
      </c>
      <c r="AX8" s="1">
        <v>8194.9571469313541</v>
      </c>
      <c r="AY8" s="1">
        <v>8202.8145242118499</v>
      </c>
      <c r="AZ8" s="1">
        <v>8207.6303059007314</v>
      </c>
      <c r="BA8" s="1">
        <v>8210.3589427320912</v>
      </c>
      <c r="BB8" s="1">
        <v>8211.6136504742135</v>
      </c>
      <c r="BC8" s="1">
        <v>8212.1707300715407</v>
      </c>
      <c r="BD8" s="1">
        <v>8212.3809722571295</v>
      </c>
      <c r="BE8" s="1">
        <v>8212.4791062262502</v>
      </c>
      <c r="BF8" s="1">
        <v>8212.5274626506744</v>
      </c>
      <c r="BG8" s="1">
        <v>8212.5517055018627</v>
      </c>
      <c r="BH8" s="1">
        <v>8212.5638185149892</v>
      </c>
      <c r="BI8" s="1">
        <v>8212.5698721500557</v>
      </c>
      <c r="BJ8" s="1">
        <v>8212.5728996453799</v>
      </c>
      <c r="BK8" s="1">
        <v>8212.5744208493343</v>
      </c>
      <c r="BL8" s="1">
        <v>8212.5751821823906</v>
      </c>
      <c r="BM8" t="s">
        <v>4</v>
      </c>
    </row>
    <row r="9" spans="1:141" x14ac:dyDescent="0.2">
      <c r="C9" t="s">
        <v>54</v>
      </c>
      <c r="D9" s="1">
        <v>8223.6531727134334</v>
      </c>
      <c r="E9" s="1">
        <v>7903.3811944770277</v>
      </c>
      <c r="F9" s="1">
        <v>7583.1458454860758</v>
      </c>
      <c r="G9" s="1">
        <v>7263.0640103993728</v>
      </c>
      <c r="H9" s="1">
        <v>6932.9310790903764</v>
      </c>
      <c r="I9" s="1">
        <v>6594.7998387996367</v>
      </c>
      <c r="J9" s="1">
        <v>6258.6104921219576</v>
      </c>
      <c r="K9" s="1">
        <v>5927.0280478651384</v>
      </c>
      <c r="L9" s="1">
        <v>5614.9113856743388</v>
      </c>
      <c r="M9" s="1">
        <v>5361.2284657224372</v>
      </c>
      <c r="N9" s="1">
        <v>5458.7952086413634</v>
      </c>
      <c r="O9" s="1">
        <v>3098.1055072980362</v>
      </c>
      <c r="P9" s="1">
        <v>3234.2357855504279</v>
      </c>
      <c r="Q9" s="1">
        <v>3666.0085143662427</v>
      </c>
      <c r="R9" s="1">
        <v>4083.9144861683649</v>
      </c>
      <c r="S9" s="1">
        <v>4537.2419079721922</v>
      </c>
      <c r="T9" s="1">
        <v>4612.993748617454</v>
      </c>
      <c r="U9" s="1">
        <v>4677.7997688198702</v>
      </c>
      <c r="V9" s="1">
        <v>4770.2598871111495</v>
      </c>
      <c r="W9" s="1">
        <v>4483.1005340433494</v>
      </c>
      <c r="X9" s="1">
        <v>4195.7985551121155</v>
      </c>
      <c r="Y9" s="1">
        <v>4252.5566398894571</v>
      </c>
      <c r="Z9" s="1">
        <v>4337.2740318729129</v>
      </c>
      <c r="AA9" s="1">
        <v>4395.7085435642011</v>
      </c>
      <c r="AB9" s="1">
        <v>4464.1906570073061</v>
      </c>
      <c r="AC9" s="1">
        <v>3503.27091070304</v>
      </c>
      <c r="AD9" s="1">
        <v>3249.1879887619184</v>
      </c>
      <c r="AE9" s="1">
        <v>3027.3461340281592</v>
      </c>
      <c r="AF9" s="1">
        <v>1839.4038445847393</v>
      </c>
      <c r="AG9" s="1">
        <v>1686.2951592176751</v>
      </c>
      <c r="AH9" s="1">
        <v>1601.909652067312</v>
      </c>
      <c r="AI9" s="1">
        <v>1698.6417912682041</v>
      </c>
      <c r="AJ9" s="1">
        <v>1584.9242963976117</v>
      </c>
      <c r="AK9" s="1">
        <v>1331.2754316887374</v>
      </c>
      <c r="AL9" s="1">
        <v>1250.8593144248971</v>
      </c>
      <c r="AM9" s="1">
        <v>1186.5539649316995</v>
      </c>
      <c r="AN9" s="1">
        <v>1134.1168221934176</v>
      </c>
      <c r="AO9" s="1">
        <v>1174.6557842993923</v>
      </c>
      <c r="AP9" s="1">
        <v>1228.8431112677699</v>
      </c>
      <c r="AQ9" s="1">
        <v>1219.0194636934914</v>
      </c>
      <c r="AR9" s="1">
        <v>1215.2528560796575</v>
      </c>
      <c r="AS9" s="1">
        <v>1216.0340714406288</v>
      </c>
      <c r="AT9" s="1">
        <v>1217.3216386990541</v>
      </c>
      <c r="AU9" s="1">
        <v>1220.292455921593</v>
      </c>
      <c r="AV9" s="1">
        <v>1223.4039479114745</v>
      </c>
      <c r="AW9" s="1">
        <v>1226.0554068318511</v>
      </c>
      <c r="AX9" s="1">
        <v>1227.9163474898692</v>
      </c>
      <c r="AY9" s="1">
        <v>1229.0442263291998</v>
      </c>
      <c r="AZ9" s="1">
        <v>1229.7399327568837</v>
      </c>
      <c r="BA9" s="1">
        <v>1230.1383417360094</v>
      </c>
      <c r="BB9" s="1">
        <v>1230.3227150644775</v>
      </c>
      <c r="BC9" s="1">
        <v>1230.4052108400085</v>
      </c>
      <c r="BD9" s="1">
        <v>1230.4366976115664</v>
      </c>
      <c r="BE9" s="1">
        <v>1230.4515944983661</v>
      </c>
      <c r="BF9" s="1">
        <v>1230.4590337216187</v>
      </c>
      <c r="BG9" s="1">
        <v>1230.4628486363174</v>
      </c>
      <c r="BH9" s="1">
        <v>1230.4647808524942</v>
      </c>
      <c r="BI9" s="1">
        <v>1230.4657591101109</v>
      </c>
      <c r="BJ9" s="1">
        <v>1230.4662752310744</v>
      </c>
      <c r="BK9" s="1">
        <v>1230.4665383671143</v>
      </c>
      <c r="BL9" s="1">
        <v>1230.4666719205029</v>
      </c>
      <c r="BM9" t="s">
        <v>54</v>
      </c>
    </row>
    <row r="10" spans="1:141" x14ac:dyDescent="0.2">
      <c r="C10" t="s">
        <v>5</v>
      </c>
      <c r="D10" s="1">
        <v>30.155658989845183</v>
      </c>
      <c r="E10" s="1">
        <v>28.89211689639178</v>
      </c>
      <c r="F10" s="1">
        <v>27.624374918530439</v>
      </c>
      <c r="G10" s="1">
        <v>26.352871683533191</v>
      </c>
      <c r="H10" s="1">
        <v>25.049492459713399</v>
      </c>
      <c r="I10" s="1">
        <v>23.725178574585318</v>
      </c>
      <c r="J10" s="1">
        <v>22.401293683747078</v>
      </c>
      <c r="K10" s="1">
        <v>21.083232591872079</v>
      </c>
      <c r="L10" s="1">
        <v>19.8088930868905</v>
      </c>
      <c r="M10" s="1">
        <v>18.693167662237517</v>
      </c>
      <c r="N10" s="1">
        <v>18.913109630608737</v>
      </c>
      <c r="O10" s="1">
        <v>9.6539833373140862</v>
      </c>
      <c r="P10" s="1">
        <v>9.8947741224142725</v>
      </c>
      <c r="Q10" s="1">
        <v>11.361550725435341</v>
      </c>
      <c r="R10" s="1">
        <v>12.790206867150852</v>
      </c>
      <c r="S10" s="1">
        <v>14.339178142153647</v>
      </c>
      <c r="T10" s="1">
        <v>14.496053803949012</v>
      </c>
      <c r="U10" s="1">
        <v>14.650275884420703</v>
      </c>
      <c r="V10" s="1">
        <v>14.908056788941478</v>
      </c>
      <c r="W10" s="1">
        <v>13.705644801573976</v>
      </c>
      <c r="X10" s="1">
        <v>12.513820667136596</v>
      </c>
      <c r="Y10" s="1">
        <v>12.657359847942383</v>
      </c>
      <c r="Z10" s="1">
        <v>12.851465730767224</v>
      </c>
      <c r="AA10" s="1">
        <v>12.975953485784352</v>
      </c>
      <c r="AB10" s="1">
        <v>13.133524288127433</v>
      </c>
      <c r="AC10" s="1">
        <v>18.801224137067155</v>
      </c>
      <c r="AD10" s="1">
        <v>19.717945274774969</v>
      </c>
      <c r="AE10" s="1">
        <v>20.922761980109254</v>
      </c>
      <c r="AF10" s="1">
        <v>17.235148311472145</v>
      </c>
      <c r="AG10" s="1">
        <v>19.541094479026153</v>
      </c>
      <c r="AH10" s="1">
        <v>22.143017856741189</v>
      </c>
      <c r="AI10" s="1">
        <v>29.19032625982657</v>
      </c>
      <c r="AJ10" s="1">
        <v>30.254410214842149</v>
      </c>
      <c r="AK10" s="1">
        <v>26.573667341202114</v>
      </c>
      <c r="AL10" s="1">
        <v>26.615173627865456</v>
      </c>
      <c r="AM10" s="1">
        <v>26.541788290108961</v>
      </c>
      <c r="AN10" s="1">
        <v>26.320606907174653</v>
      </c>
      <c r="AO10" s="1">
        <v>28.083308253076098</v>
      </c>
      <c r="AP10" s="1">
        <v>29.938859202870013</v>
      </c>
      <c r="AQ10" s="1">
        <v>29.956908011551491</v>
      </c>
      <c r="AR10" s="1">
        <v>30.005001043556355</v>
      </c>
      <c r="AS10" s="1">
        <v>30.093926934510918</v>
      </c>
      <c r="AT10" s="1">
        <v>30.163271329729429</v>
      </c>
      <c r="AU10" s="1">
        <v>30.248386295267501</v>
      </c>
      <c r="AV10" s="1">
        <v>30.324784331271484</v>
      </c>
      <c r="AW10" s="1">
        <v>30.384840524248958</v>
      </c>
      <c r="AX10" s="1">
        <v>30.424987129780405</v>
      </c>
      <c r="AY10" s="1">
        <v>30.44824718768848</v>
      </c>
      <c r="AZ10" s="1">
        <v>30.462033357239303</v>
      </c>
      <c r="BA10" s="1">
        <v>30.469585041694444</v>
      </c>
      <c r="BB10" s="1">
        <v>30.47295028933689</v>
      </c>
      <c r="BC10" s="1">
        <v>30.474397683838337</v>
      </c>
      <c r="BD10" s="1">
        <v>30.474919616357376</v>
      </c>
      <c r="BE10" s="1">
        <v>30.475156653227316</v>
      </c>
      <c r="BF10" s="1">
        <v>30.475270781458189</v>
      </c>
      <c r="BG10" s="1">
        <v>30.475326370852905</v>
      </c>
      <c r="BH10" s="1">
        <v>30.475353533998941</v>
      </c>
      <c r="BI10" s="1">
        <v>30.475366810569561</v>
      </c>
      <c r="BJ10" s="1">
        <v>30.475373323080191</v>
      </c>
      <c r="BK10" s="1">
        <v>30.475376520512906</v>
      </c>
      <c r="BL10" s="1">
        <v>30.475378085314027</v>
      </c>
      <c r="BM10" t="s">
        <v>5</v>
      </c>
    </row>
    <row r="11" spans="1:141" x14ac:dyDescent="0.2">
      <c r="C11" t="s">
        <v>151</v>
      </c>
      <c r="D11" s="1">
        <v>229.43689999999998</v>
      </c>
      <c r="E11" s="1">
        <v>219.89159268907846</v>
      </c>
      <c r="F11" s="1">
        <v>210.33160245936023</v>
      </c>
      <c r="G11" s="1">
        <v>200.75922297456586</v>
      </c>
      <c r="H11" s="1">
        <v>190.93977703712335</v>
      </c>
      <c r="I11" s="1">
        <v>180.94522428744372</v>
      </c>
      <c r="J11" s="1">
        <v>170.94822101999418</v>
      </c>
      <c r="K11" s="1">
        <v>160.99129310017409</v>
      </c>
      <c r="L11" s="1">
        <v>151.36750050416623</v>
      </c>
      <c r="M11" s="1">
        <v>142.96333777599361</v>
      </c>
      <c r="N11" s="1">
        <v>144.70672979601753</v>
      </c>
      <c r="O11" s="1">
        <v>75.080619761440559</v>
      </c>
      <c r="P11" s="1">
        <v>77.454147850376501</v>
      </c>
      <c r="Q11" s="1">
        <v>88.946901933480191</v>
      </c>
      <c r="R11" s="1">
        <v>100.05400532458295</v>
      </c>
      <c r="S11" s="1">
        <v>111.92522413147171</v>
      </c>
      <c r="T11" s="1">
        <v>113.02753023756686</v>
      </c>
      <c r="U11" s="1">
        <v>114.02823006079385</v>
      </c>
      <c r="V11" s="1">
        <v>115.74758026511032</v>
      </c>
      <c r="W11" s="1">
        <v>106.52080642956108</v>
      </c>
      <c r="X11" s="1">
        <v>97.383579016751497</v>
      </c>
      <c r="Y11" s="1">
        <v>98.413536765141316</v>
      </c>
      <c r="Z11" s="1">
        <v>99.970617655585045</v>
      </c>
      <c r="AA11" s="1">
        <v>101.02289006142198</v>
      </c>
      <c r="AB11" s="1">
        <v>102.30640752901597</v>
      </c>
      <c r="AC11" s="1">
        <v>61.329336070902748</v>
      </c>
      <c r="AD11" s="1">
        <v>55.226368322789604</v>
      </c>
      <c r="AE11" s="1">
        <v>49.774446144033739</v>
      </c>
      <c r="AF11" s="1">
        <v>40.199229162273546</v>
      </c>
      <c r="AG11" s="1">
        <v>41.384447154677297</v>
      </c>
      <c r="AH11" s="1">
        <v>44.303809347119071</v>
      </c>
      <c r="AI11" s="1">
        <v>55.793213926376922</v>
      </c>
      <c r="AJ11" s="1">
        <v>56.794217057113045</v>
      </c>
      <c r="AK11" s="1">
        <v>49.729214353034756</v>
      </c>
      <c r="AL11" s="1">
        <v>49.496644836228803</v>
      </c>
      <c r="AM11" s="1">
        <v>49.183139246822094</v>
      </c>
      <c r="AN11" s="1">
        <v>48.632545791041998</v>
      </c>
      <c r="AO11" s="1">
        <v>51.704624773007644</v>
      </c>
      <c r="AP11" s="1">
        <v>54.964806984046703</v>
      </c>
      <c r="AQ11" s="1">
        <v>54.969700190411956</v>
      </c>
      <c r="AR11" s="1">
        <v>55.033481134419461</v>
      </c>
      <c r="AS11" s="1">
        <v>55.186291289756454</v>
      </c>
      <c r="AT11" s="1">
        <v>55.30603642264456</v>
      </c>
      <c r="AU11" s="1">
        <v>55.466700526436192</v>
      </c>
      <c r="AV11" s="1">
        <v>55.616348086487321</v>
      </c>
      <c r="AW11" s="1">
        <v>55.737101385652508</v>
      </c>
      <c r="AX11" s="1">
        <v>55.819464916105915</v>
      </c>
      <c r="AY11" s="1">
        <v>55.868320604562129</v>
      </c>
      <c r="AZ11" s="1">
        <v>55.89788224677131</v>
      </c>
      <c r="BA11" s="1">
        <v>55.914490114687844</v>
      </c>
      <c r="BB11" s="1">
        <v>55.922076611693434</v>
      </c>
      <c r="BC11" s="1">
        <v>55.925427749637421</v>
      </c>
      <c r="BD11" s="1">
        <v>55.926687726355979</v>
      </c>
      <c r="BE11" s="1">
        <v>55.927275967255312</v>
      </c>
      <c r="BF11" s="1">
        <v>55.927565853887899</v>
      </c>
      <c r="BG11" s="1">
        <v>55.927710918266179</v>
      </c>
      <c r="BH11" s="1">
        <v>55.927783400116795</v>
      </c>
      <c r="BI11" s="1">
        <v>55.927819623859641</v>
      </c>
      <c r="BJ11" s="1">
        <v>55.927837739786831</v>
      </c>
      <c r="BK11" s="1">
        <v>55.92784684236738</v>
      </c>
      <c r="BL11" s="1">
        <v>55.927851398032288</v>
      </c>
      <c r="BM11" t="s">
        <v>6</v>
      </c>
    </row>
    <row r="12" spans="1:141" x14ac:dyDescent="0.2">
      <c r="C12" t="s">
        <v>7</v>
      </c>
      <c r="D12" s="1">
        <v>124.84349086176559</v>
      </c>
      <c r="E12" s="1">
        <v>119.85012216331506</v>
      </c>
      <c r="F12" s="1">
        <v>114.84897215798532</v>
      </c>
      <c r="G12" s="1">
        <v>109.84173776258106</v>
      </c>
      <c r="H12" s="1">
        <v>104.68811763928404</v>
      </c>
      <c r="I12" s="1">
        <v>99.426958785439183</v>
      </c>
      <c r="J12" s="1">
        <v>94.186266422221308</v>
      </c>
      <c r="K12" s="1">
        <v>89.00036150882103</v>
      </c>
      <c r="L12" s="1">
        <v>84.070911082267315</v>
      </c>
      <c r="M12" s="1">
        <v>79.948771191298874</v>
      </c>
      <c r="N12" s="1">
        <v>81.22542876941543</v>
      </c>
      <c r="O12" s="1">
        <v>44.44135725448011</v>
      </c>
      <c r="P12" s="1">
        <v>46.065691118217039</v>
      </c>
      <c r="Q12" s="1">
        <v>52.397358144037661</v>
      </c>
      <c r="R12" s="1">
        <v>58.546804472881739</v>
      </c>
      <c r="S12" s="1">
        <v>65.24323741429852</v>
      </c>
      <c r="T12" s="1">
        <v>66.226237763564498</v>
      </c>
      <c r="U12" s="1">
        <v>67.11377173862779</v>
      </c>
      <c r="V12" s="1">
        <v>68.43773942978423</v>
      </c>
      <c r="W12" s="1">
        <v>63.880124981100366</v>
      </c>
      <c r="X12" s="1">
        <v>59.337139529509571</v>
      </c>
      <c r="Y12" s="1">
        <v>60.116944523631865</v>
      </c>
      <c r="Z12" s="1">
        <v>61.223181292599897</v>
      </c>
      <c r="AA12" s="1">
        <v>61.965212283553633</v>
      </c>
      <c r="AB12" s="1">
        <v>62.857808469311401</v>
      </c>
      <c r="AC12" s="1">
        <v>63.56880090627314</v>
      </c>
      <c r="AD12" s="1">
        <v>63.951342679302989</v>
      </c>
      <c r="AE12" s="1">
        <v>65.19859152112457</v>
      </c>
      <c r="AF12" s="1">
        <v>59.423741637144879</v>
      </c>
      <c r="AG12" s="1">
        <v>66.366172351127517</v>
      </c>
      <c r="AH12" s="1">
        <v>74.612457754369473</v>
      </c>
      <c r="AI12" s="1">
        <v>96.252502016750796</v>
      </c>
      <c r="AJ12" s="1">
        <v>99.971932535398437</v>
      </c>
      <c r="AK12" s="1">
        <v>89.607576398164184</v>
      </c>
      <c r="AL12" s="1">
        <v>90.099140429884898</v>
      </c>
      <c r="AM12" s="1">
        <v>90.146107159514415</v>
      </c>
      <c r="AN12" s="1">
        <v>89.585699347941627</v>
      </c>
      <c r="AO12" s="1">
        <v>94.830086754031441</v>
      </c>
      <c r="AP12" s="1">
        <v>100.29848015516657</v>
      </c>
      <c r="AQ12" s="1">
        <v>100.39887236688767</v>
      </c>
      <c r="AR12" s="1">
        <v>100.57580615485807</v>
      </c>
      <c r="AS12" s="1">
        <v>100.92358050904113</v>
      </c>
      <c r="AT12" s="1">
        <v>101.19373972894513</v>
      </c>
      <c r="AU12" s="1">
        <v>101.54466988452978</v>
      </c>
      <c r="AV12" s="1">
        <v>101.86657727142412</v>
      </c>
      <c r="AW12" s="1">
        <v>102.12853522874349</v>
      </c>
      <c r="AX12" s="1">
        <v>102.31007742207518</v>
      </c>
      <c r="AY12" s="1">
        <v>102.4190675323117</v>
      </c>
      <c r="AZ12" s="1">
        <v>102.48578258345253</v>
      </c>
      <c r="BA12" s="1">
        <v>102.52403394573156</v>
      </c>
      <c r="BB12" s="1">
        <v>102.54164199651716</v>
      </c>
      <c r="BC12" s="1">
        <v>102.54951085338195</v>
      </c>
      <c r="BD12" s="1">
        <v>102.55256619717585</v>
      </c>
      <c r="BE12" s="1">
        <v>102.55400580291888</v>
      </c>
      <c r="BF12" s="1">
        <v>102.55471675292944</v>
      </c>
      <c r="BG12" s="1">
        <v>102.55507130959543</v>
      </c>
      <c r="BH12" s="1">
        <v>102.55524847834182</v>
      </c>
      <c r="BI12" s="1">
        <v>102.55533703249449</v>
      </c>
      <c r="BJ12" s="1">
        <v>102.55538132034663</v>
      </c>
      <c r="BK12" s="1">
        <v>102.55540358590039</v>
      </c>
      <c r="BL12" s="1">
        <v>102.55541473095998</v>
      </c>
      <c r="BM12" t="s">
        <v>7</v>
      </c>
    </row>
    <row r="13" spans="1:141" x14ac:dyDescent="0.2">
      <c r="C13" t="s">
        <v>8</v>
      </c>
      <c r="D13" s="1">
        <v>0.29797000000000001</v>
      </c>
      <c r="E13" s="1">
        <v>0.28557349699880319</v>
      </c>
      <c r="F13" s="1">
        <v>0.27315792527189636</v>
      </c>
      <c r="G13" s="1">
        <v>0.26072626360333234</v>
      </c>
      <c r="H13" s="1">
        <v>0.2479737364118485</v>
      </c>
      <c r="I13" s="1">
        <v>0.23499379777590093</v>
      </c>
      <c r="J13" s="1">
        <v>0.22201067664934307</v>
      </c>
      <c r="K13" s="1">
        <v>0.20907960142879747</v>
      </c>
      <c r="L13" s="1">
        <v>0.19658116948593016</v>
      </c>
      <c r="M13" s="1">
        <v>0.18566667243635532</v>
      </c>
      <c r="N13" s="1">
        <v>0.18793081791690588</v>
      </c>
      <c r="O13" s="1">
        <v>9.7507298391481256E-2</v>
      </c>
      <c r="P13" s="1">
        <v>0.10058980240308636</v>
      </c>
      <c r="Q13" s="1">
        <v>0.11551545705646775</v>
      </c>
      <c r="R13" s="1">
        <v>0.12994026665530256</v>
      </c>
      <c r="S13" s="1">
        <v>0.14535743393697623</v>
      </c>
      <c r="T13" s="1">
        <v>0.14678900030852834</v>
      </c>
      <c r="U13" s="1">
        <v>0.14808861046856345</v>
      </c>
      <c r="V13" s="1">
        <v>0.15032153281183158</v>
      </c>
      <c r="W13" s="1">
        <v>0.13833870964878062</v>
      </c>
      <c r="X13" s="1">
        <v>0.12647218054123571</v>
      </c>
      <c r="Y13" s="1">
        <v>0.12780978800667703</v>
      </c>
      <c r="Z13" s="1">
        <v>0.1298319709812793</v>
      </c>
      <c r="AA13" s="1">
        <v>0.13119855852132722</v>
      </c>
      <c r="AB13" s="1">
        <v>0.13286546432339738</v>
      </c>
      <c r="AC13" s="1">
        <v>0.13426874814402956</v>
      </c>
      <c r="AD13" s="1">
        <v>0.13492598758049237</v>
      </c>
      <c r="AE13" s="1">
        <v>0.13751332376825079</v>
      </c>
      <c r="AF13" s="1">
        <v>0.12313923468667957</v>
      </c>
      <c r="AG13" s="1">
        <v>0.13956764434828953</v>
      </c>
      <c r="AH13" s="1">
        <v>0.15888464448362552</v>
      </c>
      <c r="AI13" s="1">
        <v>0.21050741193749586</v>
      </c>
      <c r="AJ13" s="1">
        <v>0.21909544698033565</v>
      </c>
      <c r="AK13" s="1">
        <v>0.19372000226021049</v>
      </c>
      <c r="AL13" s="1">
        <v>0.19475044890382068</v>
      </c>
      <c r="AM13" s="1">
        <v>0.19480429761349324</v>
      </c>
      <c r="AN13" s="1">
        <v>0.19354662754489885</v>
      </c>
      <c r="AO13" s="1">
        <v>0.20631416335988223</v>
      </c>
      <c r="AP13" s="1">
        <v>0.21960733077903991</v>
      </c>
      <c r="AQ13" s="1">
        <v>0.21975293339575255</v>
      </c>
      <c r="AR13" s="1">
        <v>0.22007102740043541</v>
      </c>
      <c r="AS13" s="1">
        <v>0.22071372389954561</v>
      </c>
      <c r="AT13" s="1">
        <v>0.22120842700994245</v>
      </c>
      <c r="AU13" s="1">
        <v>0.22185894296033729</v>
      </c>
      <c r="AV13" s="1">
        <v>0.22246146279273654</v>
      </c>
      <c r="AW13" s="1">
        <v>0.22294644076795278</v>
      </c>
      <c r="AX13" s="1">
        <v>0.22327687727728995</v>
      </c>
      <c r="AY13" s="1">
        <v>0.22347279140125137</v>
      </c>
      <c r="AZ13" s="1">
        <v>0.22359128377332604</v>
      </c>
      <c r="BA13" s="1">
        <v>0.22365783838740849</v>
      </c>
      <c r="BB13" s="1">
        <v>0.22368824629431233</v>
      </c>
      <c r="BC13" s="1">
        <v>0.22370168212392558</v>
      </c>
      <c r="BD13" s="1">
        <v>0.22370673794897669</v>
      </c>
      <c r="BE13" s="1">
        <v>0.22370909940806619</v>
      </c>
      <c r="BF13" s="1">
        <v>0.22371026341555161</v>
      </c>
      <c r="BG13" s="1">
        <v>0.22371084367306471</v>
      </c>
      <c r="BH13" s="1">
        <v>0.22371113360046715</v>
      </c>
      <c r="BI13" s="1">
        <v>0.22371127849543856</v>
      </c>
      <c r="BJ13" s="1">
        <v>0.22371135095914726</v>
      </c>
      <c r="BK13" s="1">
        <v>0.22371138736946952</v>
      </c>
      <c r="BL13" s="1">
        <v>0.22371140559212918</v>
      </c>
      <c r="BM13" t="s">
        <v>8</v>
      </c>
    </row>
    <row r="14" spans="1:141" x14ac:dyDescent="0.2">
      <c r="C14" t="s">
        <v>9</v>
      </c>
      <c r="D14" s="1">
        <v>8.5682587850135548</v>
      </c>
      <c r="E14" s="1">
        <v>8.2176906719480804</v>
      </c>
      <c r="F14" s="1">
        <v>7.866896738656167</v>
      </c>
      <c r="G14" s="1">
        <v>7.5159637724391093</v>
      </c>
      <c r="H14" s="1">
        <v>7.1554411634456052</v>
      </c>
      <c r="I14" s="1">
        <v>6.7877551422573754</v>
      </c>
      <c r="J14" s="1">
        <v>6.4202879086930986</v>
      </c>
      <c r="K14" s="1">
        <v>6.0548690958944764</v>
      </c>
      <c r="L14" s="1">
        <v>5.7034466059179634</v>
      </c>
      <c r="M14" s="1">
        <v>5.4010152636708382</v>
      </c>
      <c r="N14" s="1">
        <v>4.1057471714777787</v>
      </c>
      <c r="O14" s="1">
        <v>1.4575506526662554</v>
      </c>
      <c r="P14" s="1">
        <v>0.75542290078290575</v>
      </c>
      <c r="Q14" s="1">
        <v>0.86482683178633935</v>
      </c>
      <c r="R14" s="1">
        <v>0.97030467767304318</v>
      </c>
      <c r="S14" s="1">
        <v>1.0828453097575053</v>
      </c>
      <c r="T14" s="1">
        <v>1.0947123716254858</v>
      </c>
      <c r="U14" s="1">
        <v>1.1049215996374748</v>
      </c>
      <c r="V14" s="1">
        <v>1.121739496389716</v>
      </c>
      <c r="W14" s="1">
        <v>1.0375775038864647</v>
      </c>
      <c r="X14" s="1">
        <v>0.95414242989182407</v>
      </c>
      <c r="Y14" s="1">
        <v>0.96455375774611818</v>
      </c>
      <c r="Z14" s="1">
        <v>0.98086171755909135</v>
      </c>
      <c r="AA14" s="1">
        <v>0.47619973715828356</v>
      </c>
      <c r="AB14" s="1">
        <v>0.26814431139272249</v>
      </c>
      <c r="AC14" s="1">
        <v>0.14674035140219571</v>
      </c>
      <c r="AD14" s="1">
        <v>0.14398453288103094</v>
      </c>
      <c r="AE14" s="1">
        <v>0.14312326095566896</v>
      </c>
      <c r="AF14" s="1">
        <v>0.11551819296809721</v>
      </c>
      <c r="AG14" s="1">
        <v>0.12556313359264787</v>
      </c>
      <c r="AH14" s="1">
        <v>0.13863827786646046</v>
      </c>
      <c r="AI14" s="1">
        <v>0.17759055351124786</v>
      </c>
      <c r="AJ14" s="1">
        <v>0.16804852914428034</v>
      </c>
      <c r="AK14" s="1">
        <v>0.149587191725917</v>
      </c>
      <c r="AL14" s="1">
        <v>0.14895930801166829</v>
      </c>
      <c r="AM14" s="1">
        <v>0.14889808911890537</v>
      </c>
      <c r="AN14" s="1">
        <v>0.1460383564994919</v>
      </c>
      <c r="AO14" s="1">
        <v>0.15309606012538071</v>
      </c>
      <c r="AP14" s="1">
        <v>0.16209012883796833</v>
      </c>
      <c r="AQ14" s="1">
        <v>0.16158395339832049</v>
      </c>
      <c r="AR14" s="1">
        <v>0.16126483068974878</v>
      </c>
      <c r="AS14" s="1">
        <v>0.16122961786063814</v>
      </c>
      <c r="AT14" s="1">
        <v>0.16110203868743764</v>
      </c>
      <c r="AU14" s="1">
        <v>0.16110968204114115</v>
      </c>
      <c r="AV14" s="1">
        <v>0.16155635112055108</v>
      </c>
      <c r="AW14" s="1">
        <v>0.16192132325359934</v>
      </c>
      <c r="AX14" s="1">
        <v>0.16217260553455845</v>
      </c>
      <c r="AY14" s="1">
        <v>0.16232325421094401</v>
      </c>
      <c r="AZ14" s="1">
        <v>0.1624152688675147</v>
      </c>
      <c r="BA14" s="1">
        <v>0.16246755550889036</v>
      </c>
      <c r="BB14" s="1">
        <v>0.16249170565236695</v>
      </c>
      <c r="BC14" s="1">
        <v>0.16250250108009232</v>
      </c>
      <c r="BD14" s="1">
        <v>0.16250663486171668</v>
      </c>
      <c r="BE14" s="1">
        <v>0.16250858891789557</v>
      </c>
      <c r="BF14" s="1">
        <v>0.16250956211200526</v>
      </c>
      <c r="BG14" s="1">
        <v>0.16251005261181922</v>
      </c>
      <c r="BH14" s="1">
        <v>0.16251030013633228</v>
      </c>
      <c r="BI14" s="1">
        <v>0.16251042506192998</v>
      </c>
      <c r="BJ14" s="1">
        <v>0.16251048840566532</v>
      </c>
      <c r="BK14" s="1">
        <v>0.16251052056674539</v>
      </c>
      <c r="BL14" s="1">
        <v>0.16251053682500352</v>
      </c>
      <c r="BM14" t="s">
        <v>9</v>
      </c>
    </row>
    <row r="15" spans="1:141" x14ac:dyDescent="0.2">
      <c r="C15" t="s">
        <v>10</v>
      </c>
      <c r="D15" s="1">
        <v>67110.886933618691</v>
      </c>
      <c r="E15" s="1">
        <v>64365.062188033357</v>
      </c>
      <c r="F15" s="1">
        <v>61617.468705524429</v>
      </c>
      <c r="G15" s="1">
        <v>58868.786247629323</v>
      </c>
      <c r="H15" s="1">
        <v>56044.992912687703</v>
      </c>
      <c r="I15" s="1">
        <v>53165.092151730889</v>
      </c>
      <c r="J15" s="1">
        <v>50286.905044838684</v>
      </c>
      <c r="K15" s="1">
        <v>47424.76219359348</v>
      </c>
      <c r="L15" s="1">
        <v>44672.245540852455</v>
      </c>
      <c r="M15" s="1">
        <v>42303.452052701847</v>
      </c>
      <c r="N15" s="1">
        <v>42877.686294132938</v>
      </c>
      <c r="O15" s="1">
        <v>22832.530974016892</v>
      </c>
      <c r="P15" s="1">
        <v>23667.399481528435</v>
      </c>
      <c r="Q15" s="1">
        <v>27095.024639866013</v>
      </c>
      <c r="R15" s="1">
        <v>30399.645551496444</v>
      </c>
      <c r="S15" s="1">
        <v>33925.543554702635</v>
      </c>
      <c r="T15" s="1">
        <v>34297.338603026466</v>
      </c>
      <c r="U15" s="1">
        <v>34617.193716642083</v>
      </c>
      <c r="V15" s="1">
        <v>35144.098421889794</v>
      </c>
      <c r="W15" s="1">
        <v>32507.303196762936</v>
      </c>
      <c r="X15" s="1">
        <v>29893.282328510842</v>
      </c>
      <c r="Y15" s="1">
        <v>30219.469230185881</v>
      </c>
      <c r="Z15" s="1">
        <v>30730.397611126329</v>
      </c>
      <c r="AA15" s="1">
        <v>31081.953677435471</v>
      </c>
      <c r="AB15" s="1">
        <v>31503.604784752482</v>
      </c>
      <c r="AC15" s="1">
        <v>28733.595058942446</v>
      </c>
      <c r="AD15" s="1">
        <v>28193.971344766873</v>
      </c>
      <c r="AE15" s="1">
        <v>28025.323535881929</v>
      </c>
      <c r="AF15" s="1">
        <v>21940.018718646268</v>
      </c>
      <c r="AG15" s="1">
        <v>23121.420308944667</v>
      </c>
      <c r="AH15" s="1">
        <v>25529.100793693367</v>
      </c>
      <c r="AI15" s="1">
        <v>31695.322356237604</v>
      </c>
      <c r="AJ15" s="1">
        <v>32591.961924226016</v>
      </c>
      <c r="AK15" s="1">
        <v>29011.500915293313</v>
      </c>
      <c r="AL15" s="1">
        <v>28889.726793187991</v>
      </c>
      <c r="AM15" s="1">
        <v>28877.853771554699</v>
      </c>
      <c r="AN15" s="1">
        <v>28585.373803398536</v>
      </c>
      <c r="AO15" s="1">
        <v>29692.024010941805</v>
      </c>
      <c r="AP15" s="1">
        <v>31436.367424818731</v>
      </c>
      <c r="AQ15" s="1">
        <v>31338.197861895518</v>
      </c>
      <c r="AR15" s="1">
        <v>31276.306007084961</v>
      </c>
      <c r="AS15" s="1">
        <v>31269.476698959134</v>
      </c>
      <c r="AT15" s="1">
        <v>31244.733515686734</v>
      </c>
      <c r="AU15" s="1">
        <v>31246.215896366568</v>
      </c>
      <c r="AV15" s="1">
        <v>31332.844572636383</v>
      </c>
      <c r="AW15" s="1">
        <v>31403.62863676525</v>
      </c>
      <c r="AX15" s="1">
        <v>31452.36326464302</v>
      </c>
      <c r="AY15" s="1">
        <v>31481.580633873771</v>
      </c>
      <c r="AZ15" s="1">
        <v>31499.426301424053</v>
      </c>
      <c r="BA15" s="1">
        <v>31509.566968727355</v>
      </c>
      <c r="BB15" s="1">
        <v>31514.250738116236</v>
      </c>
      <c r="BC15" s="1">
        <v>31516.344443852151</v>
      </c>
      <c r="BD15" s="1">
        <v>31517.146164962061</v>
      </c>
      <c r="BE15" s="1">
        <v>31517.525141945109</v>
      </c>
      <c r="BF15" s="1">
        <v>31517.713886860212</v>
      </c>
      <c r="BG15" s="1">
        <v>31517.809016233514</v>
      </c>
      <c r="BH15" s="1">
        <v>31517.857022065786</v>
      </c>
      <c r="BI15" s="1">
        <v>31517.881250604682</v>
      </c>
      <c r="BJ15" s="1">
        <v>31517.893535726249</v>
      </c>
      <c r="BK15" s="1">
        <v>31517.899773166726</v>
      </c>
      <c r="BL15" s="1">
        <v>31517.902926354276</v>
      </c>
      <c r="BM15" t="s">
        <v>10</v>
      </c>
    </row>
    <row r="16" spans="1:141" x14ac:dyDescent="0.2">
      <c r="C16" t="s">
        <v>152</v>
      </c>
      <c r="D16" s="1">
        <v>21420.64696253389</v>
      </c>
      <c r="E16" s="1">
        <v>20544.226679870204</v>
      </c>
      <c r="F16" s="1">
        <v>19667.241846640412</v>
      </c>
      <c r="G16" s="1">
        <v>18789.909431097771</v>
      </c>
      <c r="H16" s="1">
        <v>17888.602908614012</v>
      </c>
      <c r="I16" s="1">
        <v>16969.387855643439</v>
      </c>
      <c r="J16" s="1">
        <v>16050.719771732744</v>
      </c>
      <c r="K16" s="1">
        <v>15137.172739736192</v>
      </c>
      <c r="L16" s="1">
        <v>14258.61651479491</v>
      </c>
      <c r="M16" s="1">
        <v>13502.538159177097</v>
      </c>
      <c r="N16" s="1">
        <v>13685.82390492593</v>
      </c>
      <c r="O16" s="1">
        <v>7287.7532633312767</v>
      </c>
      <c r="P16" s="1">
        <v>7554.2290078290553</v>
      </c>
      <c r="Q16" s="1">
        <v>8648.2683178633943</v>
      </c>
      <c r="R16" s="1">
        <v>9703.0467767304308</v>
      </c>
      <c r="S16" s="1">
        <v>10828.453097575051</v>
      </c>
      <c r="T16" s="1">
        <v>10947.123716254855</v>
      </c>
      <c r="U16" s="1">
        <v>11049.215996374745</v>
      </c>
      <c r="V16" s="1">
        <v>11217.394963897157</v>
      </c>
      <c r="W16" s="1">
        <v>10375.775038864645</v>
      </c>
      <c r="X16" s="1">
        <v>9541.4242989182403</v>
      </c>
      <c r="Y16" s="1">
        <v>9645.5375774611839</v>
      </c>
      <c r="Z16" s="1">
        <v>9808.6171755909127</v>
      </c>
      <c r="AA16" s="1">
        <v>9920.8278574642409</v>
      </c>
      <c r="AB16" s="1">
        <v>10055.411677227092</v>
      </c>
      <c r="AC16" s="1">
        <v>9171.2719626372309</v>
      </c>
      <c r="AD16" s="1">
        <v>8999.0333050644349</v>
      </c>
      <c r="AE16" s="1">
        <v>8945.2038097293116</v>
      </c>
      <c r="AF16" s="1">
        <v>7219.8870605060756</v>
      </c>
      <c r="AG16" s="1">
        <v>7847.6958495404906</v>
      </c>
      <c r="AH16" s="1">
        <v>8664.8923666537776</v>
      </c>
      <c r="AI16" s="1">
        <v>11099.409594452991</v>
      </c>
      <c r="AJ16" s="1">
        <v>11398.845134060419</v>
      </c>
      <c r="AK16" s="1">
        <v>10039.138698496597</v>
      </c>
      <c r="AL16" s="1">
        <v>10024.817946934407</v>
      </c>
      <c r="AM16" s="1">
        <v>9978.0567827894192</v>
      </c>
      <c r="AN16" s="1">
        <v>9879.7025198307983</v>
      </c>
      <c r="AO16" s="1">
        <v>10494.385574475902</v>
      </c>
      <c r="AP16" s="1">
        <v>11142.53312983881</v>
      </c>
      <c r="AQ16" s="1">
        <v>11139.433325125097</v>
      </c>
      <c r="AR16" s="1">
        <v>11149.23811246189</v>
      </c>
      <c r="AS16" s="1">
        <v>11178.774082030997</v>
      </c>
      <c r="AT16" s="1">
        <v>11202.047482655909</v>
      </c>
      <c r="AU16" s="1">
        <v>11234.874833622354</v>
      </c>
      <c r="AV16" s="1">
        <v>11266.023000111432</v>
      </c>
      <c r="AW16" s="1">
        <v>11291.474085239326</v>
      </c>
      <c r="AX16" s="1">
        <v>11308.99708533911</v>
      </c>
      <c r="AY16" s="1">
        <v>11319.502469010655</v>
      </c>
      <c r="AZ16" s="1">
        <v>11325.919048922757</v>
      </c>
      <c r="BA16" s="1">
        <v>11329.565222534944</v>
      </c>
      <c r="BB16" s="1">
        <v>11331.249316474772</v>
      </c>
      <c r="BC16" s="1">
        <v>11332.002128333957</v>
      </c>
      <c r="BD16" s="1">
        <v>11332.290394802805</v>
      </c>
      <c r="BE16" s="1">
        <v>11332.426659590306</v>
      </c>
      <c r="BF16" s="1">
        <v>11332.494524624068</v>
      </c>
      <c r="BG16" s="1">
        <v>11332.528729297224</v>
      </c>
      <c r="BH16" s="1">
        <v>11332.545990251912</v>
      </c>
      <c r="BI16" s="1">
        <v>11332.554701854071</v>
      </c>
      <c r="BJ16" s="1">
        <v>11332.559119086662</v>
      </c>
      <c r="BK16" s="1">
        <v>11332.561361817854</v>
      </c>
      <c r="BL16" s="1">
        <v>11332.562495576502</v>
      </c>
      <c r="BM16" t="s">
        <v>11</v>
      </c>
    </row>
    <row r="17" spans="1:65" ht="14.25" x14ac:dyDescent="0.2">
      <c r="C17" t="s">
        <v>153</v>
      </c>
      <c r="D17" s="1">
        <v>28560.862616711856</v>
      </c>
      <c r="E17" s="1">
        <v>27392.302239826939</v>
      </c>
      <c r="F17" s="1">
        <v>26222.989128853889</v>
      </c>
      <c r="G17" s="1">
        <v>25053.212574797028</v>
      </c>
      <c r="H17" s="1">
        <v>23851.470544818683</v>
      </c>
      <c r="I17" s="1">
        <v>22625.850474191247</v>
      </c>
      <c r="J17" s="1">
        <v>21400.959695643654</v>
      </c>
      <c r="K17" s="1">
        <v>20182.896986314921</v>
      </c>
      <c r="L17" s="1">
        <v>19011.488686393212</v>
      </c>
      <c r="M17" s="1">
        <v>18003.384212236131</v>
      </c>
      <c r="N17" s="1">
        <v>18247.765206567907</v>
      </c>
      <c r="O17" s="1">
        <v>9717.0043511083677</v>
      </c>
      <c r="P17" s="1">
        <v>10072.305343772072</v>
      </c>
      <c r="Q17" s="1">
        <v>11531.02442381786</v>
      </c>
      <c r="R17" s="1">
        <v>12937.395702307242</v>
      </c>
      <c r="S17" s="1">
        <v>14437.937463433404</v>
      </c>
      <c r="T17" s="1">
        <v>14596.164955006474</v>
      </c>
      <c r="U17" s="1">
        <v>14732.287995166333</v>
      </c>
      <c r="V17" s="1">
        <v>14956.526618529546</v>
      </c>
      <c r="W17" s="1">
        <v>13834.366718486195</v>
      </c>
      <c r="X17" s="1">
        <v>12721.899065224317</v>
      </c>
      <c r="Y17" s="1">
        <v>12860.716769948242</v>
      </c>
      <c r="Z17" s="1">
        <v>13078.156234121217</v>
      </c>
      <c r="AA17" s="1">
        <v>13227.770476618989</v>
      </c>
      <c r="AB17" s="1">
        <v>13407.215569636124</v>
      </c>
      <c r="AC17" s="1">
        <v>12228.362616849641</v>
      </c>
      <c r="AD17" s="1">
        <v>11998.711073419245</v>
      </c>
      <c r="AE17" s="1">
        <v>12088.113256390963</v>
      </c>
      <c r="AF17" s="1">
        <v>9725.0251944295906</v>
      </c>
      <c r="AG17" s="1">
        <v>10562.296901966423</v>
      </c>
      <c r="AH17" s="1">
        <v>11659.10881013206</v>
      </c>
      <c r="AI17" s="1">
        <v>14923.201788351034</v>
      </c>
      <c r="AJ17" s="1">
        <v>15332.400268169647</v>
      </c>
      <c r="AK17" s="1">
        <v>13511.378301919209</v>
      </c>
      <c r="AL17" s="1">
        <v>13490.038309742657</v>
      </c>
      <c r="AM17" s="1">
        <v>13430.271779845583</v>
      </c>
      <c r="AN17" s="1">
        <v>13290.950072729716</v>
      </c>
      <c r="AO17" s="1">
        <v>14107.759439856332</v>
      </c>
      <c r="AP17" s="1">
        <v>14976.774222713371</v>
      </c>
      <c r="AQ17" s="1">
        <v>14970.3094272909</v>
      </c>
      <c r="AR17" s="1">
        <v>14981.186464778517</v>
      </c>
      <c r="AS17" s="1">
        <v>15018.568805809082</v>
      </c>
      <c r="AT17" s="1">
        <v>15047.527269121734</v>
      </c>
      <c r="AU17" s="1">
        <v>15089.308544079666</v>
      </c>
      <c r="AV17" s="1">
        <v>15131.142948262748</v>
      </c>
      <c r="AW17" s="1">
        <v>15165.32573017743</v>
      </c>
      <c r="AX17" s="1">
        <v>15188.860478809627</v>
      </c>
      <c r="AY17" s="1">
        <v>15202.970024126456</v>
      </c>
      <c r="AZ17" s="1">
        <v>15211.587988770061</v>
      </c>
      <c r="BA17" s="1">
        <v>15216.485082814661</v>
      </c>
      <c r="BB17" s="1">
        <v>15218.746951633995</v>
      </c>
      <c r="BC17" s="1">
        <v>15219.758036366766</v>
      </c>
      <c r="BD17" s="1">
        <v>15220.145200599192</v>
      </c>
      <c r="BE17" s="1">
        <v>15220.328214780726</v>
      </c>
      <c r="BF17" s="1">
        <v>15220.419362786282</v>
      </c>
      <c r="BG17" s="1">
        <v>15220.46530231605</v>
      </c>
      <c r="BH17" s="1">
        <v>15220.48848511737</v>
      </c>
      <c r="BI17" s="1">
        <v>15220.500185474946</v>
      </c>
      <c r="BJ17" s="1">
        <v>15220.50611816102</v>
      </c>
      <c r="BK17" s="1">
        <v>15220.509130323009</v>
      </c>
      <c r="BL17" s="1">
        <v>15220.510653048834</v>
      </c>
      <c r="BM17" t="s">
        <v>12</v>
      </c>
    </row>
    <row r="18" spans="1:65" x14ac:dyDescent="0.2">
      <c r="C18" t="s">
        <v>154</v>
      </c>
      <c r="D18" s="1">
        <v>929.65607817397085</v>
      </c>
      <c r="E18" s="1">
        <v>891.61943790636667</v>
      </c>
      <c r="F18" s="1">
        <v>853.55829614419417</v>
      </c>
      <c r="G18" s="1">
        <v>815.48206930964341</v>
      </c>
      <c r="H18" s="1">
        <v>776.36536623384802</v>
      </c>
      <c r="I18" s="1">
        <v>736.47143293492513</v>
      </c>
      <c r="J18" s="1">
        <v>696.601238093201</v>
      </c>
      <c r="K18" s="1">
        <v>656.9532969045506</v>
      </c>
      <c r="L18" s="1">
        <v>618.82395674209909</v>
      </c>
      <c r="M18" s="1">
        <v>586.01015610828608</v>
      </c>
      <c r="N18" s="1">
        <v>593.96475747378531</v>
      </c>
      <c r="O18" s="1">
        <v>316.28849162857739</v>
      </c>
      <c r="P18" s="1">
        <v>327.853538939781</v>
      </c>
      <c r="Q18" s="1">
        <v>375.33484499527128</v>
      </c>
      <c r="R18" s="1">
        <v>421.11223011010065</v>
      </c>
      <c r="S18" s="1">
        <v>469.95486443475721</v>
      </c>
      <c r="T18" s="1">
        <v>475.1051692854607</v>
      </c>
      <c r="U18" s="1">
        <v>479.535974242664</v>
      </c>
      <c r="V18" s="1">
        <v>486.83494143313663</v>
      </c>
      <c r="W18" s="1">
        <v>450.30863668672572</v>
      </c>
      <c r="X18" s="1">
        <v>414.09781457305149</v>
      </c>
      <c r="Y18" s="1">
        <v>418.6163308618153</v>
      </c>
      <c r="Z18" s="1">
        <v>425.69398542064562</v>
      </c>
      <c r="AA18" s="1">
        <v>430.56392901394804</v>
      </c>
      <c r="AB18" s="1">
        <v>436.40486679165582</v>
      </c>
      <c r="AC18" s="1">
        <v>398.03320317845584</v>
      </c>
      <c r="AD18" s="1">
        <v>390.5580454397965</v>
      </c>
      <c r="AE18" s="1">
        <v>388.22184534225215</v>
      </c>
      <c r="AF18" s="1">
        <v>307.21852650995157</v>
      </c>
      <c r="AG18" s="1">
        <v>332.30904324602886</v>
      </c>
      <c r="AH18" s="1">
        <v>366.31929075507412</v>
      </c>
      <c r="AI18" s="1">
        <v>466.97449948570744</v>
      </c>
      <c r="AJ18" s="1">
        <v>480.85358707846115</v>
      </c>
      <c r="AK18" s="1">
        <v>425.02673926870034</v>
      </c>
      <c r="AL18" s="1">
        <v>424.01972905094431</v>
      </c>
      <c r="AM18" s="1">
        <v>422.65440665500557</v>
      </c>
      <c r="AN18" s="1">
        <v>417.14254046894439</v>
      </c>
      <c r="AO18" s="1">
        <v>441.13492757445147</v>
      </c>
      <c r="AP18" s="1">
        <v>467.93401342906219</v>
      </c>
      <c r="AQ18" s="1">
        <v>467.35808869458526</v>
      </c>
      <c r="AR18" s="1">
        <v>467.32344842815206</v>
      </c>
      <c r="AS18" s="1">
        <v>468.11440970644941</v>
      </c>
      <c r="AT18" s="1">
        <v>468.64114967520078</v>
      </c>
      <c r="AU18" s="1">
        <v>469.56547712184619</v>
      </c>
      <c r="AV18" s="1">
        <v>470.86732550694296</v>
      </c>
      <c r="AW18" s="1">
        <v>471.93106240729395</v>
      </c>
      <c r="AX18" s="1">
        <v>472.66344225347041</v>
      </c>
      <c r="AY18" s="1">
        <v>473.10251839531708</v>
      </c>
      <c r="AZ18" s="1">
        <v>473.37070157070053</v>
      </c>
      <c r="BA18" s="1">
        <v>473.52309465715945</v>
      </c>
      <c r="BB18" s="1">
        <v>473.59348194549909</v>
      </c>
      <c r="BC18" s="1">
        <v>473.62494597737094</v>
      </c>
      <c r="BD18" s="1">
        <v>473.63699417407872</v>
      </c>
      <c r="BE18" s="1">
        <v>473.64268940797365</v>
      </c>
      <c r="BF18" s="1">
        <v>473.64552585051797</v>
      </c>
      <c r="BG18" s="1">
        <v>473.64695544665562</v>
      </c>
      <c r="BH18" s="1">
        <v>473.64767687422335</v>
      </c>
      <c r="BI18" s="1">
        <v>473.6480409786468</v>
      </c>
      <c r="BJ18" s="1">
        <v>473.64822559840985</v>
      </c>
      <c r="BK18" s="1">
        <v>473.64831933413518</v>
      </c>
      <c r="BL18" s="1">
        <v>473.64836671996966</v>
      </c>
      <c r="BM18" t="s">
        <v>0</v>
      </c>
    </row>
    <row r="19" spans="1:65" x14ac:dyDescent="0.2">
      <c r="C19" t="s">
        <v>155</v>
      </c>
      <c r="D19" s="1">
        <v>258.23779949276968</v>
      </c>
      <c r="E19" s="1">
        <v>247.6720660851019</v>
      </c>
      <c r="F19" s="1">
        <v>237.09952670672055</v>
      </c>
      <c r="G19" s="1">
        <v>226.52279703045647</v>
      </c>
      <c r="H19" s="1">
        <v>215.65704617606883</v>
      </c>
      <c r="I19" s="1">
        <v>204.57539803747918</v>
      </c>
      <c r="J19" s="1">
        <v>193.50034391477806</v>
      </c>
      <c r="K19" s="1">
        <v>182.48702691793073</v>
      </c>
      <c r="L19" s="1">
        <v>171.89554353947193</v>
      </c>
      <c r="M19" s="1">
        <v>162.78059891896837</v>
      </c>
      <c r="N19" s="1">
        <v>164.99021040938484</v>
      </c>
      <c r="O19" s="1">
        <v>87.857914341271496</v>
      </c>
      <c r="P19" s="1">
        <v>91.070427483272482</v>
      </c>
      <c r="Q19" s="1">
        <v>104.25967916535315</v>
      </c>
      <c r="R19" s="1">
        <v>116.97561947502797</v>
      </c>
      <c r="S19" s="1">
        <v>130.5430178985437</v>
      </c>
      <c r="T19" s="1">
        <v>131.97365813485021</v>
      </c>
      <c r="U19" s="1">
        <v>133.20443728962888</v>
      </c>
      <c r="V19" s="1">
        <v>135.2319281758713</v>
      </c>
      <c r="W19" s="1">
        <v>125.08573241297935</v>
      </c>
      <c r="X19" s="1">
        <v>115.02717071473654</v>
      </c>
      <c r="Y19" s="1">
        <v>116.28231412828204</v>
      </c>
      <c r="Z19" s="1">
        <v>118.24832928351267</v>
      </c>
      <c r="AA19" s="1">
        <v>119.60109139276335</v>
      </c>
      <c r="AB19" s="1">
        <v>121.22357410879327</v>
      </c>
      <c r="AC19" s="1">
        <v>110.56477866068218</v>
      </c>
      <c r="AD19" s="1">
        <v>108.48834595549901</v>
      </c>
      <c r="AE19" s="1">
        <v>107.83940148395892</v>
      </c>
      <c r="AF19" s="1">
        <v>85.338479586097662</v>
      </c>
      <c r="AG19" s="1">
        <v>92.308067568341343</v>
      </c>
      <c r="AH19" s="1">
        <v>101.75535854307613</v>
      </c>
      <c r="AI19" s="1">
        <v>129.71513874602982</v>
      </c>
      <c r="AJ19" s="1">
        <v>133.57044085512811</v>
      </c>
      <c r="AK19" s="1">
        <v>118.06298313019455</v>
      </c>
      <c r="AL19" s="1">
        <v>117.78325806970676</v>
      </c>
      <c r="AM19" s="1">
        <v>117.40400184861265</v>
      </c>
      <c r="AN19" s="1">
        <v>115.87292790804008</v>
      </c>
      <c r="AO19" s="1">
        <v>122.53747988179208</v>
      </c>
      <c r="AP19" s="1">
        <v>129.9816703969617</v>
      </c>
      <c r="AQ19" s="1">
        <v>129.82169130405148</v>
      </c>
      <c r="AR19" s="1">
        <v>129.81206900782001</v>
      </c>
      <c r="AS19" s="1">
        <v>130.03178047401371</v>
      </c>
      <c r="AT19" s="1">
        <v>130.17809713200023</v>
      </c>
      <c r="AU19" s="1">
        <v>130.4348547560684</v>
      </c>
      <c r="AV19" s="1">
        <v>130.79647930748416</v>
      </c>
      <c r="AW19" s="1">
        <v>131.09196177980388</v>
      </c>
      <c r="AX19" s="1">
        <v>131.29540062596399</v>
      </c>
      <c r="AY19" s="1">
        <v>131.41736622092139</v>
      </c>
      <c r="AZ19" s="1">
        <v>131.49186154741682</v>
      </c>
      <c r="BA19" s="1">
        <v>131.53419296032209</v>
      </c>
      <c r="BB19" s="1">
        <v>131.55374498486088</v>
      </c>
      <c r="BC19" s="1">
        <v>131.56248499371412</v>
      </c>
      <c r="BD19" s="1">
        <v>131.56583171502189</v>
      </c>
      <c r="BE19" s="1">
        <v>131.56741372443713</v>
      </c>
      <c r="BF19" s="1">
        <v>131.56820162514387</v>
      </c>
      <c r="BG19" s="1">
        <v>131.56859873518212</v>
      </c>
      <c r="BH19" s="1">
        <v>131.56879913172872</v>
      </c>
      <c r="BI19" s="1">
        <v>131.56890027184633</v>
      </c>
      <c r="BJ19" s="1">
        <v>131.56895155511384</v>
      </c>
      <c r="BK19" s="1">
        <v>131.56897759281534</v>
      </c>
      <c r="BL19" s="1">
        <v>131.56899075554716</v>
      </c>
      <c r="BM19" t="s">
        <v>1</v>
      </c>
    </row>
    <row r="20" spans="1:65" x14ac:dyDescent="0.2">
      <c r="O20" s="5">
        <v>-46.749619796670032</v>
      </c>
      <c r="P20" s="5">
        <v>-44.802526612153265</v>
      </c>
      <c r="Q20" s="5">
        <v>-36.808566455756981</v>
      </c>
      <c r="R20" s="5">
        <v>-29.101478696960136</v>
      </c>
      <c r="S20" s="5">
        <v>-20.878325099027666</v>
      </c>
      <c r="T20" s="5">
        <v>-20.011218964211093</v>
      </c>
      <c r="U20" s="5">
        <v>-19.265247944642852</v>
      </c>
      <c r="V20" s="5">
        <v>-18.036392680314353</v>
      </c>
      <c r="W20" s="5">
        <v>-24.185967093072854</v>
      </c>
      <c r="X20" s="5">
        <v>-30.282426800157786</v>
      </c>
      <c r="Y20" s="5">
        <v>-29.521688687010876</v>
      </c>
      <c r="Z20" s="5">
        <v>-28.330093652158546</v>
      </c>
      <c r="AA20" s="5">
        <v>-27.510189182739335</v>
      </c>
      <c r="AB20" s="5">
        <v>-26.526807979694556</v>
      </c>
      <c r="AC20" s="5">
        <v>-32.987067301543888</v>
      </c>
      <c r="AD20" s="5">
        <v>-34.245586034280201</v>
      </c>
      <c r="AE20" s="5">
        <v>-34.638909050191209</v>
      </c>
      <c r="AF20" s="5">
        <v>-48.831150617265521</v>
      </c>
      <c r="AG20" s="5">
        <v>-46.075867642820015</v>
      </c>
      <c r="AH20" s="5">
        <v>-40.460638154380597</v>
      </c>
    </row>
    <row r="21" spans="1:65" x14ac:dyDescent="0.2">
      <c r="A21" s="2" t="s">
        <v>108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x14ac:dyDescent="0.2">
      <c r="C22" t="s">
        <v>149</v>
      </c>
      <c r="D22" s="1">
        <v>20000</v>
      </c>
      <c r="E22" s="1">
        <v>19000</v>
      </c>
      <c r="F22" s="1">
        <v>18000</v>
      </c>
      <c r="G22" s="1">
        <v>17000</v>
      </c>
      <c r="H22" s="1">
        <v>16000</v>
      </c>
      <c r="I22" s="1">
        <v>15000</v>
      </c>
      <c r="J22" s="1">
        <v>14000</v>
      </c>
      <c r="K22" s="1">
        <v>13000</v>
      </c>
      <c r="L22" s="1">
        <v>12000</v>
      </c>
      <c r="M22" s="1">
        <v>11000</v>
      </c>
      <c r="N22" s="1">
        <v>11000</v>
      </c>
      <c r="O22" s="1">
        <v>4000</v>
      </c>
      <c r="P22" s="1">
        <v>4000</v>
      </c>
      <c r="Q22" s="1">
        <v>5000</v>
      </c>
      <c r="R22" s="1">
        <v>6000</v>
      </c>
      <c r="S22" s="1">
        <v>7000</v>
      </c>
      <c r="T22" s="1">
        <v>7000</v>
      </c>
      <c r="U22" s="1">
        <v>7000</v>
      </c>
      <c r="V22" s="1">
        <v>7000</v>
      </c>
      <c r="W22" s="1">
        <v>6000</v>
      </c>
      <c r="X22" s="1">
        <v>5000</v>
      </c>
      <c r="Y22" s="1">
        <v>5000</v>
      </c>
      <c r="Z22" s="1">
        <v>5000</v>
      </c>
      <c r="AA22" s="1">
        <v>5000</v>
      </c>
      <c r="AB22" s="1">
        <v>5000</v>
      </c>
      <c r="AC22" s="1">
        <v>5000</v>
      </c>
      <c r="AD22" s="1">
        <v>5000</v>
      </c>
      <c r="AE22" s="1">
        <v>5000</v>
      </c>
      <c r="AF22" s="1">
        <v>4000</v>
      </c>
      <c r="AG22" s="1">
        <v>6000</v>
      </c>
      <c r="AH22" s="1">
        <v>7000</v>
      </c>
      <c r="AI22" s="1">
        <v>10000</v>
      </c>
      <c r="AJ22" s="1">
        <v>10000</v>
      </c>
      <c r="AK22" s="1">
        <v>8000</v>
      </c>
      <c r="AL22" s="1">
        <v>8000</v>
      </c>
      <c r="AM22" s="1">
        <v>8000</v>
      </c>
      <c r="AN22" s="1">
        <v>8000</v>
      </c>
      <c r="AO22" s="1">
        <v>9000</v>
      </c>
      <c r="AP22" s="1">
        <v>10000</v>
      </c>
      <c r="AQ22" s="1">
        <v>10000</v>
      </c>
      <c r="AR22" s="1">
        <v>10000</v>
      </c>
      <c r="AS22" s="1">
        <v>10000</v>
      </c>
      <c r="AT22" s="1">
        <v>10000</v>
      </c>
      <c r="AU22" s="1">
        <v>10000</v>
      </c>
      <c r="AV22" s="1">
        <v>10000</v>
      </c>
      <c r="AW22" s="1">
        <v>10000</v>
      </c>
      <c r="AX22" s="1">
        <v>10000</v>
      </c>
      <c r="AY22" s="1">
        <v>10000</v>
      </c>
      <c r="AZ22" s="1">
        <v>10000</v>
      </c>
      <c r="BA22" s="1">
        <v>10000</v>
      </c>
      <c r="BB22" s="1">
        <v>10000</v>
      </c>
      <c r="BC22" s="1">
        <v>10000</v>
      </c>
      <c r="BD22" s="1">
        <v>10000</v>
      </c>
      <c r="BE22" s="1">
        <v>10000</v>
      </c>
      <c r="BF22" s="1">
        <v>10000</v>
      </c>
      <c r="BG22" s="1">
        <v>10000</v>
      </c>
      <c r="BH22" s="1">
        <v>10000</v>
      </c>
      <c r="BI22" s="1">
        <v>10000</v>
      </c>
      <c r="BJ22" s="1">
        <v>10000</v>
      </c>
      <c r="BK22" s="1">
        <v>10000</v>
      </c>
      <c r="BL22" s="1">
        <v>10000</v>
      </c>
      <c r="BM22" t="s">
        <v>2</v>
      </c>
    </row>
    <row r="23" spans="1:65" x14ac:dyDescent="0.2">
      <c r="C23" t="s">
        <v>150</v>
      </c>
      <c r="D23" s="1">
        <v>20000</v>
      </c>
      <c r="E23" s="1">
        <v>19000</v>
      </c>
      <c r="F23" s="1">
        <v>18000</v>
      </c>
      <c r="G23" s="1">
        <v>17000</v>
      </c>
      <c r="H23" s="1">
        <v>16000</v>
      </c>
      <c r="I23" s="1">
        <v>15000</v>
      </c>
      <c r="J23" s="1">
        <v>14000</v>
      </c>
      <c r="K23" s="1">
        <v>13000</v>
      </c>
      <c r="L23" s="1">
        <v>12000</v>
      </c>
      <c r="M23" s="1">
        <v>11000</v>
      </c>
      <c r="N23" s="1">
        <v>11000</v>
      </c>
      <c r="O23" s="1">
        <v>4000</v>
      </c>
      <c r="P23" s="1">
        <v>4000</v>
      </c>
      <c r="Q23" s="1">
        <v>5000</v>
      </c>
      <c r="R23" s="1">
        <v>6000</v>
      </c>
      <c r="S23" s="1">
        <v>7000</v>
      </c>
      <c r="T23" s="1">
        <v>7000</v>
      </c>
      <c r="U23" s="1">
        <v>7000</v>
      </c>
      <c r="V23" s="1">
        <v>7000</v>
      </c>
      <c r="W23" s="1">
        <v>6000</v>
      </c>
      <c r="X23" s="1">
        <v>5000</v>
      </c>
      <c r="Y23" s="1">
        <v>5000</v>
      </c>
      <c r="Z23" s="1">
        <v>5000</v>
      </c>
      <c r="AA23" s="1">
        <v>5000</v>
      </c>
      <c r="AB23" s="1">
        <v>5000</v>
      </c>
      <c r="AC23" s="1">
        <v>5000</v>
      </c>
      <c r="AD23" s="1">
        <v>5000</v>
      </c>
      <c r="AE23" s="1">
        <v>5000</v>
      </c>
      <c r="AF23" s="1">
        <v>4000</v>
      </c>
      <c r="AG23" s="1">
        <v>6000</v>
      </c>
      <c r="AH23" s="1">
        <v>7000</v>
      </c>
      <c r="AI23" s="1">
        <v>10000</v>
      </c>
      <c r="AJ23" s="1">
        <v>10000</v>
      </c>
      <c r="AK23" s="1">
        <v>8000</v>
      </c>
      <c r="AL23" s="1">
        <v>8000</v>
      </c>
      <c r="AM23" s="1">
        <v>8000</v>
      </c>
      <c r="AN23" s="1">
        <v>8000</v>
      </c>
      <c r="AO23" s="1">
        <v>9000</v>
      </c>
      <c r="AP23" s="1">
        <v>10000</v>
      </c>
      <c r="AQ23" s="1">
        <v>10000</v>
      </c>
      <c r="AR23" s="1">
        <v>10000</v>
      </c>
      <c r="AS23" s="1">
        <v>10000</v>
      </c>
      <c r="AT23" s="1">
        <v>10000</v>
      </c>
      <c r="AU23" s="1">
        <v>10000</v>
      </c>
      <c r="AV23" s="1">
        <v>10000</v>
      </c>
      <c r="AW23" s="1">
        <v>10000</v>
      </c>
      <c r="AX23" s="1">
        <v>10000</v>
      </c>
      <c r="AY23" s="1">
        <v>10000</v>
      </c>
      <c r="AZ23" s="1">
        <v>10000</v>
      </c>
      <c r="BA23" s="1">
        <v>10000</v>
      </c>
      <c r="BB23" s="1">
        <v>10000</v>
      </c>
      <c r="BC23" s="1">
        <v>10000</v>
      </c>
      <c r="BD23" s="1">
        <v>10000</v>
      </c>
      <c r="BE23" s="1">
        <v>10000</v>
      </c>
      <c r="BF23" s="1">
        <v>10000</v>
      </c>
      <c r="BG23" s="1">
        <v>10000</v>
      </c>
      <c r="BH23" s="1">
        <v>10000</v>
      </c>
      <c r="BI23" s="1">
        <v>10000</v>
      </c>
      <c r="BJ23" s="1">
        <v>10000</v>
      </c>
      <c r="BK23" s="1">
        <v>10000</v>
      </c>
      <c r="BL23" s="1">
        <v>10000</v>
      </c>
      <c r="BM23" t="s">
        <v>3</v>
      </c>
    </row>
    <row r="24" spans="1:65" x14ac:dyDescent="0.2">
      <c r="C24" t="s">
        <v>159</v>
      </c>
      <c r="D24" s="19">
        <v>2.5</v>
      </c>
      <c r="E24" s="19">
        <v>2.5</v>
      </c>
      <c r="F24" s="19">
        <v>2.5</v>
      </c>
      <c r="G24" s="19">
        <v>2.5</v>
      </c>
      <c r="H24" s="19">
        <v>2.5</v>
      </c>
      <c r="I24" s="19">
        <v>2.5</v>
      </c>
      <c r="J24" s="19">
        <v>2.5</v>
      </c>
      <c r="K24" s="19">
        <v>2.5</v>
      </c>
      <c r="L24" s="19">
        <v>2.5</v>
      </c>
      <c r="M24" s="19">
        <v>2.5</v>
      </c>
      <c r="N24" s="19">
        <v>2.5</v>
      </c>
      <c r="O24" s="19">
        <v>2.5</v>
      </c>
      <c r="P24" s="19">
        <v>2.5</v>
      </c>
      <c r="Q24" s="19">
        <v>2.5</v>
      </c>
      <c r="R24" s="19">
        <v>2.5</v>
      </c>
      <c r="S24" s="19">
        <v>2.5</v>
      </c>
      <c r="T24" s="19">
        <v>2.5</v>
      </c>
      <c r="U24" s="19">
        <v>2.5</v>
      </c>
      <c r="V24" s="19">
        <v>2.5</v>
      </c>
      <c r="W24" s="19">
        <v>2.5</v>
      </c>
      <c r="X24" s="19">
        <v>2.5</v>
      </c>
      <c r="Y24" s="19">
        <v>2.5</v>
      </c>
      <c r="Z24" s="19">
        <v>2.5</v>
      </c>
      <c r="AA24" s="19">
        <v>2.5</v>
      </c>
      <c r="AB24" s="19">
        <v>2.5</v>
      </c>
      <c r="AC24" s="19">
        <v>2.5</v>
      </c>
      <c r="AD24" s="19">
        <v>2.5</v>
      </c>
      <c r="AE24" s="19">
        <v>2.5</v>
      </c>
      <c r="AF24" s="19">
        <v>2.5</v>
      </c>
      <c r="AG24" s="19">
        <v>2.5</v>
      </c>
      <c r="AH24" s="19">
        <v>2.5</v>
      </c>
      <c r="AI24" s="19">
        <v>2.5</v>
      </c>
      <c r="AJ24" s="19">
        <v>2.5</v>
      </c>
      <c r="AK24" s="19">
        <v>2.5</v>
      </c>
      <c r="AL24" s="19">
        <v>2.5</v>
      </c>
      <c r="AM24" s="19">
        <v>2.5</v>
      </c>
      <c r="AN24" s="19">
        <v>2.5</v>
      </c>
      <c r="AO24" s="19">
        <v>2.5</v>
      </c>
      <c r="AP24" s="19">
        <v>2.5</v>
      </c>
      <c r="AQ24" s="19">
        <v>2.5</v>
      </c>
      <c r="AR24" s="19">
        <v>2.5</v>
      </c>
      <c r="AS24" s="19">
        <v>2.5</v>
      </c>
      <c r="AT24" s="19">
        <v>2.5</v>
      </c>
      <c r="AU24" s="19">
        <v>2.5</v>
      </c>
      <c r="AV24" s="19">
        <v>2.5</v>
      </c>
      <c r="AW24" s="19">
        <v>2.5</v>
      </c>
      <c r="AX24" s="19">
        <v>2.5</v>
      </c>
      <c r="AY24" s="19">
        <v>2.5</v>
      </c>
      <c r="AZ24" s="19">
        <v>2.5</v>
      </c>
      <c r="BA24" s="19">
        <v>2.5</v>
      </c>
      <c r="BB24" s="19">
        <v>2.5</v>
      </c>
      <c r="BC24" s="19">
        <v>2.5</v>
      </c>
      <c r="BD24" s="19">
        <v>2.5</v>
      </c>
      <c r="BE24" s="19">
        <v>2.5</v>
      </c>
      <c r="BF24" s="19">
        <v>2.5</v>
      </c>
      <c r="BG24" s="19">
        <v>2.5</v>
      </c>
      <c r="BH24" s="19">
        <v>2.5</v>
      </c>
      <c r="BI24" s="19">
        <v>2.5</v>
      </c>
      <c r="BJ24" s="19">
        <v>2.5</v>
      </c>
      <c r="BK24" s="19">
        <v>2.5</v>
      </c>
      <c r="BL24" s="19">
        <v>2.5</v>
      </c>
      <c r="BM24" t="s">
        <v>31</v>
      </c>
    </row>
    <row r="25" spans="1:65" x14ac:dyDescent="0.2">
      <c r="C25" t="s">
        <v>4</v>
      </c>
      <c r="D25" s="1">
        <v>21060</v>
      </c>
      <c r="E25" s="1">
        <v>20007</v>
      </c>
      <c r="F25" s="1">
        <v>18954</v>
      </c>
      <c r="G25" s="1">
        <v>17901</v>
      </c>
      <c r="H25" s="1">
        <v>16848</v>
      </c>
      <c r="I25" s="1">
        <v>15795</v>
      </c>
      <c r="J25" s="1">
        <v>14741.999999999998</v>
      </c>
      <c r="K25" s="1">
        <v>13689</v>
      </c>
      <c r="L25" s="1">
        <v>12636</v>
      </c>
      <c r="M25" s="1">
        <v>11583</v>
      </c>
      <c r="N25" s="1">
        <v>11583</v>
      </c>
      <c r="O25" s="1">
        <v>4212</v>
      </c>
      <c r="P25" s="1">
        <v>4212</v>
      </c>
      <c r="Q25" s="1">
        <v>5265</v>
      </c>
      <c r="R25" s="1">
        <v>6318</v>
      </c>
      <c r="S25" s="1">
        <v>7370.9999999999991</v>
      </c>
      <c r="T25" s="1">
        <v>7370.9999999999991</v>
      </c>
      <c r="U25" s="1">
        <v>7370.9999999999991</v>
      </c>
      <c r="V25" s="1">
        <v>7370.9999999999991</v>
      </c>
      <c r="W25" s="1">
        <v>6318</v>
      </c>
      <c r="X25" s="1">
        <v>5265</v>
      </c>
      <c r="Y25" s="1">
        <v>5265</v>
      </c>
      <c r="Z25" s="1">
        <v>5265</v>
      </c>
      <c r="AA25" s="1">
        <v>5265</v>
      </c>
      <c r="AB25" s="1">
        <v>5265</v>
      </c>
      <c r="AC25" s="1">
        <v>2430</v>
      </c>
      <c r="AD25" s="1">
        <v>2430</v>
      </c>
      <c r="AE25" s="1">
        <v>2430</v>
      </c>
      <c r="AF25" s="1">
        <v>1846.8</v>
      </c>
      <c r="AG25" s="1">
        <v>2332.8000000000002</v>
      </c>
      <c r="AH25" s="1">
        <v>2891.7000000000003</v>
      </c>
      <c r="AI25" s="1">
        <v>4617</v>
      </c>
      <c r="AJ25" s="1">
        <v>4860</v>
      </c>
      <c r="AK25" s="1">
        <v>3888.0000000000005</v>
      </c>
      <c r="AL25" s="1">
        <v>3888.0000000000005</v>
      </c>
      <c r="AM25" s="1">
        <v>3888.0000000000005</v>
      </c>
      <c r="AN25" s="1">
        <v>3888.0000000000005</v>
      </c>
      <c r="AO25" s="1">
        <v>4374</v>
      </c>
      <c r="AP25" s="1">
        <v>4860</v>
      </c>
      <c r="AQ25" s="1">
        <v>4860</v>
      </c>
      <c r="AR25" s="1">
        <v>4860</v>
      </c>
      <c r="AS25" s="1">
        <v>4860</v>
      </c>
      <c r="AT25" s="1">
        <v>4860</v>
      </c>
      <c r="AU25" s="1">
        <v>4860</v>
      </c>
      <c r="AV25" s="1">
        <v>4860</v>
      </c>
      <c r="AW25" s="1">
        <v>4860</v>
      </c>
      <c r="AX25" s="1">
        <v>4860</v>
      </c>
      <c r="AY25" s="1">
        <v>4860</v>
      </c>
      <c r="AZ25" s="1">
        <v>4860</v>
      </c>
      <c r="BA25" s="1">
        <v>4860</v>
      </c>
      <c r="BB25" s="1">
        <v>4860</v>
      </c>
      <c r="BC25" s="1">
        <v>4860</v>
      </c>
      <c r="BD25" s="1">
        <v>4860</v>
      </c>
      <c r="BE25" s="1">
        <v>4860</v>
      </c>
      <c r="BF25" s="1">
        <v>4860</v>
      </c>
      <c r="BG25" s="1">
        <v>4860</v>
      </c>
      <c r="BH25" s="1">
        <v>4860</v>
      </c>
      <c r="BI25" s="1">
        <v>4860</v>
      </c>
      <c r="BJ25" s="1">
        <v>4860</v>
      </c>
      <c r="BK25" s="1">
        <v>4860</v>
      </c>
      <c r="BL25" s="1">
        <v>4860</v>
      </c>
      <c r="BM25" t="s">
        <v>4</v>
      </c>
    </row>
    <row r="26" spans="1:65" x14ac:dyDescent="0.2">
      <c r="C26" t="s">
        <v>54</v>
      </c>
      <c r="D26" s="1">
        <v>7222.1405202878504</v>
      </c>
      <c r="E26" s="1">
        <v>6861.0334942734571</v>
      </c>
      <c r="F26" s="1">
        <v>6499.9264682590656</v>
      </c>
      <c r="G26" s="1">
        <v>6138.8194422446722</v>
      </c>
      <c r="H26" s="1">
        <v>5777.7124162302807</v>
      </c>
      <c r="I26" s="1">
        <v>5416.6053902158874</v>
      </c>
      <c r="J26" s="1">
        <v>5055.498364201495</v>
      </c>
      <c r="K26" s="1">
        <v>4694.3913381871025</v>
      </c>
      <c r="L26" s="1">
        <v>4333.2843121727101</v>
      </c>
      <c r="M26" s="1">
        <v>3972.1772861583172</v>
      </c>
      <c r="N26" s="1">
        <v>3972.1772861583172</v>
      </c>
      <c r="O26" s="1">
        <v>1444.4281040575702</v>
      </c>
      <c r="P26" s="1">
        <v>1444.4281040575702</v>
      </c>
      <c r="Q26" s="1">
        <v>1805.5351300719626</v>
      </c>
      <c r="R26" s="1">
        <v>2166.642156086355</v>
      </c>
      <c r="S26" s="1">
        <v>2527.7491821007475</v>
      </c>
      <c r="T26" s="1">
        <v>2527.7491821007475</v>
      </c>
      <c r="U26" s="1">
        <v>2527.7491821007475</v>
      </c>
      <c r="V26" s="1">
        <v>2527.7491821007475</v>
      </c>
      <c r="W26" s="1">
        <v>2166.642156086355</v>
      </c>
      <c r="X26" s="1">
        <v>1805.5351300719626</v>
      </c>
      <c r="Y26" s="1">
        <v>1805.5351300719626</v>
      </c>
      <c r="Z26" s="1">
        <v>1805.5351300719626</v>
      </c>
      <c r="AA26" s="1">
        <v>1805.5351300719626</v>
      </c>
      <c r="AB26" s="1">
        <v>1805.5351300719626</v>
      </c>
      <c r="AC26" s="1">
        <v>1080</v>
      </c>
      <c r="AD26" s="1">
        <v>1080</v>
      </c>
      <c r="AE26" s="1">
        <v>1080</v>
      </c>
      <c r="AF26" s="1">
        <v>277.02</v>
      </c>
      <c r="AG26" s="1">
        <v>349.92</v>
      </c>
      <c r="AH26" s="1">
        <v>433.75500000000005</v>
      </c>
      <c r="AI26" s="1">
        <v>692.55</v>
      </c>
      <c r="AJ26" s="1">
        <v>729</v>
      </c>
      <c r="AK26" s="1">
        <v>583.20000000000005</v>
      </c>
      <c r="AL26" s="1">
        <v>583.20000000000005</v>
      </c>
      <c r="AM26" s="1">
        <v>583.20000000000005</v>
      </c>
      <c r="AN26" s="1">
        <v>583.20000000000005</v>
      </c>
      <c r="AO26" s="1">
        <v>656.1</v>
      </c>
      <c r="AP26" s="1">
        <v>729</v>
      </c>
      <c r="AQ26" s="1">
        <v>729</v>
      </c>
      <c r="AR26" s="1">
        <v>729</v>
      </c>
      <c r="AS26" s="1">
        <v>729</v>
      </c>
      <c r="AT26" s="1">
        <v>729</v>
      </c>
      <c r="AU26" s="1">
        <v>729</v>
      </c>
      <c r="AV26" s="1">
        <v>729</v>
      </c>
      <c r="AW26" s="1">
        <v>729</v>
      </c>
      <c r="AX26" s="1">
        <v>729</v>
      </c>
      <c r="AY26" s="1">
        <v>729</v>
      </c>
      <c r="AZ26" s="1">
        <v>729</v>
      </c>
      <c r="BA26" s="1">
        <v>729</v>
      </c>
      <c r="BB26" s="1">
        <v>729</v>
      </c>
      <c r="BC26" s="1">
        <v>729</v>
      </c>
      <c r="BD26" s="1">
        <v>729</v>
      </c>
      <c r="BE26" s="1">
        <v>729</v>
      </c>
      <c r="BF26" s="1">
        <v>729</v>
      </c>
      <c r="BG26" s="1">
        <v>729</v>
      </c>
      <c r="BH26" s="1">
        <v>729</v>
      </c>
      <c r="BI26" s="1">
        <v>729</v>
      </c>
      <c r="BJ26" s="1">
        <v>729</v>
      </c>
      <c r="BK26" s="1">
        <v>729</v>
      </c>
      <c r="BL26" s="1">
        <v>729</v>
      </c>
      <c r="BM26" t="s">
        <v>54</v>
      </c>
    </row>
    <row r="27" spans="1:65" x14ac:dyDescent="0.2">
      <c r="C27" t="s">
        <v>5</v>
      </c>
      <c r="D27" s="1">
        <v>27.454275000000003</v>
      </c>
      <c r="E27" s="1">
        <v>26.08156125</v>
      </c>
      <c r="F27" s="1">
        <v>24.708847500000005</v>
      </c>
      <c r="G27" s="1">
        <v>23.336133750000002</v>
      </c>
      <c r="H27" s="1">
        <v>21.963420000000003</v>
      </c>
      <c r="I27" s="1">
        <v>20.59070625</v>
      </c>
      <c r="J27" s="1">
        <v>19.217992500000001</v>
      </c>
      <c r="K27" s="1">
        <v>17.845278750000002</v>
      </c>
      <c r="L27" s="1">
        <v>16.472564999999999</v>
      </c>
      <c r="M27" s="1">
        <v>15.09985125</v>
      </c>
      <c r="N27" s="1">
        <v>15.09985125</v>
      </c>
      <c r="O27" s="1">
        <v>5.4908550000000007</v>
      </c>
      <c r="P27" s="1">
        <v>5.4908550000000007</v>
      </c>
      <c r="Q27" s="1">
        <v>6.8635687500000007</v>
      </c>
      <c r="R27" s="1">
        <v>8.2362824999999997</v>
      </c>
      <c r="S27" s="1">
        <v>9.6089962500000006</v>
      </c>
      <c r="T27" s="1">
        <v>9.6089962500000006</v>
      </c>
      <c r="U27" s="1">
        <v>9.6089962500000006</v>
      </c>
      <c r="V27" s="1">
        <v>9.6089962500000006</v>
      </c>
      <c r="W27" s="1">
        <v>8.2362824999999997</v>
      </c>
      <c r="X27" s="1">
        <v>6.8635687500000007</v>
      </c>
      <c r="Y27" s="1">
        <v>6.8635687500000007</v>
      </c>
      <c r="Z27" s="1">
        <v>6.8635687500000007</v>
      </c>
      <c r="AA27" s="1">
        <v>6.8635687500000007</v>
      </c>
      <c r="AB27" s="1">
        <v>6.8635687500000007</v>
      </c>
      <c r="AC27" s="1">
        <v>11.475</v>
      </c>
      <c r="AD27" s="1">
        <v>11.475</v>
      </c>
      <c r="AE27" s="1">
        <v>11.475</v>
      </c>
      <c r="AF27" s="1">
        <v>7.1819999999999995</v>
      </c>
      <c r="AG27" s="1">
        <v>9.0719999999999992</v>
      </c>
      <c r="AH27" s="1">
        <v>11.2455</v>
      </c>
      <c r="AI27" s="1">
        <v>17.954999999999998</v>
      </c>
      <c r="AJ27" s="1">
        <v>18.899999999999999</v>
      </c>
      <c r="AK27" s="1">
        <v>15.12</v>
      </c>
      <c r="AL27" s="1">
        <v>15.12</v>
      </c>
      <c r="AM27" s="1">
        <v>15.12</v>
      </c>
      <c r="AN27" s="1">
        <v>15.12</v>
      </c>
      <c r="AO27" s="1">
        <v>17.009999999999998</v>
      </c>
      <c r="AP27" s="1">
        <v>18.899999999999999</v>
      </c>
      <c r="AQ27" s="1">
        <v>18.899999999999999</v>
      </c>
      <c r="AR27" s="1">
        <v>18.899999999999999</v>
      </c>
      <c r="AS27" s="1">
        <v>18.899999999999999</v>
      </c>
      <c r="AT27" s="1">
        <v>18.899999999999999</v>
      </c>
      <c r="AU27" s="1">
        <v>18.899999999999999</v>
      </c>
      <c r="AV27" s="1">
        <v>18.899999999999999</v>
      </c>
      <c r="AW27" s="1">
        <v>18.899999999999999</v>
      </c>
      <c r="AX27" s="1">
        <v>18.899999999999999</v>
      </c>
      <c r="AY27" s="1">
        <v>18.899999999999999</v>
      </c>
      <c r="AZ27" s="1">
        <v>18.899999999999999</v>
      </c>
      <c r="BA27" s="1">
        <v>18.899999999999999</v>
      </c>
      <c r="BB27" s="1">
        <v>18.899999999999999</v>
      </c>
      <c r="BC27" s="1">
        <v>18.899999999999999</v>
      </c>
      <c r="BD27" s="1">
        <v>18.899999999999999</v>
      </c>
      <c r="BE27" s="1">
        <v>18.899999999999999</v>
      </c>
      <c r="BF27" s="1">
        <v>18.899999999999999</v>
      </c>
      <c r="BG27" s="1">
        <v>18.899999999999999</v>
      </c>
      <c r="BH27" s="1">
        <v>18.899999999999999</v>
      </c>
      <c r="BI27" s="1">
        <v>18.899999999999999</v>
      </c>
      <c r="BJ27" s="1">
        <v>18.899999999999999</v>
      </c>
      <c r="BK27" s="1">
        <v>18.899999999999999</v>
      </c>
      <c r="BL27" s="1">
        <v>18.899999999999999</v>
      </c>
      <c r="BM27" t="s">
        <v>5</v>
      </c>
    </row>
    <row r="28" spans="1:65" x14ac:dyDescent="0.2">
      <c r="C28" t="s">
        <v>151</v>
      </c>
      <c r="D28" s="14">
        <v>207.9</v>
      </c>
      <c r="E28" s="14">
        <v>197.505</v>
      </c>
      <c r="F28" s="14">
        <v>187.11</v>
      </c>
      <c r="G28" s="14">
        <v>176.715</v>
      </c>
      <c r="H28" s="14">
        <v>166.32000000000002</v>
      </c>
      <c r="I28" s="14">
        <v>155.92500000000001</v>
      </c>
      <c r="J28" s="14">
        <v>145.53</v>
      </c>
      <c r="K28" s="14">
        <v>135.13500000000002</v>
      </c>
      <c r="L28" s="14">
        <v>124.74</v>
      </c>
      <c r="M28" s="14">
        <v>114.345</v>
      </c>
      <c r="N28" s="14">
        <v>114.345</v>
      </c>
      <c r="O28" s="14">
        <v>41.580000000000005</v>
      </c>
      <c r="P28" s="14">
        <v>41.580000000000005</v>
      </c>
      <c r="Q28" s="14">
        <v>51.975000000000001</v>
      </c>
      <c r="R28" s="14">
        <v>62.37</v>
      </c>
      <c r="S28" s="14">
        <v>72.765000000000001</v>
      </c>
      <c r="T28" s="14">
        <v>72.765000000000001</v>
      </c>
      <c r="U28" s="14">
        <v>72.765000000000001</v>
      </c>
      <c r="V28" s="14">
        <v>72.765000000000001</v>
      </c>
      <c r="W28" s="14">
        <v>62.37</v>
      </c>
      <c r="X28" s="14">
        <v>51.975000000000001</v>
      </c>
      <c r="Y28" s="14">
        <v>51.975000000000001</v>
      </c>
      <c r="Z28" s="14">
        <v>51.975000000000001</v>
      </c>
      <c r="AA28" s="14">
        <v>51.975000000000001</v>
      </c>
      <c r="AB28" s="14">
        <v>51.975000000000001</v>
      </c>
      <c r="AC28" s="14">
        <v>16.875</v>
      </c>
      <c r="AD28" s="14">
        <v>16.875</v>
      </c>
      <c r="AE28" s="14">
        <v>16.875</v>
      </c>
      <c r="AF28" s="14">
        <v>12.824999999999999</v>
      </c>
      <c r="AG28" s="14">
        <v>16.200000000000003</v>
      </c>
      <c r="AH28" s="14">
        <v>20.081250000000001</v>
      </c>
      <c r="AI28" s="14">
        <v>32.0625</v>
      </c>
      <c r="AJ28" s="14">
        <v>33.75</v>
      </c>
      <c r="AK28" s="14">
        <v>27</v>
      </c>
      <c r="AL28" s="14">
        <v>27</v>
      </c>
      <c r="AM28" s="14">
        <v>27</v>
      </c>
      <c r="AN28" s="14">
        <v>27</v>
      </c>
      <c r="AO28" s="14">
        <v>30.375</v>
      </c>
      <c r="AP28" s="14">
        <v>33.75</v>
      </c>
      <c r="AQ28" s="14">
        <v>33.75</v>
      </c>
      <c r="AR28" s="14">
        <v>33.75</v>
      </c>
      <c r="AS28" s="14">
        <v>33.75</v>
      </c>
      <c r="AT28" s="14">
        <v>33.75</v>
      </c>
      <c r="AU28" s="14">
        <v>33.75</v>
      </c>
      <c r="AV28" s="14">
        <v>33.75</v>
      </c>
      <c r="AW28" s="14">
        <v>33.75</v>
      </c>
      <c r="AX28" s="14">
        <v>33.75</v>
      </c>
      <c r="AY28" s="14">
        <v>33.75</v>
      </c>
      <c r="AZ28" s="14">
        <v>33.75</v>
      </c>
      <c r="BA28" s="14">
        <v>33.75</v>
      </c>
      <c r="BB28" s="14">
        <v>33.75</v>
      </c>
      <c r="BC28" s="14">
        <v>33.75</v>
      </c>
      <c r="BD28" s="14">
        <v>33.75</v>
      </c>
      <c r="BE28" s="14">
        <v>33.75</v>
      </c>
      <c r="BF28" s="14">
        <v>33.75</v>
      </c>
      <c r="BG28" s="14">
        <v>33.75</v>
      </c>
      <c r="BH28" s="14">
        <v>33.75</v>
      </c>
      <c r="BI28" s="14">
        <v>33.75</v>
      </c>
      <c r="BJ28" s="14">
        <v>33.75</v>
      </c>
      <c r="BK28" s="14">
        <v>33.75</v>
      </c>
      <c r="BL28" s="14">
        <v>33.75</v>
      </c>
      <c r="BM28" t="s">
        <v>6</v>
      </c>
    </row>
    <row r="29" spans="1:65" x14ac:dyDescent="0.2">
      <c r="C29" t="s">
        <v>7</v>
      </c>
      <c r="D29" s="19">
        <v>111.1014052028785</v>
      </c>
      <c r="E29" s="19">
        <v>105.54633494273456</v>
      </c>
      <c r="F29" s="19">
        <v>99.991264682590653</v>
      </c>
      <c r="G29" s="19">
        <v>94.436194422446718</v>
      </c>
      <c r="H29" s="19">
        <v>88.881124162302797</v>
      </c>
      <c r="I29" s="19">
        <v>83.326053902158876</v>
      </c>
      <c r="J29" s="19">
        <v>77.77098364201494</v>
      </c>
      <c r="K29" s="19">
        <v>72.215913381871019</v>
      </c>
      <c r="L29" s="19">
        <v>66.660843121727098</v>
      </c>
      <c r="M29" s="19">
        <v>61.105772861583169</v>
      </c>
      <c r="N29" s="19">
        <v>61.105772861583169</v>
      </c>
      <c r="O29" s="19">
        <v>22.220281040575699</v>
      </c>
      <c r="P29" s="19">
        <v>22.220281040575699</v>
      </c>
      <c r="Q29" s="19">
        <v>27.775351300719624</v>
      </c>
      <c r="R29" s="19">
        <v>33.330421560863549</v>
      </c>
      <c r="S29" s="19">
        <v>38.88549182100747</v>
      </c>
      <c r="T29" s="19">
        <v>38.88549182100747</v>
      </c>
      <c r="U29" s="19">
        <v>38.88549182100747</v>
      </c>
      <c r="V29" s="19">
        <v>38.88549182100747</v>
      </c>
      <c r="W29" s="19">
        <v>33.330421560863549</v>
      </c>
      <c r="X29" s="19">
        <v>27.775351300719624</v>
      </c>
      <c r="Y29" s="19">
        <v>27.775351300719624</v>
      </c>
      <c r="Z29" s="19">
        <v>27.775351300719624</v>
      </c>
      <c r="AA29" s="19">
        <v>27.775351300719624</v>
      </c>
      <c r="AB29" s="19">
        <v>27.775351300719624</v>
      </c>
      <c r="AC29" s="19">
        <v>27.775351300719624</v>
      </c>
      <c r="AD29" s="19">
        <v>27.775351300719624</v>
      </c>
      <c r="AE29" s="19">
        <v>27.775351300719624</v>
      </c>
      <c r="AF29" s="19">
        <v>21.109266988546914</v>
      </c>
      <c r="AG29" s="19">
        <v>26.664337248690842</v>
      </c>
      <c r="AH29" s="19">
        <v>33.052668047856358</v>
      </c>
      <c r="AI29" s="19">
        <v>52.77316747136728</v>
      </c>
      <c r="AJ29" s="19">
        <v>55.550702601439248</v>
      </c>
      <c r="AK29" s="19">
        <v>44.440562081151398</v>
      </c>
      <c r="AL29" s="19">
        <v>44.440562081151398</v>
      </c>
      <c r="AM29" s="19">
        <v>44.440562081151398</v>
      </c>
      <c r="AN29" s="19">
        <v>44.440562081151398</v>
      </c>
      <c r="AO29" s="19">
        <v>49.995632341295327</v>
      </c>
      <c r="AP29" s="19">
        <v>55.550702601439248</v>
      </c>
      <c r="AQ29" s="19">
        <v>55.550702601439248</v>
      </c>
      <c r="AR29" s="19">
        <v>55.550702601439248</v>
      </c>
      <c r="AS29" s="19">
        <v>55.550702601439248</v>
      </c>
      <c r="AT29" s="19">
        <v>55.550702601439248</v>
      </c>
      <c r="AU29" s="19">
        <v>55.550702601439248</v>
      </c>
      <c r="AV29" s="19">
        <v>55.550702601439248</v>
      </c>
      <c r="AW29" s="19">
        <v>55.550702601439248</v>
      </c>
      <c r="AX29" s="19">
        <v>55.550702601439248</v>
      </c>
      <c r="AY29" s="19">
        <v>55.550702601439248</v>
      </c>
      <c r="AZ29" s="19">
        <v>55.550702601439248</v>
      </c>
      <c r="BA29" s="19">
        <v>55.550702601439248</v>
      </c>
      <c r="BB29" s="19">
        <v>55.550702601439248</v>
      </c>
      <c r="BC29" s="19">
        <v>55.550702601439248</v>
      </c>
      <c r="BD29" s="19">
        <v>55.550702601439248</v>
      </c>
      <c r="BE29" s="19">
        <v>55.550702601439248</v>
      </c>
      <c r="BF29" s="19">
        <v>55.550702601439248</v>
      </c>
      <c r="BG29" s="19">
        <v>55.550702601439248</v>
      </c>
      <c r="BH29" s="19">
        <v>55.550702601439248</v>
      </c>
      <c r="BI29" s="19">
        <v>55.550702601439248</v>
      </c>
      <c r="BJ29" s="19">
        <v>55.550702601439248</v>
      </c>
      <c r="BK29" s="19">
        <v>55.550702601439248</v>
      </c>
      <c r="BL29" s="19">
        <v>55.550702601439248</v>
      </c>
      <c r="BM29" t="s">
        <v>7</v>
      </c>
    </row>
    <row r="30" spans="1:65" x14ac:dyDescent="0.2">
      <c r="C30" t="s">
        <v>8</v>
      </c>
      <c r="D30" s="14">
        <v>0.27</v>
      </c>
      <c r="E30" s="14">
        <v>0.25650000000000001</v>
      </c>
      <c r="F30" s="14">
        <v>0.24300000000000002</v>
      </c>
      <c r="G30" s="14">
        <v>0.22950000000000001</v>
      </c>
      <c r="H30" s="14">
        <v>0.21600000000000003</v>
      </c>
      <c r="I30" s="14">
        <v>0.20250000000000001</v>
      </c>
      <c r="J30" s="14">
        <v>0.189</v>
      </c>
      <c r="K30" s="14">
        <v>0.17550000000000002</v>
      </c>
      <c r="L30" s="14">
        <v>0.16200000000000001</v>
      </c>
      <c r="M30" s="14">
        <v>0.14849999999999999</v>
      </c>
      <c r="N30" s="14">
        <v>0.14849999999999999</v>
      </c>
      <c r="O30" s="14">
        <v>5.4000000000000006E-2</v>
      </c>
      <c r="P30" s="14">
        <v>5.4000000000000006E-2</v>
      </c>
      <c r="Q30" s="14">
        <v>6.7500000000000004E-2</v>
      </c>
      <c r="R30" s="14">
        <v>8.1000000000000003E-2</v>
      </c>
      <c r="S30" s="14">
        <v>9.4500000000000001E-2</v>
      </c>
      <c r="T30" s="14">
        <v>9.4500000000000001E-2</v>
      </c>
      <c r="U30" s="14">
        <v>9.4500000000000001E-2</v>
      </c>
      <c r="V30" s="14">
        <v>9.4500000000000001E-2</v>
      </c>
      <c r="W30" s="14">
        <v>8.1000000000000003E-2</v>
      </c>
      <c r="X30" s="14">
        <v>6.7500000000000004E-2</v>
      </c>
      <c r="Y30" s="14">
        <v>6.7500000000000004E-2</v>
      </c>
      <c r="Z30" s="14">
        <v>6.7500000000000004E-2</v>
      </c>
      <c r="AA30" s="14">
        <v>6.7500000000000004E-2</v>
      </c>
      <c r="AB30" s="14">
        <v>6.7500000000000004E-2</v>
      </c>
      <c r="AC30" s="14">
        <v>6.7500000000000004E-2</v>
      </c>
      <c r="AD30" s="14">
        <v>6.7500000000000004E-2</v>
      </c>
      <c r="AE30" s="14">
        <v>6.7500000000000004E-2</v>
      </c>
      <c r="AF30" s="14">
        <v>5.1299999999999998E-2</v>
      </c>
      <c r="AG30" s="14">
        <v>6.480000000000001E-2</v>
      </c>
      <c r="AH30" s="14">
        <v>8.0325000000000008E-2</v>
      </c>
      <c r="AI30" s="14">
        <v>0.12825</v>
      </c>
      <c r="AJ30" s="14">
        <v>0.13500000000000001</v>
      </c>
      <c r="AK30" s="14">
        <v>0.10800000000000001</v>
      </c>
      <c r="AL30" s="14">
        <v>0.10800000000000001</v>
      </c>
      <c r="AM30" s="14">
        <v>0.10800000000000001</v>
      </c>
      <c r="AN30" s="14">
        <v>0.10800000000000001</v>
      </c>
      <c r="AO30" s="14">
        <v>0.12150000000000001</v>
      </c>
      <c r="AP30" s="14">
        <v>0.13500000000000001</v>
      </c>
      <c r="AQ30" s="14">
        <v>0.13500000000000001</v>
      </c>
      <c r="AR30" s="14">
        <v>0.13500000000000001</v>
      </c>
      <c r="AS30" s="14">
        <v>0.13500000000000001</v>
      </c>
      <c r="AT30" s="14">
        <v>0.13500000000000001</v>
      </c>
      <c r="AU30" s="14">
        <v>0.13500000000000001</v>
      </c>
      <c r="AV30" s="14">
        <v>0.13500000000000001</v>
      </c>
      <c r="AW30" s="14">
        <v>0.13500000000000001</v>
      </c>
      <c r="AX30" s="14">
        <v>0.13500000000000001</v>
      </c>
      <c r="AY30" s="14">
        <v>0.13500000000000001</v>
      </c>
      <c r="AZ30" s="14">
        <v>0.13500000000000001</v>
      </c>
      <c r="BA30" s="14">
        <v>0.13500000000000001</v>
      </c>
      <c r="BB30" s="14">
        <v>0.13500000000000001</v>
      </c>
      <c r="BC30" s="14">
        <v>0.13500000000000001</v>
      </c>
      <c r="BD30" s="14">
        <v>0.13500000000000001</v>
      </c>
      <c r="BE30" s="14">
        <v>0.13500000000000001</v>
      </c>
      <c r="BF30" s="14">
        <v>0.13500000000000001</v>
      </c>
      <c r="BG30" s="14">
        <v>0.13500000000000001</v>
      </c>
      <c r="BH30" s="14">
        <v>0.13500000000000001</v>
      </c>
      <c r="BI30" s="14">
        <v>0.13500000000000001</v>
      </c>
      <c r="BJ30" s="14">
        <v>0.13500000000000001</v>
      </c>
      <c r="BK30" s="14">
        <v>0.13500000000000001</v>
      </c>
      <c r="BL30" s="14">
        <v>0.13500000000000001</v>
      </c>
      <c r="BM30" t="s">
        <v>8</v>
      </c>
    </row>
    <row r="31" spans="1:65" x14ac:dyDescent="0.2">
      <c r="C31" t="s">
        <v>9</v>
      </c>
      <c r="D31" s="19">
        <v>7.6979893564452446</v>
      </c>
      <c r="E31" s="19">
        <v>7.3130898886229811</v>
      </c>
      <c r="F31" s="19">
        <v>6.9281904208007203</v>
      </c>
      <c r="G31" s="19">
        <v>6.5432909529784586</v>
      </c>
      <c r="H31" s="19">
        <v>6.1583914851561969</v>
      </c>
      <c r="I31" s="19">
        <v>5.7734920173339344</v>
      </c>
      <c r="J31" s="19">
        <v>5.3885925495116718</v>
      </c>
      <c r="K31" s="19">
        <v>5.0036930816894092</v>
      </c>
      <c r="L31" s="19">
        <v>4.6187936138671466</v>
      </c>
      <c r="M31" s="19">
        <v>4.233894146044884</v>
      </c>
      <c r="N31" s="19">
        <v>3.175420609533663</v>
      </c>
      <c r="O31" s="19">
        <v>0.76979893564452462</v>
      </c>
      <c r="P31" s="19">
        <v>0.38489946782226231</v>
      </c>
      <c r="Q31" s="19">
        <v>0.48112433477782779</v>
      </c>
      <c r="R31" s="19">
        <v>0.57734920173339332</v>
      </c>
      <c r="S31" s="19">
        <v>0.67357406868895897</v>
      </c>
      <c r="T31" s="19">
        <v>0.67357406868895897</v>
      </c>
      <c r="U31" s="19">
        <v>0.67357406868895897</v>
      </c>
      <c r="V31" s="19">
        <v>0.67357406868895897</v>
      </c>
      <c r="W31" s="19">
        <v>0.57734920173339332</v>
      </c>
      <c r="X31" s="19">
        <v>0.48112433477782779</v>
      </c>
      <c r="Y31" s="19">
        <v>0.48112433477782779</v>
      </c>
      <c r="Z31" s="19">
        <v>0.48112433477782779</v>
      </c>
      <c r="AA31" s="19">
        <v>0.2309396806933573</v>
      </c>
      <c r="AB31" s="19">
        <v>0.12829982260742076</v>
      </c>
      <c r="AC31" s="19">
        <v>6.4799999999999996E-2</v>
      </c>
      <c r="AD31" s="19">
        <v>6.4799999999999996E-2</v>
      </c>
      <c r="AE31" s="19">
        <v>6.4799999999999996E-2</v>
      </c>
      <c r="AF31" s="19">
        <v>4.104E-2</v>
      </c>
      <c r="AG31" s="19">
        <v>5.1840000000000004E-2</v>
      </c>
      <c r="AH31" s="19">
        <v>6.4260000000000012E-2</v>
      </c>
      <c r="AI31" s="19">
        <v>0.10260000000000001</v>
      </c>
      <c r="AJ31" s="19">
        <v>9.951249958949393E-2</v>
      </c>
      <c r="AK31" s="19">
        <v>8.0462165090011042E-2</v>
      </c>
      <c r="AL31" s="19">
        <v>8.0238889875201044E-2</v>
      </c>
      <c r="AM31" s="19">
        <v>8.0581790497419134E-2</v>
      </c>
      <c r="AN31" s="19">
        <v>7.982093828375332E-2</v>
      </c>
      <c r="AO31" s="19">
        <v>8.8624394316494853E-2</v>
      </c>
      <c r="AP31" s="19">
        <v>9.8192067899385629E-2</v>
      </c>
      <c r="AQ31" s="19">
        <v>9.7912672359966257E-2</v>
      </c>
      <c r="AR31" s="19">
        <v>9.7633362582785641E-2</v>
      </c>
      <c r="AS31" s="19">
        <v>9.7354138528361903E-2</v>
      </c>
      <c r="AT31" s="19">
        <v>9.7075000157237482E-2</v>
      </c>
      <c r="AU31" s="19">
        <v>9.6795947429978935E-2</v>
      </c>
      <c r="AV31" s="19">
        <v>9.6795947429978935E-2</v>
      </c>
      <c r="AW31" s="19">
        <v>9.6795947429978935E-2</v>
      </c>
      <c r="AX31" s="19">
        <v>9.6795947429978935E-2</v>
      </c>
      <c r="AY31" s="19">
        <v>9.6795947429978935E-2</v>
      </c>
      <c r="AZ31" s="19">
        <v>9.6795947429978935E-2</v>
      </c>
      <c r="BA31" s="19">
        <v>9.6795947429978935E-2</v>
      </c>
      <c r="BB31" s="19">
        <v>9.6795947429978935E-2</v>
      </c>
      <c r="BC31" s="19">
        <v>9.6795947429978935E-2</v>
      </c>
      <c r="BD31" s="19">
        <v>9.6795947429978935E-2</v>
      </c>
      <c r="BE31" s="19">
        <v>9.6795947429978935E-2</v>
      </c>
      <c r="BF31" s="19">
        <v>9.6795947429978935E-2</v>
      </c>
      <c r="BG31" s="19">
        <v>9.6795947429978935E-2</v>
      </c>
      <c r="BH31" s="19">
        <v>9.6795947429978935E-2</v>
      </c>
      <c r="BI31" s="19">
        <v>9.6795947429978935E-2</v>
      </c>
      <c r="BJ31" s="19">
        <v>9.6795947429978935E-2</v>
      </c>
      <c r="BK31" s="19">
        <v>9.6795947429978935E-2</v>
      </c>
      <c r="BL31" s="19">
        <v>9.6795947429978935E-2</v>
      </c>
      <c r="BM31" t="s">
        <v>9</v>
      </c>
    </row>
    <row r="32" spans="1:65" x14ac:dyDescent="0.2">
      <c r="C32" t="s">
        <v>10</v>
      </c>
      <c r="D32" s="1">
        <v>60294.501634357381</v>
      </c>
      <c r="E32" s="1">
        <v>57279.776552639501</v>
      </c>
      <c r="F32" s="1">
        <v>54265.051470921637</v>
      </c>
      <c r="G32" s="1">
        <v>51250.326389203772</v>
      </c>
      <c r="H32" s="1">
        <v>48235.601307485907</v>
      </c>
      <c r="I32" s="1">
        <v>45220.876225768036</v>
      </c>
      <c r="J32" s="1">
        <v>42206.151144050164</v>
      </c>
      <c r="K32" s="1">
        <v>39191.426062332292</v>
      </c>
      <c r="L32" s="1">
        <v>36176.700980614427</v>
      </c>
      <c r="M32" s="1">
        <v>33161.975898896555</v>
      </c>
      <c r="N32" s="1">
        <v>33161.975898896555</v>
      </c>
      <c r="O32" s="1">
        <v>12058.900326871477</v>
      </c>
      <c r="P32" s="1">
        <v>12058.900326871477</v>
      </c>
      <c r="Q32" s="1">
        <v>15073.625408589345</v>
      </c>
      <c r="R32" s="1">
        <v>18088.350490307213</v>
      </c>
      <c r="S32" s="1">
        <v>21103.075572025082</v>
      </c>
      <c r="T32" s="1">
        <v>21103.075572025082</v>
      </c>
      <c r="U32" s="1">
        <v>21103.075572025082</v>
      </c>
      <c r="V32" s="1">
        <v>21103.075572025082</v>
      </c>
      <c r="W32" s="1">
        <v>18088.350490307213</v>
      </c>
      <c r="X32" s="1">
        <v>15073.625408589345</v>
      </c>
      <c r="Y32" s="1">
        <v>15073.625408589345</v>
      </c>
      <c r="Z32" s="1">
        <v>15073.625408589345</v>
      </c>
      <c r="AA32" s="1">
        <v>15073.625408589345</v>
      </c>
      <c r="AB32" s="1">
        <v>15073.625408589345</v>
      </c>
      <c r="AC32" s="1">
        <v>12688.65</v>
      </c>
      <c r="AD32" s="1">
        <v>12688.65</v>
      </c>
      <c r="AE32" s="1">
        <v>12688.65</v>
      </c>
      <c r="AF32" s="1">
        <v>7794.6022620169651</v>
      </c>
      <c r="AG32" s="1">
        <v>9545.9104477611927</v>
      </c>
      <c r="AH32" s="1">
        <v>11832.951492537313</v>
      </c>
      <c r="AI32" s="1">
        <v>18311.447368421053</v>
      </c>
      <c r="AJ32" s="1">
        <v>19299.827342259912</v>
      </c>
      <c r="AK32" s="1">
        <v>15605.134030675828</v>
      </c>
      <c r="AL32" s="1">
        <v>15561.831198233518</v>
      </c>
      <c r="AM32" s="1">
        <v>15628.334630783831</v>
      </c>
      <c r="AN32" s="1">
        <v>15624.055302122166</v>
      </c>
      <c r="AO32" s="1">
        <v>17188.147375219698</v>
      </c>
      <c r="AP32" s="1">
        <v>19043.737868661476</v>
      </c>
      <c r="AQ32" s="1">
        <v>18989.550850013205</v>
      </c>
      <c r="AR32" s="1">
        <v>18935.380464415128</v>
      </c>
      <c r="AS32" s="1">
        <v>18881.226704209988</v>
      </c>
      <c r="AT32" s="1">
        <v>18827.089561745226</v>
      </c>
      <c r="AU32" s="1">
        <v>18772.969029372976</v>
      </c>
      <c r="AV32" s="1">
        <v>18772.969029372976</v>
      </c>
      <c r="AW32" s="1">
        <v>18772.969029372976</v>
      </c>
      <c r="AX32" s="1">
        <v>18772.969029372976</v>
      </c>
      <c r="AY32" s="1">
        <v>18772.969029372976</v>
      </c>
      <c r="AZ32" s="1">
        <v>18772.969029372976</v>
      </c>
      <c r="BA32" s="1">
        <v>18772.969029372976</v>
      </c>
      <c r="BB32" s="1">
        <v>18772.969029372976</v>
      </c>
      <c r="BC32" s="1">
        <v>18772.969029372976</v>
      </c>
      <c r="BD32" s="1">
        <v>18772.969029372976</v>
      </c>
      <c r="BE32" s="1">
        <v>18772.969029372976</v>
      </c>
      <c r="BF32" s="1">
        <v>18772.969029372976</v>
      </c>
      <c r="BG32" s="1">
        <v>18772.969029372976</v>
      </c>
      <c r="BH32" s="1">
        <v>18772.969029372976</v>
      </c>
      <c r="BI32" s="1">
        <v>18772.969029372976</v>
      </c>
      <c r="BJ32" s="1">
        <v>18772.969029372976</v>
      </c>
      <c r="BK32" s="1">
        <v>18772.969029372976</v>
      </c>
      <c r="BL32" s="1">
        <v>18772.969029372976</v>
      </c>
      <c r="BM32" t="s">
        <v>10</v>
      </c>
    </row>
    <row r="33" spans="1:65" x14ac:dyDescent="0.2">
      <c r="C33" t="s">
        <v>152</v>
      </c>
      <c r="D33" s="1">
        <v>19244.973391113112</v>
      </c>
      <c r="E33" s="1">
        <v>18282.724721557453</v>
      </c>
      <c r="F33" s="1">
        <v>17320.476052001799</v>
      </c>
      <c r="G33" s="1">
        <v>16358.227382446144</v>
      </c>
      <c r="H33" s="1">
        <v>15395.97871289049</v>
      </c>
      <c r="I33" s="1">
        <v>14433.730043334834</v>
      </c>
      <c r="J33" s="1">
        <v>13471.481373779177</v>
      </c>
      <c r="K33" s="1">
        <v>12509.232704223523</v>
      </c>
      <c r="L33" s="1">
        <v>11546.984034667867</v>
      </c>
      <c r="M33" s="1">
        <v>10584.73536511221</v>
      </c>
      <c r="N33" s="1">
        <v>10584.73536511221</v>
      </c>
      <c r="O33" s="1">
        <v>3848.9946782226225</v>
      </c>
      <c r="P33" s="1">
        <v>3848.9946782226225</v>
      </c>
      <c r="Q33" s="1">
        <v>4811.2433477782779</v>
      </c>
      <c r="R33" s="1">
        <v>5773.4920173339333</v>
      </c>
      <c r="S33" s="1">
        <v>6735.7406868895887</v>
      </c>
      <c r="T33" s="1">
        <v>6735.7406868895887</v>
      </c>
      <c r="U33" s="1">
        <v>6735.7406868895887</v>
      </c>
      <c r="V33" s="1">
        <v>6735.7406868895887</v>
      </c>
      <c r="W33" s="1">
        <v>5773.4920173339333</v>
      </c>
      <c r="X33" s="1">
        <v>4811.2433477782779</v>
      </c>
      <c r="Y33" s="1">
        <v>4811.2433477782779</v>
      </c>
      <c r="Z33" s="1">
        <v>4811.2433477782779</v>
      </c>
      <c r="AA33" s="1">
        <v>4811.2433477782779</v>
      </c>
      <c r="AB33" s="1">
        <v>4811.2433477782779</v>
      </c>
      <c r="AC33" s="1">
        <v>4050</v>
      </c>
      <c r="AD33" s="1">
        <v>4050</v>
      </c>
      <c r="AE33" s="1">
        <v>4050</v>
      </c>
      <c r="AF33" s="1">
        <v>2565</v>
      </c>
      <c r="AG33" s="1">
        <v>3240</v>
      </c>
      <c r="AH33" s="1">
        <v>4016.2500000000005</v>
      </c>
      <c r="AI33" s="1">
        <v>6412.5</v>
      </c>
      <c r="AJ33" s="1">
        <v>6750</v>
      </c>
      <c r="AK33" s="1">
        <v>5400</v>
      </c>
      <c r="AL33" s="1">
        <v>5400</v>
      </c>
      <c r="AM33" s="1">
        <v>5400</v>
      </c>
      <c r="AN33" s="1">
        <v>5400</v>
      </c>
      <c r="AO33" s="1">
        <v>6075</v>
      </c>
      <c r="AP33" s="1">
        <v>6750</v>
      </c>
      <c r="AQ33" s="1">
        <v>6750</v>
      </c>
      <c r="AR33" s="1">
        <v>6750</v>
      </c>
      <c r="AS33" s="1">
        <v>6750</v>
      </c>
      <c r="AT33" s="1">
        <v>6750</v>
      </c>
      <c r="AU33" s="1">
        <v>6750</v>
      </c>
      <c r="AV33" s="1">
        <v>6750</v>
      </c>
      <c r="AW33" s="1">
        <v>6750</v>
      </c>
      <c r="AX33" s="1">
        <v>6750</v>
      </c>
      <c r="AY33" s="1">
        <v>6750</v>
      </c>
      <c r="AZ33" s="1">
        <v>6750</v>
      </c>
      <c r="BA33" s="1">
        <v>6750</v>
      </c>
      <c r="BB33" s="1">
        <v>6750</v>
      </c>
      <c r="BC33" s="1">
        <v>6750</v>
      </c>
      <c r="BD33" s="1">
        <v>6750</v>
      </c>
      <c r="BE33" s="1">
        <v>6750</v>
      </c>
      <c r="BF33" s="1">
        <v>6750</v>
      </c>
      <c r="BG33" s="1">
        <v>6750</v>
      </c>
      <c r="BH33" s="1">
        <v>6750</v>
      </c>
      <c r="BI33" s="1">
        <v>6750</v>
      </c>
      <c r="BJ33" s="1">
        <v>6750</v>
      </c>
      <c r="BK33" s="1">
        <v>6750</v>
      </c>
      <c r="BL33" s="1">
        <v>6750</v>
      </c>
      <c r="BM33" t="s">
        <v>11</v>
      </c>
    </row>
    <row r="34" spans="1:65" ht="14.25" x14ac:dyDescent="0.2">
      <c r="C34" t="s">
        <v>153</v>
      </c>
      <c r="D34" s="1">
        <v>25659.964521484148</v>
      </c>
      <c r="E34" s="1">
        <v>24376.966295409937</v>
      </c>
      <c r="F34" s="1">
        <v>23093.968069335733</v>
      </c>
      <c r="G34" s="1">
        <v>21810.969843261526</v>
      </c>
      <c r="H34" s="1">
        <v>20527.971617187319</v>
      </c>
      <c r="I34" s="1">
        <v>19244.973391113112</v>
      </c>
      <c r="J34" s="1">
        <v>17961.975165038904</v>
      </c>
      <c r="K34" s="1">
        <v>16678.976938964697</v>
      </c>
      <c r="L34" s="1">
        <v>15395.978712890488</v>
      </c>
      <c r="M34" s="1">
        <v>14112.980486816281</v>
      </c>
      <c r="N34" s="1">
        <v>14112.980486816281</v>
      </c>
      <c r="O34" s="1">
        <v>5131.9929042968297</v>
      </c>
      <c r="P34" s="1">
        <v>5131.9929042968297</v>
      </c>
      <c r="Q34" s="1">
        <v>6414.9911303710369</v>
      </c>
      <c r="R34" s="1">
        <v>7697.9893564452441</v>
      </c>
      <c r="S34" s="1">
        <v>8980.9875825194522</v>
      </c>
      <c r="T34" s="1">
        <v>8980.9875825194522</v>
      </c>
      <c r="U34" s="1">
        <v>8980.9875825194522</v>
      </c>
      <c r="V34" s="1">
        <v>8980.9875825194522</v>
      </c>
      <c r="W34" s="1">
        <v>7697.9893564452441</v>
      </c>
      <c r="X34" s="1">
        <v>6414.9911303710369</v>
      </c>
      <c r="Y34" s="1">
        <v>6414.9911303710369</v>
      </c>
      <c r="Z34" s="1">
        <v>6414.9911303710369</v>
      </c>
      <c r="AA34" s="1">
        <v>6414.9911303710369</v>
      </c>
      <c r="AB34" s="1">
        <v>6414.9911303710369</v>
      </c>
      <c r="AC34" s="1">
        <v>5400</v>
      </c>
      <c r="AD34" s="1">
        <v>5400</v>
      </c>
      <c r="AE34" s="1">
        <v>5472.9729729729734</v>
      </c>
      <c r="AF34" s="1">
        <v>3454.9972062808706</v>
      </c>
      <c r="AG34" s="1">
        <v>4360.7502913578155</v>
      </c>
      <c r="AH34" s="1">
        <v>5404.094335770289</v>
      </c>
      <c r="AI34" s="1">
        <v>8621.6325880635377</v>
      </c>
      <c r="AJ34" s="1">
        <v>9079.3146667902238</v>
      </c>
      <c r="AK34" s="1">
        <v>7267.6994532698318</v>
      </c>
      <c r="AL34" s="1">
        <v>7266.5865114175704</v>
      </c>
      <c r="AM34" s="1">
        <v>7268.2957403347054</v>
      </c>
      <c r="AN34" s="1">
        <v>7264.5031820218856</v>
      </c>
      <c r="AO34" s="1">
        <v>8166.7133334204154</v>
      </c>
      <c r="AP34" s="1">
        <v>9072.7328180515524</v>
      </c>
      <c r="AQ34" s="1">
        <v>9071.3401377694172</v>
      </c>
      <c r="AR34" s="1">
        <v>9069.9478849793595</v>
      </c>
      <c r="AS34" s="1">
        <v>9068.5560594845738</v>
      </c>
      <c r="AT34" s="1">
        <v>9067.1646610883799</v>
      </c>
      <c r="AU34" s="1">
        <v>9065.773689594218</v>
      </c>
      <c r="AV34" s="1">
        <v>9065.773689594218</v>
      </c>
      <c r="AW34" s="1">
        <v>9065.773689594218</v>
      </c>
      <c r="AX34" s="1">
        <v>9065.773689594218</v>
      </c>
      <c r="AY34" s="1">
        <v>9065.773689594218</v>
      </c>
      <c r="AZ34" s="1">
        <v>9065.773689594218</v>
      </c>
      <c r="BA34" s="1">
        <v>9065.773689594218</v>
      </c>
      <c r="BB34" s="1">
        <v>9065.773689594218</v>
      </c>
      <c r="BC34" s="1">
        <v>9065.773689594218</v>
      </c>
      <c r="BD34" s="1">
        <v>9065.773689594218</v>
      </c>
      <c r="BE34" s="1">
        <v>9065.773689594218</v>
      </c>
      <c r="BF34" s="1">
        <v>9065.773689594218</v>
      </c>
      <c r="BG34" s="1">
        <v>9065.773689594218</v>
      </c>
      <c r="BH34" s="1">
        <v>9065.773689594218</v>
      </c>
      <c r="BI34" s="1">
        <v>9065.773689594218</v>
      </c>
      <c r="BJ34" s="1">
        <v>9065.773689594218</v>
      </c>
      <c r="BK34" s="1">
        <v>9065.773689594218</v>
      </c>
      <c r="BL34" s="1">
        <v>9065.773689594218</v>
      </c>
      <c r="BM34" t="s">
        <v>12</v>
      </c>
    </row>
    <row r="35" spans="1:65" x14ac:dyDescent="0.2">
      <c r="C35" t="s">
        <v>154</v>
      </c>
      <c r="D35" s="1">
        <v>835.231845174309</v>
      </c>
      <c r="E35" s="1">
        <v>793.47025291559339</v>
      </c>
      <c r="F35" s="1">
        <v>751.70866065687812</v>
      </c>
      <c r="G35" s="1">
        <v>709.94706839816274</v>
      </c>
      <c r="H35" s="1">
        <v>668.18547613944713</v>
      </c>
      <c r="I35" s="1">
        <v>626.42388388073175</v>
      </c>
      <c r="J35" s="1">
        <v>584.66229162201626</v>
      </c>
      <c r="K35" s="1">
        <v>542.90069936330087</v>
      </c>
      <c r="L35" s="1">
        <v>501.13910710458538</v>
      </c>
      <c r="M35" s="1">
        <v>459.37751484587</v>
      </c>
      <c r="N35" s="1">
        <v>459.37751484587</v>
      </c>
      <c r="O35" s="1">
        <v>167.04636903486178</v>
      </c>
      <c r="P35" s="1">
        <v>167.04636903486178</v>
      </c>
      <c r="Q35" s="1">
        <v>208.80796129357725</v>
      </c>
      <c r="R35" s="1">
        <v>250.56955355229269</v>
      </c>
      <c r="S35" s="1">
        <v>292.33114581100813</v>
      </c>
      <c r="T35" s="1">
        <v>292.33114581100813</v>
      </c>
      <c r="U35" s="1">
        <v>292.33114581100813</v>
      </c>
      <c r="V35" s="1">
        <v>292.33114581100813</v>
      </c>
      <c r="W35" s="1">
        <v>250.56955355229269</v>
      </c>
      <c r="X35" s="1">
        <v>208.80796129357725</v>
      </c>
      <c r="Y35" s="1">
        <v>208.80796129357725</v>
      </c>
      <c r="Z35" s="1">
        <v>208.80796129357725</v>
      </c>
      <c r="AA35" s="1">
        <v>208.80796129357725</v>
      </c>
      <c r="AB35" s="1">
        <v>208.80796129357725</v>
      </c>
      <c r="AC35" s="1">
        <v>175.77</v>
      </c>
      <c r="AD35" s="1">
        <v>175.77</v>
      </c>
      <c r="AE35" s="1">
        <v>175.77</v>
      </c>
      <c r="AF35" s="1">
        <v>109.14513120414244</v>
      </c>
      <c r="AG35" s="1">
        <v>137.19712394054832</v>
      </c>
      <c r="AH35" s="1">
        <v>169.79205156165472</v>
      </c>
      <c r="AI35" s="1">
        <v>269.78678032105495</v>
      </c>
      <c r="AJ35" s="1">
        <v>284.74478551174332</v>
      </c>
      <c r="AK35" s="1">
        <v>228.61965164349104</v>
      </c>
      <c r="AL35" s="1">
        <v>228.40380234289367</v>
      </c>
      <c r="AM35" s="1">
        <v>228.73529842741496</v>
      </c>
      <c r="AN35" s="1">
        <v>227.99975141062015</v>
      </c>
      <c r="AO35" s="1">
        <v>255.36461053353554</v>
      </c>
      <c r="AP35" s="1">
        <v>283.46827008194515</v>
      </c>
      <c r="AQ35" s="1">
        <v>283.19816696358055</v>
      </c>
      <c r="AR35" s="1">
        <v>282.92814675508697</v>
      </c>
      <c r="AS35" s="1">
        <v>282.65820941829566</v>
      </c>
      <c r="AT35" s="1">
        <v>282.38835491506126</v>
      </c>
      <c r="AU35" s="1">
        <v>282.11858320726202</v>
      </c>
      <c r="AV35" s="1">
        <v>282.11858320726202</v>
      </c>
      <c r="AW35" s="1">
        <v>282.11858320726202</v>
      </c>
      <c r="AX35" s="1">
        <v>282.11858320726202</v>
      </c>
      <c r="AY35" s="1">
        <v>282.11858320726202</v>
      </c>
      <c r="AZ35" s="1">
        <v>282.11858320726202</v>
      </c>
      <c r="BA35" s="1">
        <v>282.11858320726202</v>
      </c>
      <c r="BB35" s="1">
        <v>282.11858320726202</v>
      </c>
      <c r="BC35" s="1">
        <v>282.11858320726202</v>
      </c>
      <c r="BD35" s="1">
        <v>282.11858320726202</v>
      </c>
      <c r="BE35" s="1">
        <v>282.11858320726202</v>
      </c>
      <c r="BF35" s="1">
        <v>282.11858320726202</v>
      </c>
      <c r="BG35" s="1">
        <v>282.11858320726202</v>
      </c>
      <c r="BH35" s="1">
        <v>282.11858320726202</v>
      </c>
      <c r="BI35" s="1">
        <v>282.11858320726202</v>
      </c>
      <c r="BJ35" s="1">
        <v>282.11858320726202</v>
      </c>
      <c r="BK35" s="1">
        <v>282.11858320726202</v>
      </c>
      <c r="BL35" s="1">
        <v>282.11858320726202</v>
      </c>
      <c r="BM35" t="s">
        <v>0</v>
      </c>
    </row>
    <row r="36" spans="1:65" x14ac:dyDescent="0.2">
      <c r="C36" t="s">
        <v>155</v>
      </c>
      <c r="D36" s="1">
        <v>232.00884588175251</v>
      </c>
      <c r="E36" s="1">
        <v>220.40840358766482</v>
      </c>
      <c r="F36" s="1">
        <v>208.80796129357725</v>
      </c>
      <c r="G36" s="1">
        <v>197.20751899948965</v>
      </c>
      <c r="H36" s="1">
        <v>185.60707670540197</v>
      </c>
      <c r="I36" s="1">
        <v>174.00663441131437</v>
      </c>
      <c r="J36" s="1">
        <v>162.40619211722674</v>
      </c>
      <c r="K36" s="1">
        <v>150.80574982313914</v>
      </c>
      <c r="L36" s="1">
        <v>139.20530752905148</v>
      </c>
      <c r="M36" s="1">
        <v>127.60486523496388</v>
      </c>
      <c r="N36" s="1">
        <v>127.60486523496388</v>
      </c>
      <c r="O36" s="1">
        <v>46.401769176350491</v>
      </c>
      <c r="P36" s="1">
        <v>46.401769176350491</v>
      </c>
      <c r="Q36" s="1">
        <v>58.002211470438127</v>
      </c>
      <c r="R36" s="1">
        <v>69.602653764525741</v>
      </c>
      <c r="S36" s="1">
        <v>81.203096058613369</v>
      </c>
      <c r="T36" s="1">
        <v>81.203096058613369</v>
      </c>
      <c r="U36" s="1">
        <v>81.203096058613369</v>
      </c>
      <c r="V36" s="1">
        <v>81.203096058613369</v>
      </c>
      <c r="W36" s="1">
        <v>69.602653764525741</v>
      </c>
      <c r="X36" s="1">
        <v>58.002211470438127</v>
      </c>
      <c r="Y36" s="1">
        <v>58.002211470438127</v>
      </c>
      <c r="Z36" s="1">
        <v>58.002211470438127</v>
      </c>
      <c r="AA36" s="1">
        <v>58.002211470438127</v>
      </c>
      <c r="AB36" s="1">
        <v>58.002211470438127</v>
      </c>
      <c r="AC36" s="1">
        <v>48.825000000000003</v>
      </c>
      <c r="AD36" s="1">
        <v>48.825000000000003</v>
      </c>
      <c r="AE36" s="1">
        <v>48.825000000000003</v>
      </c>
      <c r="AF36" s="1">
        <v>30.318092001150678</v>
      </c>
      <c r="AG36" s="1">
        <v>38.110312205707864</v>
      </c>
      <c r="AH36" s="1">
        <v>47.164458767126312</v>
      </c>
      <c r="AI36" s="1">
        <v>74.940772311404146</v>
      </c>
      <c r="AJ36" s="1">
        <v>79.095773753262037</v>
      </c>
      <c r="AK36" s="1">
        <v>63.505458789858622</v>
      </c>
      <c r="AL36" s="1">
        <v>63.445500650803794</v>
      </c>
      <c r="AM36" s="1">
        <v>63.537582896504155</v>
      </c>
      <c r="AN36" s="1">
        <v>63.333264280727818</v>
      </c>
      <c r="AO36" s="1">
        <v>70.934614037093198</v>
      </c>
      <c r="AP36" s="1">
        <v>78.741186133873654</v>
      </c>
      <c r="AQ36" s="1">
        <v>78.666157489883489</v>
      </c>
      <c r="AR36" s="1">
        <v>78.591151876413051</v>
      </c>
      <c r="AS36" s="1">
        <v>78.516169282859906</v>
      </c>
      <c r="AT36" s="1">
        <v>78.441209698628128</v>
      </c>
      <c r="AU36" s="1">
        <v>78.366273113128344</v>
      </c>
      <c r="AV36" s="1">
        <v>78.366273113128344</v>
      </c>
      <c r="AW36" s="1">
        <v>78.366273113128344</v>
      </c>
      <c r="AX36" s="1">
        <v>78.366273113128344</v>
      </c>
      <c r="AY36" s="1">
        <v>78.366273113128344</v>
      </c>
      <c r="AZ36" s="1">
        <v>78.366273113128344</v>
      </c>
      <c r="BA36" s="1">
        <v>78.366273113128344</v>
      </c>
      <c r="BB36" s="1">
        <v>78.366273113128344</v>
      </c>
      <c r="BC36" s="1">
        <v>78.366273113128344</v>
      </c>
      <c r="BD36" s="1">
        <v>78.366273113128344</v>
      </c>
      <c r="BE36" s="1">
        <v>78.366273113128344</v>
      </c>
      <c r="BF36" s="1">
        <v>78.366273113128344</v>
      </c>
      <c r="BG36" s="1">
        <v>78.366273113128344</v>
      </c>
      <c r="BH36" s="1">
        <v>78.366273113128344</v>
      </c>
      <c r="BI36" s="1">
        <v>78.366273113128344</v>
      </c>
      <c r="BJ36" s="1">
        <v>78.366273113128344</v>
      </c>
      <c r="BK36" s="1">
        <v>78.366273113128344</v>
      </c>
      <c r="BL36" s="1">
        <v>78.366273113128344</v>
      </c>
      <c r="BM36" t="s">
        <v>1</v>
      </c>
    </row>
    <row r="37" spans="1:65" x14ac:dyDescent="0.2">
      <c r="C37" t="s">
        <v>161</v>
      </c>
      <c r="D37" s="19">
        <v>27</v>
      </c>
      <c r="E37" s="1">
        <v>25.65</v>
      </c>
      <c r="F37" s="1">
        <v>24.3</v>
      </c>
      <c r="G37" s="1">
        <v>22.95</v>
      </c>
      <c r="H37" s="1">
        <v>21.6</v>
      </c>
      <c r="I37" s="1">
        <v>20.25</v>
      </c>
      <c r="J37" s="1">
        <v>18.899999999999999</v>
      </c>
      <c r="K37" s="1">
        <v>17.55</v>
      </c>
      <c r="L37" s="1">
        <v>16.2</v>
      </c>
      <c r="M37" s="1">
        <v>14.85</v>
      </c>
      <c r="N37" s="1">
        <v>14.85</v>
      </c>
      <c r="O37" s="1">
        <v>5.4</v>
      </c>
      <c r="P37" s="1">
        <v>5.4</v>
      </c>
      <c r="Q37" s="1">
        <v>6.75</v>
      </c>
      <c r="R37" s="1">
        <v>8.1</v>
      </c>
      <c r="S37" s="1">
        <v>9.4499999999999993</v>
      </c>
      <c r="T37" s="1">
        <v>9.4499999999999993</v>
      </c>
      <c r="U37" s="1">
        <v>9.4499999999999993</v>
      </c>
      <c r="V37" s="1">
        <v>9.4499999999999993</v>
      </c>
      <c r="W37" s="1">
        <v>8.1</v>
      </c>
      <c r="X37" s="1">
        <v>6.75</v>
      </c>
      <c r="Y37" s="1">
        <v>6.75</v>
      </c>
      <c r="Z37" s="1">
        <v>6.75</v>
      </c>
      <c r="AA37" s="1">
        <v>6.75</v>
      </c>
      <c r="AB37" s="1">
        <v>6.75</v>
      </c>
      <c r="AC37" s="1">
        <v>6.75</v>
      </c>
      <c r="AD37" s="1">
        <v>6.75</v>
      </c>
      <c r="AE37" s="1">
        <v>6.75</v>
      </c>
      <c r="AF37" s="1">
        <v>5.13</v>
      </c>
      <c r="AG37" s="1">
        <v>6.48</v>
      </c>
      <c r="AH37" s="1">
        <v>8.0325000000000006</v>
      </c>
      <c r="AI37" s="1">
        <v>12.824999999999999</v>
      </c>
      <c r="AJ37" s="1">
        <v>13.5</v>
      </c>
      <c r="AK37" s="1">
        <v>10.8</v>
      </c>
      <c r="AL37" s="1">
        <v>10.8</v>
      </c>
      <c r="AM37" s="1">
        <v>10.8</v>
      </c>
      <c r="AN37" s="1">
        <v>10.8</v>
      </c>
      <c r="AO37" s="1">
        <v>12.15</v>
      </c>
      <c r="AP37" s="1">
        <v>13.5</v>
      </c>
      <c r="AQ37" s="1">
        <v>13.5</v>
      </c>
      <c r="AR37" s="1">
        <v>13.5</v>
      </c>
      <c r="AS37" s="1">
        <v>13.5</v>
      </c>
      <c r="AT37" s="1">
        <v>13.5</v>
      </c>
      <c r="AU37" s="1">
        <v>13.5</v>
      </c>
      <c r="AV37" s="1">
        <v>13.5</v>
      </c>
      <c r="AW37" s="1">
        <v>13.5</v>
      </c>
      <c r="AX37" s="1">
        <v>13.5</v>
      </c>
      <c r="AY37" s="1">
        <v>13.5</v>
      </c>
      <c r="AZ37" s="1">
        <v>13.5</v>
      </c>
      <c r="BA37" s="1">
        <v>13.5</v>
      </c>
      <c r="BB37" s="1">
        <v>13.5</v>
      </c>
      <c r="BC37" s="1">
        <v>13.5</v>
      </c>
      <c r="BD37" s="1">
        <v>13.5</v>
      </c>
      <c r="BE37" s="1">
        <v>13.5</v>
      </c>
      <c r="BF37" s="1">
        <v>13.5</v>
      </c>
      <c r="BG37" s="1">
        <v>13.5</v>
      </c>
      <c r="BH37" s="1">
        <v>13.5</v>
      </c>
      <c r="BI37" s="1">
        <v>13.5</v>
      </c>
      <c r="BJ37" s="1">
        <v>13.5</v>
      </c>
      <c r="BK37" s="1">
        <v>13.5</v>
      </c>
      <c r="BL37" s="1">
        <v>13.5</v>
      </c>
      <c r="BM37" t="s">
        <v>33</v>
      </c>
    </row>
    <row r="38" spans="1:65" x14ac:dyDescent="0.2">
      <c r="C38" s="47" t="s">
        <v>182</v>
      </c>
      <c r="D38" s="25">
        <v>0.6</v>
      </c>
      <c r="E38" s="25">
        <v>0.6</v>
      </c>
      <c r="F38" s="25">
        <v>0.6</v>
      </c>
      <c r="G38" s="25">
        <v>0.6</v>
      </c>
      <c r="H38" s="25">
        <v>0.6</v>
      </c>
      <c r="I38" s="25">
        <v>0.6</v>
      </c>
      <c r="J38" s="25">
        <v>0.6</v>
      </c>
      <c r="K38" s="25">
        <v>0.6</v>
      </c>
      <c r="L38" s="25">
        <v>0.6</v>
      </c>
      <c r="M38" s="25">
        <v>0.6</v>
      </c>
      <c r="N38" s="25">
        <v>0.6</v>
      </c>
      <c r="O38" s="25">
        <v>0.6</v>
      </c>
      <c r="P38" s="25">
        <v>0.6</v>
      </c>
      <c r="Q38" s="25">
        <v>0.6</v>
      </c>
      <c r="R38" s="25">
        <v>0.6</v>
      </c>
      <c r="S38" s="25">
        <v>0.6</v>
      </c>
      <c r="T38" s="25">
        <v>0.6</v>
      </c>
      <c r="U38" s="25">
        <v>0.6</v>
      </c>
      <c r="V38" s="25">
        <v>0.6</v>
      </c>
      <c r="W38" s="25">
        <v>0.6</v>
      </c>
      <c r="X38" s="25">
        <v>0.6</v>
      </c>
      <c r="Y38" s="25">
        <v>0.6</v>
      </c>
      <c r="Z38" s="25">
        <v>0.6</v>
      </c>
      <c r="AA38" s="25">
        <v>0.6</v>
      </c>
      <c r="AB38" s="25">
        <v>0.6</v>
      </c>
      <c r="AC38" s="25">
        <v>0.6</v>
      </c>
      <c r="AD38" s="25">
        <v>0.6</v>
      </c>
      <c r="AE38" s="25">
        <v>0.6</v>
      </c>
      <c r="AF38" s="25">
        <v>0.6</v>
      </c>
      <c r="AG38" s="25">
        <v>0.6</v>
      </c>
      <c r="AH38" s="25">
        <v>0.6</v>
      </c>
      <c r="AI38" s="25">
        <v>0.6</v>
      </c>
      <c r="AJ38" s="25">
        <v>0.6</v>
      </c>
      <c r="AK38" s="25">
        <v>0.6</v>
      </c>
      <c r="AL38" s="25">
        <v>0.6</v>
      </c>
      <c r="AM38" s="25">
        <v>0.6</v>
      </c>
      <c r="AN38" s="25">
        <v>0.6</v>
      </c>
      <c r="AO38" s="25">
        <v>0.6</v>
      </c>
      <c r="AP38" s="25">
        <v>0.6</v>
      </c>
      <c r="AQ38" s="25">
        <v>0.6</v>
      </c>
      <c r="AR38" s="25">
        <v>0.6</v>
      </c>
      <c r="AS38" s="25">
        <v>0.6</v>
      </c>
      <c r="AT38" s="25">
        <v>0.6</v>
      </c>
      <c r="AU38" s="25">
        <v>0.6</v>
      </c>
      <c r="AV38" s="25">
        <v>0.6</v>
      </c>
      <c r="AW38" s="25">
        <v>0.6</v>
      </c>
      <c r="AX38" s="25">
        <v>0.6</v>
      </c>
      <c r="AY38" s="25">
        <v>0.6</v>
      </c>
      <c r="AZ38" s="25">
        <v>0.6</v>
      </c>
      <c r="BA38" s="25">
        <v>0.6</v>
      </c>
      <c r="BB38" s="25">
        <v>0.6</v>
      </c>
      <c r="BC38" s="25">
        <v>0.6</v>
      </c>
      <c r="BD38" s="25">
        <v>0.6</v>
      </c>
      <c r="BE38" s="25">
        <v>0.6</v>
      </c>
      <c r="BF38" s="25">
        <v>0.6</v>
      </c>
      <c r="BG38" s="25">
        <v>0.6</v>
      </c>
      <c r="BH38" s="25">
        <v>0.6</v>
      </c>
      <c r="BI38" s="25">
        <v>0.6</v>
      </c>
      <c r="BJ38" s="25">
        <v>0.6</v>
      </c>
      <c r="BK38" s="25">
        <v>0.6</v>
      </c>
      <c r="BL38" s="25">
        <v>0.6</v>
      </c>
      <c r="BM38" t="s">
        <v>55</v>
      </c>
    </row>
    <row r="39" spans="1:65" x14ac:dyDescent="0.2"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</row>
    <row r="40" spans="1:65" x14ac:dyDescent="0.2">
      <c r="A40" s="2" t="s">
        <v>109</v>
      </c>
      <c r="D40" s="2">
        <v>1980</v>
      </c>
      <c r="E40" s="2">
        <v>1981</v>
      </c>
      <c r="F40" s="2">
        <v>1982</v>
      </c>
      <c r="G40" s="2">
        <v>1983</v>
      </c>
      <c r="H40" s="2">
        <v>1984</v>
      </c>
      <c r="I40" s="2">
        <v>1985</v>
      </c>
      <c r="J40" s="2">
        <v>1986</v>
      </c>
      <c r="K40" s="2">
        <v>1987</v>
      </c>
      <c r="L40" s="2">
        <v>1988</v>
      </c>
      <c r="M40" s="2">
        <v>1989</v>
      </c>
      <c r="N40" s="2">
        <v>1990</v>
      </c>
      <c r="O40" s="2">
        <v>1991</v>
      </c>
      <c r="P40" s="2">
        <v>1992</v>
      </c>
      <c r="Q40" s="2">
        <v>1993</v>
      </c>
      <c r="R40" s="2">
        <v>1994</v>
      </c>
      <c r="S40" s="2">
        <v>1995</v>
      </c>
      <c r="T40" s="2">
        <v>1996</v>
      </c>
      <c r="U40" s="2">
        <v>1997</v>
      </c>
      <c r="V40" s="2">
        <v>1998</v>
      </c>
      <c r="W40" s="2">
        <v>1999</v>
      </c>
      <c r="X40" s="2">
        <v>2000</v>
      </c>
      <c r="Y40" s="2">
        <v>2001</v>
      </c>
      <c r="Z40" s="2">
        <v>2002</v>
      </c>
      <c r="AA40" s="2">
        <v>2003</v>
      </c>
      <c r="AB40" s="2">
        <v>2004</v>
      </c>
      <c r="AC40" s="2">
        <v>2005</v>
      </c>
      <c r="AD40" s="2">
        <v>2006</v>
      </c>
      <c r="AE40" s="2">
        <v>2007</v>
      </c>
      <c r="AF40" s="2">
        <v>2008</v>
      </c>
      <c r="AG40" s="2">
        <v>2009</v>
      </c>
      <c r="AH40" s="2">
        <v>2010</v>
      </c>
      <c r="AI40" s="2">
        <v>2011</v>
      </c>
      <c r="AJ40" s="2">
        <v>2012</v>
      </c>
      <c r="AK40" s="2">
        <v>2013</v>
      </c>
      <c r="AL40" s="2">
        <v>2014</v>
      </c>
      <c r="AM40" s="2">
        <v>2015</v>
      </c>
      <c r="AN40" s="2">
        <v>2016</v>
      </c>
      <c r="AO40" s="2">
        <v>2017</v>
      </c>
      <c r="AP40" s="2">
        <v>2018</v>
      </c>
      <c r="AQ40" s="2">
        <v>2019</v>
      </c>
      <c r="AR40" s="2">
        <v>2020</v>
      </c>
      <c r="AS40" s="2">
        <v>2021</v>
      </c>
      <c r="AT40" s="2">
        <v>2022</v>
      </c>
      <c r="AU40" s="2">
        <v>2023</v>
      </c>
      <c r="AV40" s="2">
        <v>2024</v>
      </c>
      <c r="AW40" s="2">
        <v>2025</v>
      </c>
      <c r="AX40" s="2">
        <v>2026</v>
      </c>
      <c r="AY40" s="2">
        <v>2027</v>
      </c>
      <c r="AZ40" s="2">
        <v>2028</v>
      </c>
      <c r="BA40" s="2">
        <v>2029</v>
      </c>
      <c r="BB40" s="2">
        <v>2030</v>
      </c>
      <c r="BC40" s="2">
        <v>2031</v>
      </c>
      <c r="BD40" s="2">
        <v>2032</v>
      </c>
      <c r="BE40" s="2">
        <v>2033</v>
      </c>
      <c r="BF40" s="2">
        <v>2034</v>
      </c>
      <c r="BG40" s="2">
        <v>2035</v>
      </c>
      <c r="BH40" s="2">
        <v>2036</v>
      </c>
      <c r="BI40" s="2">
        <v>2037</v>
      </c>
      <c r="BJ40" s="2">
        <v>2038</v>
      </c>
      <c r="BK40" s="2">
        <v>2039</v>
      </c>
      <c r="BL40" s="2">
        <v>2040</v>
      </c>
    </row>
    <row r="41" spans="1:65" x14ac:dyDescent="0.2">
      <c r="C41" t="s">
        <v>149</v>
      </c>
      <c r="D41" s="1">
        <v>250000</v>
      </c>
      <c r="E41" s="1">
        <v>260174.65169112245</v>
      </c>
      <c r="F41" s="1">
        <v>270079.09584797081</v>
      </c>
      <c r="G41" s="1">
        <v>279785.0615228414</v>
      </c>
      <c r="H41" s="1">
        <v>289131.92968050594</v>
      </c>
      <c r="I41" s="1">
        <v>293717.99444951088</v>
      </c>
      <c r="J41" s="1">
        <v>296872.55296596716</v>
      </c>
      <c r="K41" s="1">
        <v>297508.11240728851</v>
      </c>
      <c r="L41" s="1">
        <v>296639.50920982839</v>
      </c>
      <c r="M41" s="1">
        <v>301950.89903945936</v>
      </c>
      <c r="N41" s="1">
        <v>298910.58981073933</v>
      </c>
      <c r="O41" s="1">
        <v>303308.25073636178</v>
      </c>
      <c r="P41" s="1">
        <v>314954.68965524842</v>
      </c>
      <c r="Q41" s="1">
        <v>326177.42551164277</v>
      </c>
      <c r="R41" s="1">
        <v>338811.22684526467</v>
      </c>
      <c r="S41" s="1">
        <v>341988.2461095074</v>
      </c>
      <c r="T41" s="1">
        <v>349313.98090114567</v>
      </c>
      <c r="U41" s="1">
        <v>341273.96296075458</v>
      </c>
      <c r="V41" s="1">
        <v>341759.07326296746</v>
      </c>
      <c r="W41" s="1">
        <v>342011.86702739628</v>
      </c>
      <c r="X41" s="1">
        <v>348259.58453772322</v>
      </c>
      <c r="Y41" s="1">
        <v>347312.53127121221</v>
      </c>
      <c r="Z41" s="1">
        <v>345527.92514128058</v>
      </c>
      <c r="AA41" s="1">
        <v>332943.40965652064</v>
      </c>
      <c r="AB41" s="1">
        <v>337953.74610200181</v>
      </c>
      <c r="AC41" s="1">
        <v>337314.52123932994</v>
      </c>
      <c r="AD41" s="1">
        <v>337762.6817762141</v>
      </c>
      <c r="AE41" s="1">
        <v>338921.11098381836</v>
      </c>
      <c r="AF41" s="1">
        <v>341519.37742749695</v>
      </c>
      <c r="AG41" s="1">
        <v>333384.33425414586</v>
      </c>
      <c r="AH41" s="1">
        <v>333388.26858302811</v>
      </c>
      <c r="AI41" s="1">
        <v>326000.55333726935</v>
      </c>
      <c r="AJ41" s="1">
        <v>317975.31846649101</v>
      </c>
      <c r="AK41" s="1">
        <v>305941.27805457002</v>
      </c>
      <c r="AL41" s="1">
        <v>302156.09773838363</v>
      </c>
      <c r="AM41" s="1">
        <v>302895.07016276475</v>
      </c>
      <c r="AN41" s="1">
        <v>301369.06208036089</v>
      </c>
      <c r="AO41" s="1">
        <v>297051.80667496205</v>
      </c>
      <c r="AP41" s="1">
        <v>297246.95640615671</v>
      </c>
      <c r="AQ41" s="1">
        <v>299657.63453837956</v>
      </c>
      <c r="AR41" s="1">
        <v>297743.11085424823</v>
      </c>
      <c r="AS41" s="1">
        <v>301659.76949690987</v>
      </c>
      <c r="AT41" s="1">
        <v>304025.06192512682</v>
      </c>
      <c r="AU41" s="1">
        <v>309001.32718979911</v>
      </c>
      <c r="AV41" s="1">
        <v>314793.80524527526</v>
      </c>
      <c r="AW41" s="1">
        <v>320065.39606512978</v>
      </c>
      <c r="AX41" s="1">
        <v>323936.9234884879</v>
      </c>
      <c r="AY41" s="1">
        <v>326263.09632665996</v>
      </c>
      <c r="AZ41" s="1">
        <v>327606.36700165126</v>
      </c>
      <c r="BA41" s="1">
        <v>328261.51009376952</v>
      </c>
      <c r="BB41" s="1">
        <v>328524.86281656241</v>
      </c>
      <c r="BC41" s="1">
        <v>328617.20512975019</v>
      </c>
      <c r="BD41" s="1">
        <v>328626.43936106894</v>
      </c>
      <c r="BE41" s="1">
        <v>328627.36278420081</v>
      </c>
      <c r="BF41" s="1">
        <v>328627.45512651413</v>
      </c>
      <c r="BG41" s="1">
        <v>328627.46436074545</v>
      </c>
      <c r="BH41" s="1">
        <v>328627.46528416849</v>
      </c>
      <c r="BI41" s="1">
        <v>328627.46537651081</v>
      </c>
      <c r="BJ41" s="1">
        <v>328627.46538574499</v>
      </c>
      <c r="BK41" s="1">
        <v>328627.46538666839</v>
      </c>
      <c r="BL41" s="1">
        <v>328627.46538676077</v>
      </c>
      <c r="BM41" t="s">
        <v>2</v>
      </c>
    </row>
    <row r="42" spans="1:65" x14ac:dyDescent="0.2">
      <c r="C42" t="s">
        <v>150</v>
      </c>
      <c r="D42" s="1">
        <v>52000</v>
      </c>
      <c r="E42" s="1">
        <v>52000</v>
      </c>
      <c r="F42" s="1">
        <v>52000</v>
      </c>
      <c r="G42" s="1">
        <v>52000</v>
      </c>
      <c r="H42" s="1">
        <v>52000</v>
      </c>
      <c r="I42" s="1">
        <v>52000</v>
      </c>
      <c r="J42" s="1">
        <v>52000</v>
      </c>
      <c r="K42" s="1">
        <v>51000</v>
      </c>
      <c r="L42" s="1">
        <v>50500</v>
      </c>
      <c r="M42" s="1">
        <v>57000</v>
      </c>
      <c r="N42" s="1">
        <v>49000</v>
      </c>
      <c r="O42" s="1">
        <v>20000</v>
      </c>
      <c r="P42" s="1">
        <v>25000</v>
      </c>
      <c r="Q42" s="1">
        <v>37224</v>
      </c>
      <c r="R42" s="1">
        <v>44750</v>
      </c>
      <c r="S42" s="1">
        <v>50632</v>
      </c>
      <c r="T42" s="1">
        <v>63234</v>
      </c>
      <c r="U42" s="1">
        <v>63664</v>
      </c>
      <c r="V42" s="1">
        <v>71945</v>
      </c>
      <c r="W42" s="1">
        <v>58770</v>
      </c>
      <c r="X42" s="1">
        <v>58000</v>
      </c>
      <c r="Y42" s="1">
        <v>55000</v>
      </c>
      <c r="Z42" s="1">
        <v>57000</v>
      </c>
      <c r="AA42" s="1">
        <v>52000</v>
      </c>
      <c r="AB42" s="1">
        <v>66000</v>
      </c>
      <c r="AC42" s="1">
        <v>60000</v>
      </c>
      <c r="AD42" s="1">
        <v>59000</v>
      </c>
      <c r="AE42" s="1">
        <v>59000</v>
      </c>
      <c r="AF42" s="1">
        <v>58000</v>
      </c>
      <c r="AG42" s="1">
        <v>52398</v>
      </c>
      <c r="AH42" s="1">
        <v>53000</v>
      </c>
      <c r="AI42" s="1">
        <v>48000</v>
      </c>
      <c r="AJ42" s="1">
        <v>49100</v>
      </c>
      <c r="AK42" s="1">
        <v>45100</v>
      </c>
      <c r="AL42" s="1">
        <v>45200</v>
      </c>
      <c r="AM42" s="1">
        <v>45000</v>
      </c>
      <c r="AN42" s="1">
        <v>44000</v>
      </c>
      <c r="AO42" s="1">
        <v>43000</v>
      </c>
      <c r="AP42" s="1">
        <v>47000</v>
      </c>
      <c r="AQ42" s="1">
        <v>49000</v>
      </c>
      <c r="AR42" s="1">
        <v>51000</v>
      </c>
      <c r="AS42" s="1">
        <v>53000</v>
      </c>
      <c r="AT42" s="1">
        <v>55000</v>
      </c>
      <c r="AU42" s="1">
        <v>55000</v>
      </c>
      <c r="AV42" s="1">
        <v>55000</v>
      </c>
      <c r="AW42" s="1">
        <v>55000</v>
      </c>
      <c r="AX42" s="1">
        <v>55000</v>
      </c>
      <c r="AY42" s="1">
        <v>55000</v>
      </c>
      <c r="AZ42" s="1">
        <v>55000</v>
      </c>
      <c r="BA42" s="1">
        <v>55000</v>
      </c>
      <c r="BB42" s="1">
        <v>55000</v>
      </c>
      <c r="BC42" s="1">
        <v>55000</v>
      </c>
      <c r="BD42" s="1">
        <v>55000</v>
      </c>
      <c r="BE42" s="1">
        <v>55000</v>
      </c>
      <c r="BF42" s="1">
        <v>55000</v>
      </c>
      <c r="BG42" s="1">
        <v>55000</v>
      </c>
      <c r="BH42" s="1">
        <v>55000</v>
      </c>
      <c r="BI42" s="1">
        <v>55000</v>
      </c>
      <c r="BJ42" s="1">
        <v>55000</v>
      </c>
      <c r="BK42" s="1">
        <v>55000</v>
      </c>
      <c r="BL42" s="1">
        <v>55000</v>
      </c>
      <c r="BM42" t="s">
        <v>3</v>
      </c>
    </row>
    <row r="43" spans="1:65" x14ac:dyDescent="0.2">
      <c r="C43" t="s">
        <v>159</v>
      </c>
      <c r="D43" s="19">
        <v>1.5</v>
      </c>
      <c r="E43" s="19">
        <v>1.5</v>
      </c>
      <c r="F43" s="19">
        <v>1.5</v>
      </c>
      <c r="G43" s="19">
        <v>1.5</v>
      </c>
      <c r="H43" s="19">
        <v>1.5</v>
      </c>
      <c r="I43" s="19">
        <v>1.5</v>
      </c>
      <c r="J43" s="19">
        <v>1.5</v>
      </c>
      <c r="K43" s="19">
        <v>1.5</v>
      </c>
      <c r="L43" s="19">
        <v>1.5</v>
      </c>
      <c r="M43" s="19">
        <v>1.5</v>
      </c>
      <c r="N43" s="19">
        <v>1.5</v>
      </c>
      <c r="O43" s="19">
        <v>1.5</v>
      </c>
      <c r="P43" s="19">
        <v>1.5</v>
      </c>
      <c r="Q43" s="19">
        <v>1.5</v>
      </c>
      <c r="R43" s="19">
        <v>1.5</v>
      </c>
      <c r="S43" s="19">
        <v>1.5</v>
      </c>
      <c r="T43" s="19">
        <v>1.5</v>
      </c>
      <c r="U43" s="19">
        <v>1.5</v>
      </c>
      <c r="V43" s="19">
        <v>1.5</v>
      </c>
      <c r="W43" s="19">
        <v>1.5</v>
      </c>
      <c r="X43" s="19">
        <v>1.5</v>
      </c>
      <c r="Y43" s="19">
        <v>1.5</v>
      </c>
      <c r="Z43" s="19">
        <v>1.5</v>
      </c>
      <c r="AA43" s="19">
        <v>1.5</v>
      </c>
      <c r="AB43" s="19">
        <v>1.5</v>
      </c>
      <c r="AC43" s="19">
        <v>1.5</v>
      </c>
      <c r="AD43" s="19">
        <v>1.5</v>
      </c>
      <c r="AE43" s="19">
        <v>1.5</v>
      </c>
      <c r="AF43" s="19">
        <v>1.5</v>
      </c>
      <c r="AG43" s="19">
        <v>1.5</v>
      </c>
      <c r="AH43" s="19">
        <v>1.5</v>
      </c>
      <c r="AI43" s="19">
        <v>1.5</v>
      </c>
      <c r="AJ43" s="19">
        <v>1.5</v>
      </c>
      <c r="AK43" s="19">
        <v>1.5</v>
      </c>
      <c r="AL43" s="19">
        <v>1.5</v>
      </c>
      <c r="AM43" s="19">
        <v>1.5</v>
      </c>
      <c r="AN43" s="19">
        <v>1.5</v>
      </c>
      <c r="AO43" s="19">
        <v>1.5</v>
      </c>
      <c r="AP43" s="19">
        <v>1.5</v>
      </c>
      <c r="AQ43" s="19">
        <v>1.5</v>
      </c>
      <c r="AR43" s="19">
        <v>1.5</v>
      </c>
      <c r="AS43" s="19">
        <v>1.5</v>
      </c>
      <c r="AT43" s="19">
        <v>1.5</v>
      </c>
      <c r="AU43" s="19">
        <v>1.5</v>
      </c>
      <c r="AV43" s="19">
        <v>1.5</v>
      </c>
      <c r="AW43" s="19">
        <v>1.5</v>
      </c>
      <c r="AX43" s="19">
        <v>1.5</v>
      </c>
      <c r="AY43" s="19">
        <v>1.5</v>
      </c>
      <c r="AZ43" s="19">
        <v>1.5</v>
      </c>
      <c r="BA43" s="19">
        <v>1.5</v>
      </c>
      <c r="BB43" s="19">
        <v>1.5</v>
      </c>
      <c r="BC43" s="19">
        <v>1.5</v>
      </c>
      <c r="BD43" s="19">
        <v>1.5</v>
      </c>
      <c r="BE43" s="19">
        <v>1.5</v>
      </c>
      <c r="BF43" s="19">
        <v>1.5</v>
      </c>
      <c r="BG43" s="19">
        <v>1.5</v>
      </c>
      <c r="BH43" s="19">
        <v>1.5</v>
      </c>
      <c r="BI43" s="19">
        <v>1.5</v>
      </c>
      <c r="BJ43" s="19">
        <v>1.5</v>
      </c>
      <c r="BK43" s="19">
        <v>1.5</v>
      </c>
      <c r="BL43" s="19">
        <v>1.5</v>
      </c>
      <c r="BM43" t="s">
        <v>31</v>
      </c>
    </row>
    <row r="44" spans="1:65" x14ac:dyDescent="0.2">
      <c r="C44" t="s">
        <v>4</v>
      </c>
      <c r="D44" s="1">
        <v>1285.3740739015702</v>
      </c>
      <c r="E44" s="1">
        <v>1336.4940676606921</v>
      </c>
      <c r="F44" s="1">
        <v>1387.0029072690634</v>
      </c>
      <c r="G44" s="1">
        <v>1437.24203342185</v>
      </c>
      <c r="H44" s="1">
        <v>1486.3481380383109</v>
      </c>
      <c r="I44" s="1">
        <v>1510.8035844096232</v>
      </c>
      <c r="J44" s="1">
        <v>1527.8777716742566</v>
      </c>
      <c r="K44" s="1">
        <v>1531.9130974364666</v>
      </c>
      <c r="L44" s="1">
        <v>1527.9237330160679</v>
      </c>
      <c r="M44" s="1">
        <v>1554.2175167589512</v>
      </c>
      <c r="N44" s="1">
        <v>1539.358274993582</v>
      </c>
      <c r="O44" s="1">
        <v>1577.2798945210857</v>
      </c>
      <c r="P44" s="1">
        <v>1652.0808382008604</v>
      </c>
      <c r="Q44" s="1">
        <v>1718.6219524395467</v>
      </c>
      <c r="R44" s="1">
        <v>1788.829147267089</v>
      </c>
      <c r="S44" s="1">
        <v>1803.064589015969</v>
      </c>
      <c r="T44" s="1">
        <v>1830.495697725032</v>
      </c>
      <c r="U44" s="1">
        <v>1771.9974383054732</v>
      </c>
      <c r="V44" s="1">
        <v>1758.4042165734511</v>
      </c>
      <c r="W44" s="1">
        <v>1756.2208177240871</v>
      </c>
      <c r="X44" s="1">
        <v>1790.3885171017153</v>
      </c>
      <c r="Y44" s="1">
        <v>1788.7261107815725</v>
      </c>
      <c r="Z44" s="1">
        <v>1781.3992596542855</v>
      </c>
      <c r="AA44" s="1">
        <v>1717.7234870669042</v>
      </c>
      <c r="AB44" s="1">
        <v>1741.0608161893038</v>
      </c>
      <c r="AC44" s="1">
        <v>1536.9325377962953</v>
      </c>
      <c r="AD44" s="1">
        <v>1343.2869841593088</v>
      </c>
      <c r="AE44" s="1">
        <v>1156.078618104588</v>
      </c>
      <c r="AF44" s="1">
        <v>981.5050408224256</v>
      </c>
      <c r="AG44" s="1">
        <v>759.76997080952901</v>
      </c>
      <c r="AH44" s="1">
        <v>679.80280432024574</v>
      </c>
      <c r="AI44" s="1">
        <v>617.73280628547911</v>
      </c>
      <c r="AJ44" s="1">
        <v>565.41974877423536</v>
      </c>
      <c r="AK44" s="1">
        <v>528.2037079550887</v>
      </c>
      <c r="AL44" s="1">
        <v>514.16257142261031</v>
      </c>
      <c r="AM44" s="1">
        <v>514.66676699659638</v>
      </c>
      <c r="AN44" s="1">
        <v>512.12794300285384</v>
      </c>
      <c r="AO44" s="1">
        <v>509.78136053248551</v>
      </c>
      <c r="AP44" s="1">
        <v>509.82149385910276</v>
      </c>
      <c r="AQ44" s="1">
        <v>513.45758690161415</v>
      </c>
      <c r="AR44" s="1">
        <v>509.09227574829498</v>
      </c>
      <c r="AS44" s="1">
        <v>514.8648624131024</v>
      </c>
      <c r="AT44" s="1">
        <v>515.68873967202148</v>
      </c>
      <c r="AU44" s="1">
        <v>522.96859049221393</v>
      </c>
      <c r="AV44" s="1">
        <v>531.88578225211461</v>
      </c>
      <c r="AW44" s="1">
        <v>540.32982592215922</v>
      </c>
      <c r="AX44" s="1">
        <v>546.82416707977154</v>
      </c>
      <c r="AY44" s="1">
        <v>550.73568889940157</v>
      </c>
      <c r="AZ44" s="1">
        <v>553.12009344535397</v>
      </c>
      <c r="BA44" s="1">
        <v>554.30532054170521</v>
      </c>
      <c r="BB44" s="1">
        <v>554.78835251411272</v>
      </c>
      <c r="BC44" s="1">
        <v>554.95962033020726</v>
      </c>
      <c r="BD44" s="1">
        <v>554.9769792350379</v>
      </c>
      <c r="BE44" s="1">
        <v>554.97871512552092</v>
      </c>
      <c r="BF44" s="1">
        <v>554.97888871456905</v>
      </c>
      <c r="BG44" s="1">
        <v>554.97890607347381</v>
      </c>
      <c r="BH44" s="1">
        <v>554.97890780936439</v>
      </c>
      <c r="BI44" s="1">
        <v>554.97890798295339</v>
      </c>
      <c r="BJ44" s="1">
        <v>554.97890800031246</v>
      </c>
      <c r="BK44" s="1">
        <v>554.97890800204823</v>
      </c>
      <c r="BL44" s="1">
        <v>554.97890800222183</v>
      </c>
      <c r="BM44" t="s">
        <v>4</v>
      </c>
    </row>
    <row r="45" spans="1:65" x14ac:dyDescent="0.2">
      <c r="C45" t="s">
        <v>54</v>
      </c>
      <c r="D45" s="1">
        <v>448.61529651215153</v>
      </c>
      <c r="E45" s="1">
        <v>466.48474424591939</v>
      </c>
      <c r="F45" s="1">
        <v>484.12316272958202</v>
      </c>
      <c r="G45" s="1">
        <v>501.65010841107801</v>
      </c>
      <c r="H45" s="1">
        <v>518.76489788828144</v>
      </c>
      <c r="I45" s="1">
        <v>527.27987693479565</v>
      </c>
      <c r="J45" s="1">
        <v>533.2189674265112</v>
      </c>
      <c r="K45" s="1">
        <v>534.6093237238174</v>
      </c>
      <c r="L45" s="1">
        <v>533.20575412797689</v>
      </c>
      <c r="M45" s="1">
        <v>542.40577217215935</v>
      </c>
      <c r="N45" s="1">
        <v>537.20211120898807</v>
      </c>
      <c r="O45" s="1">
        <v>550.08025984067922</v>
      </c>
      <c r="P45" s="1">
        <v>575.85415762980745</v>
      </c>
      <c r="Q45" s="1">
        <v>598.91176436804676</v>
      </c>
      <c r="R45" s="1">
        <v>623.38219207995712</v>
      </c>
      <c r="S45" s="1">
        <v>628.5143611359241</v>
      </c>
      <c r="T45" s="1">
        <v>638.38437297110829</v>
      </c>
      <c r="U45" s="1">
        <v>618.28104291854527</v>
      </c>
      <c r="V45" s="1">
        <v>613.72939672068492</v>
      </c>
      <c r="W45" s="1">
        <v>613.00104174249475</v>
      </c>
      <c r="X45" s="1">
        <v>624.88036855882797</v>
      </c>
      <c r="Y45" s="1">
        <v>624.22545553792941</v>
      </c>
      <c r="Z45" s="1">
        <v>621.62431960784863</v>
      </c>
      <c r="AA45" s="1">
        <v>599.37585016659852</v>
      </c>
      <c r="AB45" s="1">
        <v>607.57595528295212</v>
      </c>
      <c r="AC45" s="1">
        <v>545.36826937189858</v>
      </c>
      <c r="AD45" s="1">
        <v>486.67091964567402</v>
      </c>
      <c r="AE45" s="1">
        <v>430.16084629011675</v>
      </c>
      <c r="AF45" s="1">
        <v>350.23476178768374</v>
      </c>
      <c r="AG45" s="1">
        <v>255.87621626432713</v>
      </c>
      <c r="AH45" s="1">
        <v>207.36542232204661</v>
      </c>
      <c r="AI45" s="1">
        <v>164.55218576575243</v>
      </c>
      <c r="AJ45" s="1">
        <v>124.44200048383534</v>
      </c>
      <c r="AK45" s="1">
        <v>101.74975749463843</v>
      </c>
      <c r="AL45" s="1">
        <v>88.863994403614413</v>
      </c>
      <c r="AM45" s="1">
        <v>83.319563392212302</v>
      </c>
      <c r="AN45" s="1">
        <v>79.649124307865605</v>
      </c>
      <c r="AO45" s="1">
        <v>77.160894119866427</v>
      </c>
      <c r="AP45" s="1">
        <v>76.5188719272127</v>
      </c>
      <c r="AQ45" s="1">
        <v>76.868635179023357</v>
      </c>
      <c r="AR45" s="1">
        <v>76.156457674914364</v>
      </c>
      <c r="AS45" s="1">
        <v>77.012405560220671</v>
      </c>
      <c r="AT45" s="1">
        <v>77.141842175981296</v>
      </c>
      <c r="AU45" s="1">
        <v>78.234320791803469</v>
      </c>
      <c r="AV45" s="1">
        <v>79.568876488326509</v>
      </c>
      <c r="AW45" s="1">
        <v>80.830734267671431</v>
      </c>
      <c r="AX45" s="1">
        <v>81.800248967392534</v>
      </c>
      <c r="AY45" s="1">
        <v>82.383564567360182</v>
      </c>
      <c r="AZ45" s="1">
        <v>82.738858234766411</v>
      </c>
      <c r="BA45" s="1">
        <v>82.915326511336318</v>
      </c>
      <c r="BB45" s="1">
        <v>82.987188992311857</v>
      </c>
      <c r="BC45" s="1">
        <v>83.012653514427726</v>
      </c>
      <c r="BD45" s="1">
        <v>83.015235616970244</v>
      </c>
      <c r="BE45" s="1">
        <v>83.015497442168055</v>
      </c>
      <c r="BF45" s="1">
        <v>83.015523991243128</v>
      </c>
      <c r="BG45" s="1">
        <v>83.015526683319308</v>
      </c>
      <c r="BH45" s="1">
        <v>83.015526956295844</v>
      </c>
      <c r="BI45" s="1">
        <v>83.015526983975704</v>
      </c>
      <c r="BJ45" s="1">
        <v>83.015526986782433</v>
      </c>
      <c r="BK45" s="1">
        <v>83.01552698706702</v>
      </c>
      <c r="BL45" s="1">
        <v>83.015526987095882</v>
      </c>
      <c r="BM45" t="s">
        <v>54</v>
      </c>
    </row>
    <row r="46" spans="1:65" x14ac:dyDescent="0.2">
      <c r="C46" t="s">
        <v>5</v>
      </c>
      <c r="D46" s="1">
        <v>1.0755475904704763</v>
      </c>
      <c r="E46" s="1">
        <v>1.1207782729550313</v>
      </c>
      <c r="F46" s="1">
        <v>1.163839118400199</v>
      </c>
      <c r="G46" s="1">
        <v>1.2051086985418564</v>
      </c>
      <c r="H46" s="1">
        <v>1.2439770634222154</v>
      </c>
      <c r="I46" s="1">
        <v>1.2626283670901657</v>
      </c>
      <c r="J46" s="1">
        <v>1.2751755564328484</v>
      </c>
      <c r="K46" s="1">
        <v>1.276992412928837</v>
      </c>
      <c r="L46" s="1">
        <v>1.2726889799320458</v>
      </c>
      <c r="M46" s="1">
        <v>1.2968583106591376</v>
      </c>
      <c r="N46" s="1">
        <v>1.282770404403957</v>
      </c>
      <c r="O46" s="1">
        <v>1.2830179047629429</v>
      </c>
      <c r="P46" s="1">
        <v>1.3155398868182859</v>
      </c>
      <c r="Q46" s="1">
        <v>1.3539794773006977</v>
      </c>
      <c r="R46" s="1">
        <v>1.4028177608838146</v>
      </c>
      <c r="S46" s="1">
        <v>1.4193919133280866</v>
      </c>
      <c r="T46" s="1">
        <v>1.4631573031482208</v>
      </c>
      <c r="U46" s="1">
        <v>1.4484682372114703</v>
      </c>
      <c r="V46" s="1">
        <v>1.4693431798764685</v>
      </c>
      <c r="W46" s="1">
        <v>1.4739744172018037</v>
      </c>
      <c r="X46" s="1">
        <v>1.498095443095069</v>
      </c>
      <c r="Y46" s="1">
        <v>1.4901044615458148</v>
      </c>
      <c r="Z46" s="1">
        <v>1.4802934932109144</v>
      </c>
      <c r="AA46" s="1">
        <v>1.4249937488934179</v>
      </c>
      <c r="AB46" s="1">
        <v>1.4497126274162457</v>
      </c>
      <c r="AC46" s="1">
        <v>1.6344978049114771</v>
      </c>
      <c r="AD46" s="1">
        <v>1.8124109269853477</v>
      </c>
      <c r="AE46" s="1">
        <v>1.9844362017359314</v>
      </c>
      <c r="AF46" s="1">
        <v>2.0732356437679798</v>
      </c>
      <c r="AG46" s="1">
        <v>2.0574530913092652</v>
      </c>
      <c r="AH46" s="1">
        <v>2.0522181036182299</v>
      </c>
      <c r="AI46" s="1">
        <v>2.0283576573335091</v>
      </c>
      <c r="AJ46" s="1">
        <v>1.9430591351148701</v>
      </c>
      <c r="AK46" s="1">
        <v>1.8480500475639818</v>
      </c>
      <c r="AL46" s="1">
        <v>1.8067362896620172</v>
      </c>
      <c r="AM46" s="1">
        <v>1.796606676338302</v>
      </c>
      <c r="AN46" s="1">
        <v>1.7786536096143637</v>
      </c>
      <c r="AO46" s="1">
        <v>1.7666667161804663</v>
      </c>
      <c r="AP46" s="1">
        <v>1.7673146877398609</v>
      </c>
      <c r="AQ46" s="1">
        <v>1.7826436712978802</v>
      </c>
      <c r="AR46" s="1">
        <v>1.7761373611255573</v>
      </c>
      <c r="AS46" s="1">
        <v>1.8023241068020566</v>
      </c>
      <c r="AT46" s="1">
        <v>1.8138831871974748</v>
      </c>
      <c r="AU46" s="1">
        <v>1.8428711807311267</v>
      </c>
      <c r="AV46" s="1">
        <v>1.8747308761440371</v>
      </c>
      <c r="AW46" s="1">
        <v>1.903261245887707</v>
      </c>
      <c r="AX46" s="1">
        <v>1.924390041920627</v>
      </c>
      <c r="AY46" s="1">
        <v>1.9366160613933481</v>
      </c>
      <c r="AZ46" s="1">
        <v>1.9438448357288725</v>
      </c>
      <c r="BA46" s="1">
        <v>1.9473301078964307</v>
      </c>
      <c r="BB46" s="1">
        <v>1.9487068885637435</v>
      </c>
      <c r="BC46" s="1">
        <v>1.9491819306235489</v>
      </c>
      <c r="BD46" s="1">
        <v>1.9492283897369975</v>
      </c>
      <c r="BE46" s="1">
        <v>1.9492329334382932</v>
      </c>
      <c r="BF46" s="1">
        <v>1.9492333778122797</v>
      </c>
      <c r="BG46" s="1">
        <v>1.9492334212720557</v>
      </c>
      <c r="BH46" s="1">
        <v>1.949233425522422</v>
      </c>
      <c r="BI46" s="1">
        <v>1.9492334259381072</v>
      </c>
      <c r="BJ46" s="1">
        <v>1.9492334259787616</v>
      </c>
      <c r="BK46" s="1">
        <v>1.9492334259827375</v>
      </c>
      <c r="BL46" s="1">
        <v>1.9492334259831263</v>
      </c>
      <c r="BM46" t="s">
        <v>5</v>
      </c>
    </row>
    <row r="47" spans="1:65" x14ac:dyDescent="0.2">
      <c r="C47" t="s">
        <v>151</v>
      </c>
      <c r="D47" s="14">
        <v>8.6624999999999996</v>
      </c>
      <c r="E47" s="14">
        <v>9.0150516810973915</v>
      </c>
      <c r="F47" s="14">
        <v>9.3582406711321902</v>
      </c>
      <c r="G47" s="14">
        <v>9.694552381766453</v>
      </c>
      <c r="H47" s="14">
        <v>10.01842136342953</v>
      </c>
      <c r="I47" s="14">
        <v>10.177328507675552</v>
      </c>
      <c r="J47" s="14">
        <v>10.286633960270763</v>
      </c>
      <c r="K47" s="14">
        <v>10.308656094912546</v>
      </c>
      <c r="L47" s="14">
        <v>10.278558994120553</v>
      </c>
      <c r="M47" s="14">
        <v>10.462598651717268</v>
      </c>
      <c r="N47" s="14">
        <v>10.35725193694212</v>
      </c>
      <c r="O47" s="14">
        <v>10.509630888014934</v>
      </c>
      <c r="P47" s="14">
        <v>10.913179996554359</v>
      </c>
      <c r="Q47" s="14">
        <v>11.302047793978421</v>
      </c>
      <c r="R47" s="14">
        <v>11.739809010188416</v>
      </c>
      <c r="S47" s="14">
        <v>11.849892727694431</v>
      </c>
      <c r="T47" s="14">
        <v>12.103729438224697</v>
      </c>
      <c r="U47" s="14">
        <v>11.825142816590148</v>
      </c>
      <c r="V47" s="14">
        <v>11.841951888561812</v>
      </c>
      <c r="W47" s="14">
        <v>11.850711192499283</v>
      </c>
      <c r="X47" s="14">
        <v>12.067194604232112</v>
      </c>
      <c r="Y47" s="14">
        <v>12.034379208547504</v>
      </c>
      <c r="Z47" s="14">
        <v>11.972542606145373</v>
      </c>
      <c r="AA47" s="14">
        <v>11.536489144598439</v>
      </c>
      <c r="AB47" s="14">
        <v>11.710097302434363</v>
      </c>
      <c r="AC47" s="14">
        <v>10.283948160942785</v>
      </c>
      <c r="AD47" s="14">
        <v>8.9465309313231618</v>
      </c>
      <c r="AE47" s="14">
        <v>7.669815138099171</v>
      </c>
      <c r="AF47" s="14">
        <v>6.4926291041237159</v>
      </c>
      <c r="AG47" s="14">
        <v>5.0198424091180662</v>
      </c>
      <c r="AH47" s="14">
        <v>4.4904711845140826</v>
      </c>
      <c r="AI47" s="14">
        <v>4.0847030020974664</v>
      </c>
      <c r="AJ47" s="14">
        <v>3.7469664598477381</v>
      </c>
      <c r="AK47" s="14">
        <v>3.5045034816441158</v>
      </c>
      <c r="AL47" s="14">
        <v>3.4117889202628557</v>
      </c>
      <c r="AM47" s="14">
        <v>3.411329385542917</v>
      </c>
      <c r="AN47" s="14">
        <v>3.3915299022676044</v>
      </c>
      <c r="AO47" s="14">
        <v>3.3759212112523866</v>
      </c>
      <c r="AP47" s="14">
        <v>3.3774144435553439</v>
      </c>
      <c r="AQ47" s="14">
        <v>3.4038447543788495</v>
      </c>
      <c r="AR47" s="14">
        <v>3.3817583166010778</v>
      </c>
      <c r="AS47" s="14">
        <v>3.4248645051025699</v>
      </c>
      <c r="AT47" s="14">
        <v>3.437174653062689</v>
      </c>
      <c r="AU47" s="14">
        <v>3.4884119216691132</v>
      </c>
      <c r="AV47" s="14">
        <v>3.5483131213559149</v>
      </c>
      <c r="AW47" s="14">
        <v>3.6037407449228263</v>
      </c>
      <c r="AX47" s="14">
        <v>3.6457219212273393</v>
      </c>
      <c r="AY47" s="14">
        <v>3.6706029868731096</v>
      </c>
      <c r="AZ47" s="14">
        <v>3.6855859440883942</v>
      </c>
      <c r="BA47" s="14">
        <v>3.6929434200868898</v>
      </c>
      <c r="BB47" s="14">
        <v>3.6959048498395277</v>
      </c>
      <c r="BC47" s="14">
        <v>3.6969435720250097</v>
      </c>
      <c r="BD47" s="14">
        <v>3.6970474442435579</v>
      </c>
      <c r="BE47" s="14">
        <v>3.6970578314654121</v>
      </c>
      <c r="BF47" s="14">
        <v>3.6970588701875995</v>
      </c>
      <c r="BG47" s="14">
        <v>3.697058974059817</v>
      </c>
      <c r="BH47" s="14">
        <v>3.6970589844470396</v>
      </c>
      <c r="BI47" s="14">
        <v>3.6970589854857612</v>
      </c>
      <c r="BJ47" s="14">
        <v>3.6970589855896336</v>
      </c>
      <c r="BK47" s="14">
        <v>3.6970589856000209</v>
      </c>
      <c r="BL47" s="14">
        <v>3.6970589856010587</v>
      </c>
      <c r="BM47" t="s">
        <v>6</v>
      </c>
    </row>
    <row r="48" spans="1:65" x14ac:dyDescent="0.2">
      <c r="C48" t="s">
        <v>7</v>
      </c>
      <c r="D48" s="19">
        <v>5.9500571988762063</v>
      </c>
      <c r="E48" s="19">
        <v>6.1922162370394904</v>
      </c>
      <c r="F48" s="19">
        <v>6.4279442740647834</v>
      </c>
      <c r="G48" s="19">
        <v>6.6589484778080186</v>
      </c>
      <c r="H48" s="19">
        <v>6.8814060784818523</v>
      </c>
      <c r="I48" s="19">
        <v>6.9905554692551748</v>
      </c>
      <c r="J48" s="19">
        <v>7.0656346836956416</v>
      </c>
      <c r="K48" s="19">
        <v>7.0807611438122331</v>
      </c>
      <c r="L48" s="19">
        <v>7.060088188980175</v>
      </c>
      <c r="M48" s="19">
        <v>7.18650048214751</v>
      </c>
      <c r="N48" s="19">
        <v>7.11414042689489</v>
      </c>
      <c r="O48" s="19">
        <v>7.2188057630897546</v>
      </c>
      <c r="P48" s="19">
        <v>7.49599367401213</v>
      </c>
      <c r="Q48" s="19">
        <v>7.7630973551058302</v>
      </c>
      <c r="R48" s="19">
        <v>8.0637847174029833</v>
      </c>
      <c r="S48" s="19">
        <v>8.139398502779688</v>
      </c>
      <c r="T48" s="19">
        <v>8.3137526669158692</v>
      </c>
      <c r="U48" s="19">
        <v>8.1223984004146015</v>
      </c>
      <c r="V48" s="19">
        <v>8.1339441365983163</v>
      </c>
      <c r="W48" s="19">
        <v>8.1399606860298022</v>
      </c>
      <c r="X48" s="19">
        <v>8.2886577922252691</v>
      </c>
      <c r="Y48" s="19">
        <v>8.2661177078007722</v>
      </c>
      <c r="Z48" s="19">
        <v>8.2236436735985432</v>
      </c>
      <c r="AA48" s="19">
        <v>7.9241293257806813</v>
      </c>
      <c r="AB48" s="19">
        <v>8.0433764795255911</v>
      </c>
      <c r="AC48" s="19">
        <v>8.0281627815422265</v>
      </c>
      <c r="AD48" s="19">
        <v>8.038829104857184</v>
      </c>
      <c r="AE48" s="19">
        <v>8.0663999850415582</v>
      </c>
      <c r="AF48" s="19">
        <v>8.1282393208727939</v>
      </c>
      <c r="AG48" s="19">
        <v>7.7759309634440132</v>
      </c>
      <c r="AH48" s="19">
        <v>7.7760227286130181</v>
      </c>
      <c r="AI48" s="19">
        <v>7.7588877568881838</v>
      </c>
      <c r="AJ48" s="19">
        <v>7.5678853308259955</v>
      </c>
      <c r="AK48" s="19">
        <v>7.2814724156879223</v>
      </c>
      <c r="AL48" s="19">
        <v>7.1913842581304479</v>
      </c>
      <c r="AM48" s="19">
        <v>7.2089719709042885</v>
      </c>
      <c r="AN48" s="19">
        <v>7.1726526293992876</v>
      </c>
      <c r="AO48" s="19">
        <v>7.1413016493686809</v>
      </c>
      <c r="AP48" s="19">
        <v>7.144961812751796</v>
      </c>
      <c r="AQ48" s="19">
        <v>7.2010274763088802</v>
      </c>
      <c r="AR48" s="19">
        <v>7.1543534844606906</v>
      </c>
      <c r="AS48" s="19">
        <v>7.2455582063857555</v>
      </c>
      <c r="AT48" s="19">
        <v>7.2716035781050197</v>
      </c>
      <c r="AU48" s="19">
        <v>7.3800001403341779</v>
      </c>
      <c r="AV48" s="19">
        <v>7.5067256975439509</v>
      </c>
      <c r="AW48" s="19">
        <v>7.6239870440841715</v>
      </c>
      <c r="AX48" s="19">
        <v>7.7128014088629469</v>
      </c>
      <c r="AY48" s="19">
        <v>7.7654391915568386</v>
      </c>
      <c r="AZ48" s="19">
        <v>7.7971367746486733</v>
      </c>
      <c r="BA48" s="19">
        <v>7.8127020735041555</v>
      </c>
      <c r="BB48" s="19">
        <v>7.8189672028974773</v>
      </c>
      <c r="BC48" s="19">
        <v>7.8211646985125443</v>
      </c>
      <c r="BD48" s="19">
        <v>7.82138444807405</v>
      </c>
      <c r="BE48" s="19">
        <v>7.821406423030199</v>
      </c>
      <c r="BF48" s="19">
        <v>7.8214086205258146</v>
      </c>
      <c r="BG48" s="19">
        <v>7.8214088402753763</v>
      </c>
      <c r="BH48" s="19">
        <v>7.8214088622503324</v>
      </c>
      <c r="BI48" s="19">
        <v>7.8214088644478279</v>
      </c>
      <c r="BJ48" s="19">
        <v>7.8214088646675783</v>
      </c>
      <c r="BK48" s="19">
        <v>7.8214088646895528</v>
      </c>
      <c r="BL48" s="19">
        <v>7.821408864691751</v>
      </c>
      <c r="BM48" t="s">
        <v>7</v>
      </c>
    </row>
    <row r="49" spans="1:65" x14ac:dyDescent="0.2">
      <c r="C49" t="s">
        <v>8</v>
      </c>
      <c r="D49" s="14">
        <v>1.125E-2</v>
      </c>
      <c r="E49" s="14">
        <v>1.170785932610051E-2</v>
      </c>
      <c r="F49" s="14">
        <v>1.2153559313158689E-2</v>
      </c>
      <c r="G49" s="14">
        <v>1.2590327768527861E-2</v>
      </c>
      <c r="H49" s="14">
        <v>1.3010936835622768E-2</v>
      </c>
      <c r="I49" s="14">
        <v>1.3217309750227991E-2</v>
      </c>
      <c r="J49" s="14">
        <v>1.3359264883468521E-2</v>
      </c>
      <c r="K49" s="14">
        <v>1.3387865058327982E-2</v>
      </c>
      <c r="L49" s="14">
        <v>1.3348777914442275E-2</v>
      </c>
      <c r="M49" s="14">
        <v>1.3587790456775668E-2</v>
      </c>
      <c r="N49" s="14">
        <v>1.3450976541483271E-2</v>
      </c>
      <c r="O49" s="14">
        <v>1.3648871283136276E-2</v>
      </c>
      <c r="P49" s="14">
        <v>1.4172961034486181E-2</v>
      </c>
      <c r="Q49" s="14">
        <v>1.4677984148023923E-2</v>
      </c>
      <c r="R49" s="14">
        <v>1.5246505208036909E-2</v>
      </c>
      <c r="S49" s="14">
        <v>1.5389471074927831E-2</v>
      </c>
      <c r="T49" s="14">
        <v>1.5719129140551558E-2</v>
      </c>
      <c r="U49" s="14">
        <v>1.5357328333233959E-2</v>
      </c>
      <c r="V49" s="14">
        <v>1.537915829683353E-2</v>
      </c>
      <c r="W49" s="14">
        <v>1.5390534016232834E-2</v>
      </c>
      <c r="X49" s="14">
        <v>1.5671681304197549E-2</v>
      </c>
      <c r="Y49" s="14">
        <v>1.562906390720455E-2</v>
      </c>
      <c r="Z49" s="14">
        <v>1.5548756631357628E-2</v>
      </c>
      <c r="AA49" s="14">
        <v>1.4982453434543427E-2</v>
      </c>
      <c r="AB49" s="14">
        <v>1.5207918574590083E-2</v>
      </c>
      <c r="AC49" s="14">
        <v>1.517915345576985E-2</v>
      </c>
      <c r="AD49" s="14">
        <v>1.5199320679929637E-2</v>
      </c>
      <c r="AE49" s="14">
        <v>1.5251449994271823E-2</v>
      </c>
      <c r="AF49" s="14">
        <v>1.536837198423736E-2</v>
      </c>
      <c r="AG49" s="14">
        <v>1.470224914060783E-2</v>
      </c>
      <c r="AH49" s="14">
        <v>1.4702422644511543E-2</v>
      </c>
      <c r="AI49" s="14">
        <v>1.4670024900177115E-2</v>
      </c>
      <c r="AJ49" s="14">
        <v>1.4308889330992095E-2</v>
      </c>
      <c r="AK49" s="14">
        <v>1.3767357512455648E-2</v>
      </c>
      <c r="AL49" s="14">
        <v>1.3597024398227263E-2</v>
      </c>
      <c r="AM49" s="14">
        <v>1.3630278157324418E-2</v>
      </c>
      <c r="AN49" s="14">
        <v>1.3561607793616245E-2</v>
      </c>
      <c r="AO49" s="14">
        <v>1.3502331300373297E-2</v>
      </c>
      <c r="AP49" s="14">
        <v>1.35092517108305E-2</v>
      </c>
      <c r="AQ49" s="14">
        <v>1.3615257198498137E-2</v>
      </c>
      <c r="AR49" s="14">
        <v>1.3527008902600854E-2</v>
      </c>
      <c r="AS49" s="14">
        <v>1.3699453147649586E-2</v>
      </c>
      <c r="AT49" s="14">
        <v>1.3748698124974694E-2</v>
      </c>
      <c r="AU49" s="14">
        <v>1.3953647637948848E-2</v>
      </c>
      <c r="AV49" s="14">
        <v>1.4193252480550903E-2</v>
      </c>
      <c r="AW49" s="14">
        <v>1.4414962979204023E-2</v>
      </c>
      <c r="AX49" s="14">
        <v>1.4582887684860633E-2</v>
      </c>
      <c r="AY49" s="14">
        <v>1.4682411947487567E-2</v>
      </c>
      <c r="AZ49" s="14">
        <v>1.4742343776353093E-2</v>
      </c>
      <c r="BA49" s="14">
        <v>1.4771773680347504E-2</v>
      </c>
      <c r="BB49" s="14">
        <v>1.4783619399358102E-2</v>
      </c>
      <c r="BC49" s="14">
        <v>1.478777428810004E-2</v>
      </c>
      <c r="BD49" s="14">
        <v>1.4788189776974226E-2</v>
      </c>
      <c r="BE49" s="14">
        <v>1.4788231325861651E-2</v>
      </c>
      <c r="BF49" s="14">
        <v>1.4788235480750391E-2</v>
      </c>
      <c r="BG49" s="14">
        <v>1.4788235896239265E-2</v>
      </c>
      <c r="BH49" s="14">
        <v>1.4788235937788155E-2</v>
      </c>
      <c r="BI49" s="14">
        <v>1.4788235941943045E-2</v>
      </c>
      <c r="BJ49" s="14">
        <v>1.4788235942358533E-2</v>
      </c>
      <c r="BK49" s="14">
        <v>1.4788235942400078E-2</v>
      </c>
      <c r="BL49" s="14">
        <v>1.4788235942404235E-2</v>
      </c>
      <c r="BM49" t="s">
        <v>8</v>
      </c>
    </row>
    <row r="50" spans="1:65" x14ac:dyDescent="0.2">
      <c r="C50" t="s">
        <v>9</v>
      </c>
      <c r="D50" s="19">
        <v>0.36126429275992189</v>
      </c>
      <c r="E50" s="19">
        <v>0.37574380863210949</v>
      </c>
      <c r="F50" s="19">
        <v>0.38997974282771497</v>
      </c>
      <c r="G50" s="19">
        <v>0.40406990491341765</v>
      </c>
      <c r="H50" s="19">
        <v>0.41777445329781249</v>
      </c>
      <c r="I50" s="19">
        <v>0.42456586673333335</v>
      </c>
      <c r="J50" s="19">
        <v>0.4292841058539314</v>
      </c>
      <c r="K50" s="19">
        <v>0.4303458504516891</v>
      </c>
      <c r="L50" s="19">
        <v>0.42917958337073553</v>
      </c>
      <c r="M50" s="19">
        <v>0.43666320393828639</v>
      </c>
      <c r="N50" s="19">
        <v>0.32431179781238761</v>
      </c>
      <c r="O50" s="19">
        <v>0.22081854009671634</v>
      </c>
      <c r="P50" s="19">
        <v>0.11531440671577532</v>
      </c>
      <c r="Q50" s="19">
        <v>0.11978356136870109</v>
      </c>
      <c r="R50" s="19">
        <v>0.12460095627211536</v>
      </c>
      <c r="S50" s="19">
        <v>0.12566346502441583</v>
      </c>
      <c r="T50" s="19">
        <v>0.1278392203911366</v>
      </c>
      <c r="U50" s="19">
        <v>0.12412487024756561</v>
      </c>
      <c r="V50" s="19">
        <v>0.12352759344292429</v>
      </c>
      <c r="W50" s="19">
        <v>0.12345290161361991</v>
      </c>
      <c r="X50" s="19">
        <v>0.12580710714930832</v>
      </c>
      <c r="Y50" s="19">
        <v>0.12561512036443925</v>
      </c>
      <c r="Z50" s="19">
        <v>0.1250563273039435</v>
      </c>
      <c r="AA50" s="19">
        <v>5.7867642846658379E-2</v>
      </c>
      <c r="AB50" s="19">
        <v>3.2600839723132193E-2</v>
      </c>
      <c r="AC50" s="19">
        <v>1.872614141910255E-2</v>
      </c>
      <c r="AD50" s="19">
        <v>1.7979893074139535E-2</v>
      </c>
      <c r="AE50" s="19">
        <v>1.7290896065651675E-2</v>
      </c>
      <c r="AF50" s="19">
        <v>1.6295021073923142E-2</v>
      </c>
      <c r="AG50" s="19">
        <v>1.4524797933947635E-2</v>
      </c>
      <c r="AH50" s="19">
        <v>1.3860895086629488E-2</v>
      </c>
      <c r="AI50" s="19">
        <v>1.3248622622545383E-2</v>
      </c>
      <c r="AJ50" s="19">
        <v>1.1438961051799649E-2</v>
      </c>
      <c r="AK50" s="19">
        <v>1.088902995905195E-2</v>
      </c>
      <c r="AL50" s="19">
        <v>1.0575902146989832E-2</v>
      </c>
      <c r="AM50" s="19">
        <v>1.0577101025769293E-2</v>
      </c>
      <c r="AN50" s="19">
        <v>1.0386375253180308E-2</v>
      </c>
      <c r="AO50" s="19">
        <v>1.0177645536449897E-2</v>
      </c>
      <c r="AP50" s="19">
        <v>1.014292710210484E-2</v>
      </c>
      <c r="AQ50" s="19">
        <v>1.0186151231547766E-2</v>
      </c>
      <c r="AR50" s="19">
        <v>1.0076703308851217E-2</v>
      </c>
      <c r="AS50" s="19">
        <v>1.0166344992456545E-2</v>
      </c>
      <c r="AT50" s="19">
        <v>1.0160100435503585E-2</v>
      </c>
      <c r="AU50" s="19">
        <v>1.0276595902399733E-2</v>
      </c>
      <c r="AV50" s="19">
        <v>1.0452264967030223E-2</v>
      </c>
      <c r="AW50" s="19">
        <v>1.0617329759834735E-2</v>
      </c>
      <c r="AX50" s="19">
        <v>1.0743634955126456E-2</v>
      </c>
      <c r="AY50" s="19">
        <v>1.0819302526426627E-2</v>
      </c>
      <c r="AZ50" s="19">
        <v>1.0865241981260536E-2</v>
      </c>
      <c r="BA50" s="19">
        <v>1.0887985645750527E-2</v>
      </c>
      <c r="BB50" s="19">
        <v>1.0897216858319623E-2</v>
      </c>
      <c r="BC50" s="19">
        <v>1.0900478473896897E-2</v>
      </c>
      <c r="BD50" s="19">
        <v>1.0900807897070205E-2</v>
      </c>
      <c r="BE50" s="19">
        <v>1.0900841168810708E-2</v>
      </c>
      <c r="BF50" s="19">
        <v>1.0900844529256503E-2</v>
      </c>
      <c r="BG50" s="19">
        <v>1.0900844868661524E-2</v>
      </c>
      <c r="BH50" s="19">
        <v>1.0900844902941432E-2</v>
      </c>
      <c r="BI50" s="19">
        <v>1.0900844906403705E-2</v>
      </c>
      <c r="BJ50" s="19">
        <v>1.0900844906753394E-2</v>
      </c>
      <c r="BK50" s="19">
        <v>1.0900844906788715E-2</v>
      </c>
      <c r="BL50" s="19">
        <v>1.090084490679228E-2</v>
      </c>
      <c r="BM50" t="s">
        <v>9</v>
      </c>
    </row>
    <row r="51" spans="1:65" x14ac:dyDescent="0.2">
      <c r="C51" t="s">
        <v>10</v>
      </c>
      <c r="D51" s="1">
        <v>2829.6025730420884</v>
      </c>
      <c r="E51" s="1">
        <v>2943.0133811109972</v>
      </c>
      <c r="F51" s="1">
        <v>3054.516335698077</v>
      </c>
      <c r="G51" s="1">
        <v>3164.8775302343433</v>
      </c>
      <c r="H51" s="1">
        <v>3272.2184054551162</v>
      </c>
      <c r="I51" s="1">
        <v>3325.4121511888334</v>
      </c>
      <c r="J51" s="1">
        <v>3362.3677591009177</v>
      </c>
      <c r="K51" s="1">
        <v>3370.6838736628547</v>
      </c>
      <c r="L51" s="1">
        <v>3361.5490867512858</v>
      </c>
      <c r="M51" s="1">
        <v>3420.1645448466279</v>
      </c>
      <c r="N51" s="1">
        <v>3386.8962084873683</v>
      </c>
      <c r="O51" s="1">
        <v>3459.1224306150616</v>
      </c>
      <c r="P51" s="1">
        <v>3612.8003624052403</v>
      </c>
      <c r="Q51" s="1">
        <v>3752.8189776814047</v>
      </c>
      <c r="R51" s="1">
        <v>3903.7479600053744</v>
      </c>
      <c r="S51" s="1">
        <v>3937.0363592149479</v>
      </c>
      <c r="T51" s="1">
        <v>4005.2027748543096</v>
      </c>
      <c r="U51" s="1">
        <v>3888.8321848562305</v>
      </c>
      <c r="V51" s="1">
        <v>3870.1195025668176</v>
      </c>
      <c r="W51" s="1">
        <v>3867.7794075547117</v>
      </c>
      <c r="X51" s="1">
        <v>3941.5366669878294</v>
      </c>
      <c r="Y51" s="1">
        <v>3935.5217210178816</v>
      </c>
      <c r="Z51" s="1">
        <v>3918.0147344325496</v>
      </c>
      <c r="AA51" s="1">
        <v>3777.0692716370986</v>
      </c>
      <c r="AB51" s="1">
        <v>3830.191156971493</v>
      </c>
      <c r="AC51" s="1">
        <v>3666.8125666280184</v>
      </c>
      <c r="AD51" s="1">
        <v>3520.6878125799476</v>
      </c>
      <c r="AE51" s="1">
        <v>3385.7735858554188</v>
      </c>
      <c r="AF51" s="1">
        <v>3094.8637456728911</v>
      </c>
      <c r="AG51" s="1">
        <v>2674.622306120581</v>
      </c>
      <c r="AH51" s="1">
        <v>2552.3700467356912</v>
      </c>
      <c r="AI51" s="1">
        <v>2364.5366067915429</v>
      </c>
      <c r="AJ51" s="1">
        <v>2218.5150024899681</v>
      </c>
      <c r="AK51" s="1">
        <v>2111.8593041208815</v>
      </c>
      <c r="AL51" s="1">
        <v>2051.130122020259</v>
      </c>
      <c r="AM51" s="1">
        <v>2051.3626370665434</v>
      </c>
      <c r="AN51" s="1">
        <v>2033.0167100693182</v>
      </c>
      <c r="AO51" s="1">
        <v>1973.8907415098545</v>
      </c>
      <c r="AP51" s="1">
        <v>1967.1573181588453</v>
      </c>
      <c r="AQ51" s="1">
        <v>1975.540367913492</v>
      </c>
      <c r="AR51" s="1">
        <v>1954.3136273560128</v>
      </c>
      <c r="AS51" s="1">
        <v>1971.6990716307441</v>
      </c>
      <c r="AT51" s="1">
        <v>1970.4879788381982</v>
      </c>
      <c r="AU51" s="1">
        <v>1993.081546546038</v>
      </c>
      <c r="AV51" s="1">
        <v>2027.1514636994675</v>
      </c>
      <c r="AW51" s="1">
        <v>2059.1647486089478</v>
      </c>
      <c r="AX51" s="1">
        <v>2083.6608518283065</v>
      </c>
      <c r="AY51" s="1">
        <v>2098.3361043596542</v>
      </c>
      <c r="AZ51" s="1">
        <v>2107.2457745030974</v>
      </c>
      <c r="BA51" s="1">
        <v>2111.6567660830287</v>
      </c>
      <c r="BB51" s="1">
        <v>2113.4471020657261</v>
      </c>
      <c r="BC51" s="1">
        <v>2114.0796720218414</v>
      </c>
      <c r="BD51" s="1">
        <v>2114.1435615874097</v>
      </c>
      <c r="BE51" s="1">
        <v>2114.1500144335314</v>
      </c>
      <c r="BF51" s="1">
        <v>2114.1506661709905</v>
      </c>
      <c r="BG51" s="1">
        <v>2114.150731996473</v>
      </c>
      <c r="BH51" s="1">
        <v>2114.1507386448466</v>
      </c>
      <c r="BI51" s="1">
        <v>2114.1507393163333</v>
      </c>
      <c r="BJ51" s="1">
        <v>2114.1507393841534</v>
      </c>
      <c r="BK51" s="1">
        <v>2114.1507393910038</v>
      </c>
      <c r="BL51" s="1">
        <v>2114.150739391695</v>
      </c>
      <c r="BM51" t="s">
        <v>10</v>
      </c>
    </row>
    <row r="52" spans="1:65" x14ac:dyDescent="0.2">
      <c r="C52" t="s">
        <v>152</v>
      </c>
      <c r="D52" s="1">
        <v>903.16073189980466</v>
      </c>
      <c r="E52" s="1">
        <v>939.35952158027374</v>
      </c>
      <c r="F52" s="1">
        <v>974.94935706928732</v>
      </c>
      <c r="G52" s="1">
        <v>1010.1747622835441</v>
      </c>
      <c r="H52" s="1">
        <v>1044.4361332445312</v>
      </c>
      <c r="I52" s="1">
        <v>1061.4146668333333</v>
      </c>
      <c r="J52" s="1">
        <v>1073.2102646348285</v>
      </c>
      <c r="K52" s="1">
        <v>1075.8646261292226</v>
      </c>
      <c r="L52" s="1">
        <v>1072.9489584268388</v>
      </c>
      <c r="M52" s="1">
        <v>1091.6580098457159</v>
      </c>
      <c r="N52" s="1">
        <v>1081.039326041292</v>
      </c>
      <c r="O52" s="1">
        <v>1104.0927004835817</v>
      </c>
      <c r="P52" s="1">
        <v>1153.1440671577532</v>
      </c>
      <c r="Q52" s="1">
        <v>1197.8356136870109</v>
      </c>
      <c r="R52" s="1">
        <v>1246.0095627211535</v>
      </c>
      <c r="S52" s="1">
        <v>1256.6346502441584</v>
      </c>
      <c r="T52" s="1">
        <v>1278.3922039113659</v>
      </c>
      <c r="U52" s="1">
        <v>1241.248702475656</v>
      </c>
      <c r="V52" s="1">
        <v>1235.2759344292429</v>
      </c>
      <c r="W52" s="1">
        <v>1234.5290161361991</v>
      </c>
      <c r="X52" s="1">
        <v>1258.0710714930831</v>
      </c>
      <c r="Y52" s="1">
        <v>1256.1512036443926</v>
      </c>
      <c r="Z52" s="1">
        <v>1250.563273039435</v>
      </c>
      <c r="AA52" s="1">
        <v>1205.5758926387164</v>
      </c>
      <c r="AB52" s="1">
        <v>1222.5314896174571</v>
      </c>
      <c r="AC52" s="1">
        <v>1170.3838386939094</v>
      </c>
      <c r="AD52" s="1">
        <v>1123.7433171337209</v>
      </c>
      <c r="AE52" s="1">
        <v>1080.6810041032297</v>
      </c>
      <c r="AF52" s="1">
        <v>1018.4388171201964</v>
      </c>
      <c r="AG52" s="1">
        <v>907.79987087172719</v>
      </c>
      <c r="AH52" s="1">
        <v>866.30594291434306</v>
      </c>
      <c r="AI52" s="1">
        <v>828.03891390908643</v>
      </c>
      <c r="AJ52" s="1">
        <v>775.91244736253634</v>
      </c>
      <c r="AK52" s="1">
        <v>730.78771510935064</v>
      </c>
      <c r="AL52" s="1">
        <v>711.74802745365128</v>
      </c>
      <c r="AM52" s="1">
        <v>708.79965792002974</v>
      </c>
      <c r="AN52" s="1">
        <v>702.65305787052421</v>
      </c>
      <c r="AO52" s="1">
        <v>697.65437733914553</v>
      </c>
      <c r="AP52" s="1">
        <v>697.25344830665324</v>
      </c>
      <c r="AQ52" s="1">
        <v>702.22290083321263</v>
      </c>
      <c r="AR52" s="1">
        <v>696.66500810183459</v>
      </c>
      <c r="AS52" s="1">
        <v>704.87839280802621</v>
      </c>
      <c r="AT52" s="1">
        <v>706.47105669395273</v>
      </c>
      <c r="AU52" s="1">
        <v>716.63147252499903</v>
      </c>
      <c r="AV52" s="1">
        <v>728.88163606736816</v>
      </c>
      <c r="AW52" s="1">
        <v>740.392317878055</v>
      </c>
      <c r="AX52" s="1">
        <v>749.20012534164584</v>
      </c>
      <c r="AY52" s="1">
        <v>754.47675230627817</v>
      </c>
      <c r="AZ52" s="1">
        <v>757.68030915304792</v>
      </c>
      <c r="BA52" s="1">
        <v>759.26632323094623</v>
      </c>
      <c r="BB52" s="1">
        <v>759.91005560297003</v>
      </c>
      <c r="BC52" s="1">
        <v>760.13750216174799</v>
      </c>
      <c r="BD52" s="1">
        <v>760.16047426418481</v>
      </c>
      <c r="BE52" s="1">
        <v>760.16279444653082</v>
      </c>
      <c r="BF52" s="1">
        <v>760.1630287849481</v>
      </c>
      <c r="BG52" s="1">
        <v>760.16305245312788</v>
      </c>
      <c r="BH52" s="1">
        <v>760.16305484361408</v>
      </c>
      <c r="BI52" s="1">
        <v>760.16305508505343</v>
      </c>
      <c r="BJ52" s="1">
        <v>760.1630551094388</v>
      </c>
      <c r="BK52" s="1">
        <v>760.16305511190183</v>
      </c>
      <c r="BL52" s="1">
        <v>760.16305511215035</v>
      </c>
      <c r="BM52" t="s">
        <v>11</v>
      </c>
    </row>
    <row r="53" spans="1:65" ht="14.25" x14ac:dyDescent="0.2">
      <c r="C53" t="s">
        <v>153</v>
      </c>
      <c r="D53" s="1">
        <v>1204.2143091997395</v>
      </c>
      <c r="E53" s="1">
        <v>1252.4793621070316</v>
      </c>
      <c r="F53" s="1">
        <v>1299.932476092383</v>
      </c>
      <c r="G53" s="1">
        <v>1346.8996830447254</v>
      </c>
      <c r="H53" s="1">
        <v>1392.5815109927082</v>
      </c>
      <c r="I53" s="1">
        <v>1415.2195557777777</v>
      </c>
      <c r="J53" s="1">
        <v>1430.9470195131046</v>
      </c>
      <c r="K53" s="1">
        <v>1434.4861681722969</v>
      </c>
      <c r="L53" s="1">
        <v>1430.598611235785</v>
      </c>
      <c r="M53" s="1">
        <v>1455.5440131276212</v>
      </c>
      <c r="N53" s="1">
        <v>1441.3857680550561</v>
      </c>
      <c r="O53" s="1">
        <v>1472.1236006447755</v>
      </c>
      <c r="P53" s="1">
        <v>1537.5254228770043</v>
      </c>
      <c r="Q53" s="1">
        <v>1597.1141515826812</v>
      </c>
      <c r="R53" s="1">
        <v>1661.3460836282047</v>
      </c>
      <c r="S53" s="1">
        <v>1675.5128669922112</v>
      </c>
      <c r="T53" s="1">
        <v>1704.5229385484879</v>
      </c>
      <c r="U53" s="1">
        <v>1654.9982699675413</v>
      </c>
      <c r="V53" s="1">
        <v>1647.0345792389905</v>
      </c>
      <c r="W53" s="1">
        <v>1646.0386881815987</v>
      </c>
      <c r="X53" s="1">
        <v>1677.4280953241107</v>
      </c>
      <c r="Y53" s="1">
        <v>1674.8682715258567</v>
      </c>
      <c r="Z53" s="1">
        <v>1667.4176973859132</v>
      </c>
      <c r="AA53" s="1">
        <v>1607.4345235182884</v>
      </c>
      <c r="AB53" s="1">
        <v>1630.0419861566095</v>
      </c>
      <c r="AC53" s="1">
        <v>1560.5117849252126</v>
      </c>
      <c r="AD53" s="1">
        <v>1498.3244228449612</v>
      </c>
      <c r="AE53" s="1">
        <v>1460.3797352746349</v>
      </c>
      <c r="AF53" s="1">
        <v>1371.8141395392877</v>
      </c>
      <c r="AG53" s="1">
        <v>1221.8174541353305</v>
      </c>
      <c r="AH53" s="1">
        <v>1165.6642487762315</v>
      </c>
      <c r="AI53" s="1">
        <v>1113.3017207552932</v>
      </c>
      <c r="AJ53" s="1">
        <v>1043.6671501457442</v>
      </c>
      <c r="AK53" s="1">
        <v>983.54545880676608</v>
      </c>
      <c r="AL53" s="1">
        <v>957.77381774495655</v>
      </c>
      <c r="AM53" s="1">
        <v>954.03065452052761</v>
      </c>
      <c r="AN53" s="1">
        <v>945.26395828848729</v>
      </c>
      <c r="AO53" s="1">
        <v>937.86721078760775</v>
      </c>
      <c r="AP53" s="1">
        <v>937.18433228909396</v>
      </c>
      <c r="AQ53" s="1">
        <v>943.71893125765848</v>
      </c>
      <c r="AR53" s="1">
        <v>936.10597285516485</v>
      </c>
      <c r="AS53" s="1">
        <v>946.99692152577393</v>
      </c>
      <c r="AT53" s="1">
        <v>948.99102212402579</v>
      </c>
      <c r="AU53" s="1">
        <v>962.49166648182188</v>
      </c>
      <c r="AV53" s="1">
        <v>978.94458653154572</v>
      </c>
      <c r="AW53" s="1">
        <v>994.40432524393327</v>
      </c>
      <c r="AX53" s="1">
        <v>1006.2338940093308</v>
      </c>
      <c r="AY53" s="1">
        <v>1013.3208134027777</v>
      </c>
      <c r="AZ53" s="1">
        <v>1017.6234387916021</v>
      </c>
      <c r="BA53" s="1">
        <v>1019.7535787469706</v>
      </c>
      <c r="BB53" s="1">
        <v>1020.6181612657014</v>
      </c>
      <c r="BC53" s="1">
        <v>1020.923639640273</v>
      </c>
      <c r="BD53" s="1">
        <v>1020.954492956105</v>
      </c>
      <c r="BE53" s="1">
        <v>1020.9576091410039</v>
      </c>
      <c r="BF53" s="1">
        <v>1020.9579238756792</v>
      </c>
      <c r="BG53" s="1">
        <v>1020.9579556638809</v>
      </c>
      <c r="BH53" s="1">
        <v>1020.9579588744892</v>
      </c>
      <c r="BI53" s="1">
        <v>1020.957959198761</v>
      </c>
      <c r="BJ53" s="1">
        <v>1020.9579592315125</v>
      </c>
      <c r="BK53" s="1">
        <v>1020.9579592348206</v>
      </c>
      <c r="BL53" s="1">
        <v>1020.9579592351544</v>
      </c>
      <c r="BM53" t="s">
        <v>12</v>
      </c>
    </row>
    <row r="54" spans="1:65" x14ac:dyDescent="0.2">
      <c r="C54" t="s">
        <v>154</v>
      </c>
      <c r="D54" s="1">
        <v>39.197175764451522</v>
      </c>
      <c r="E54" s="1">
        <v>40.768203236583879</v>
      </c>
      <c r="F54" s="1">
        <v>42.312802096807069</v>
      </c>
      <c r="G54" s="1">
        <v>43.841584683105815</v>
      </c>
      <c r="H54" s="1">
        <v>45.328528182812661</v>
      </c>
      <c r="I54" s="1">
        <v>46.065396540566667</v>
      </c>
      <c r="J54" s="1">
        <v>46.577325485151562</v>
      </c>
      <c r="K54" s="1">
        <v>46.692524774008255</v>
      </c>
      <c r="L54" s="1">
        <v>46.565984795724809</v>
      </c>
      <c r="M54" s="1">
        <v>47.377957627304063</v>
      </c>
      <c r="N54" s="1">
        <v>46.917106750192069</v>
      </c>
      <c r="O54" s="1">
        <v>47.917623200987443</v>
      </c>
      <c r="P54" s="1">
        <v>50.046452514646482</v>
      </c>
      <c r="Q54" s="1">
        <v>51.986065634016271</v>
      </c>
      <c r="R54" s="1">
        <v>54.076815022098067</v>
      </c>
      <c r="S54" s="1">
        <v>54.537943820596468</v>
      </c>
      <c r="T54" s="1">
        <v>55.482221649753285</v>
      </c>
      <c r="U54" s="1">
        <v>53.870193687443475</v>
      </c>
      <c r="V54" s="1">
        <v>53.610975554229135</v>
      </c>
      <c r="W54" s="1">
        <v>53.578559300311042</v>
      </c>
      <c r="X54" s="1">
        <v>54.600284502799802</v>
      </c>
      <c r="Y54" s="1">
        <v>54.516962238166634</v>
      </c>
      <c r="Z54" s="1">
        <v>54.274446049911482</v>
      </c>
      <c r="AA54" s="1">
        <v>52.321993740520284</v>
      </c>
      <c r="AB54" s="1">
        <v>53.057866649397631</v>
      </c>
      <c r="AC54" s="1">
        <v>50.79465859931566</v>
      </c>
      <c r="AD54" s="1">
        <v>48.770459963603486</v>
      </c>
      <c r="AE54" s="1">
        <v>46.901555578080171</v>
      </c>
      <c r="AF54" s="1">
        <v>43.336311235078149</v>
      </c>
      <c r="AG54" s="1">
        <v>38.440596110247569</v>
      </c>
      <c r="AH54" s="1">
        <v>36.624180100212889</v>
      </c>
      <c r="AI54" s="1">
        <v>34.837263557750589</v>
      </c>
      <c r="AJ54" s="1">
        <v>32.731410874094408</v>
      </c>
      <c r="AK54" s="1">
        <v>30.939339417341209</v>
      </c>
      <c r="AL54" s="1">
        <v>30.104806626012635</v>
      </c>
      <c r="AM54" s="1">
        <v>30.023611348071789</v>
      </c>
      <c r="AN54" s="1">
        <v>29.667541207850302</v>
      </c>
      <c r="AO54" s="1">
        <v>29.326129770572368</v>
      </c>
      <c r="AP54" s="1">
        <v>29.281367229653032</v>
      </c>
      <c r="AQ54" s="1">
        <v>29.461961231972445</v>
      </c>
      <c r="AR54" s="1">
        <v>29.200909577980699</v>
      </c>
      <c r="AS54" s="1">
        <v>29.51698731389078</v>
      </c>
      <c r="AT54" s="1">
        <v>29.555436962208937</v>
      </c>
      <c r="AU54" s="1">
        <v>29.951860105257282</v>
      </c>
      <c r="AV54" s="1">
        <v>30.463859924906231</v>
      </c>
      <c r="AW54" s="1">
        <v>30.944952849970022</v>
      </c>
      <c r="AX54" s="1">
        <v>31.313078207420475</v>
      </c>
      <c r="AY54" s="1">
        <v>31.533616655327933</v>
      </c>
      <c r="AZ54" s="1">
        <v>31.667510421081207</v>
      </c>
      <c r="BA54" s="1">
        <v>31.733798427689127</v>
      </c>
      <c r="BB54" s="1">
        <v>31.760703444690602</v>
      </c>
      <c r="BC54" s="1">
        <v>31.770209652233984</v>
      </c>
      <c r="BD54" s="1">
        <v>31.771169779195876</v>
      </c>
      <c r="BE54" s="1">
        <v>31.771266752019027</v>
      </c>
      <c r="BF54" s="1">
        <v>31.771276546274176</v>
      </c>
      <c r="BG54" s="1">
        <v>31.77127753549393</v>
      </c>
      <c r="BH54" s="1">
        <v>31.771277635405127</v>
      </c>
      <c r="BI54" s="1">
        <v>31.771277645496166</v>
      </c>
      <c r="BJ54" s="1">
        <v>31.771277646515362</v>
      </c>
      <c r="BK54" s="1">
        <v>31.771277646618305</v>
      </c>
      <c r="BL54" s="1">
        <v>31.77127764662869</v>
      </c>
      <c r="BM54" t="s">
        <v>0</v>
      </c>
    </row>
    <row r="55" spans="1:65" x14ac:dyDescent="0.2">
      <c r="C55" t="s">
        <v>155</v>
      </c>
      <c r="D55" s="1">
        <v>10.888104379014312</v>
      </c>
      <c r="E55" s="1">
        <v>11.324500899051078</v>
      </c>
      <c r="F55" s="1">
        <v>11.753556138001963</v>
      </c>
      <c r="G55" s="1">
        <v>12.178217967529392</v>
      </c>
      <c r="H55" s="1">
        <v>12.591257828559073</v>
      </c>
      <c r="I55" s="1">
        <v>12.79594348349074</v>
      </c>
      <c r="J55" s="1">
        <v>12.938145968097656</v>
      </c>
      <c r="K55" s="1">
        <v>12.970145770557849</v>
      </c>
      <c r="L55" s="1">
        <v>12.934995776590224</v>
      </c>
      <c r="M55" s="1">
        <v>13.16054378536224</v>
      </c>
      <c r="N55" s="1">
        <v>13.03252965283113</v>
      </c>
      <c r="O55" s="1">
        <v>13.310450889163178</v>
      </c>
      <c r="P55" s="1">
        <v>13.901792365179578</v>
      </c>
      <c r="Q55" s="1">
        <v>14.440573787226741</v>
      </c>
      <c r="R55" s="1">
        <v>15.021337506138352</v>
      </c>
      <c r="S55" s="1">
        <v>15.149428839054574</v>
      </c>
      <c r="T55" s="1">
        <v>15.411728236042579</v>
      </c>
      <c r="U55" s="1">
        <v>14.96394269095652</v>
      </c>
      <c r="V55" s="1">
        <v>14.891937653952537</v>
      </c>
      <c r="W55" s="1">
        <v>14.882933138975289</v>
      </c>
      <c r="X55" s="1">
        <v>15.166745695222167</v>
      </c>
      <c r="Y55" s="1">
        <v>15.143600621712954</v>
      </c>
      <c r="Z55" s="1">
        <v>15.0762350138643</v>
      </c>
      <c r="AA55" s="1">
        <v>14.533887150144523</v>
      </c>
      <c r="AB55" s="1">
        <v>14.738296291499342</v>
      </c>
      <c r="AC55" s="1">
        <v>14.109627388698794</v>
      </c>
      <c r="AD55" s="1">
        <v>13.547349989889856</v>
      </c>
      <c r="AE55" s="1">
        <v>13.028209882800047</v>
      </c>
      <c r="AF55" s="1">
        <v>12.037864231966152</v>
      </c>
      <c r="AG55" s="1">
        <v>10.677943363957658</v>
      </c>
      <c r="AH55" s="1">
        <v>10.173383361170247</v>
      </c>
      <c r="AI55" s="1">
        <v>9.6770176549307187</v>
      </c>
      <c r="AJ55" s="1">
        <v>9.0920585761373349</v>
      </c>
      <c r="AK55" s="1">
        <v>8.5942609492614466</v>
      </c>
      <c r="AL55" s="1">
        <v>8.3624462850035091</v>
      </c>
      <c r="AM55" s="1">
        <v>8.3398920411310531</v>
      </c>
      <c r="AN55" s="1">
        <v>8.2409836688473064</v>
      </c>
      <c r="AO55" s="1">
        <v>8.1461471584923242</v>
      </c>
      <c r="AP55" s="1">
        <v>8.1337131193480641</v>
      </c>
      <c r="AQ55" s="1">
        <v>8.1838781199923449</v>
      </c>
      <c r="AR55" s="1">
        <v>8.1113637716613045</v>
      </c>
      <c r="AS55" s="1">
        <v>8.1991631427474392</v>
      </c>
      <c r="AT55" s="1">
        <v>8.2098436006135938</v>
      </c>
      <c r="AU55" s="1">
        <v>8.3199611403492444</v>
      </c>
      <c r="AV55" s="1">
        <v>8.4621833124739521</v>
      </c>
      <c r="AW55" s="1">
        <v>8.5958202361027833</v>
      </c>
      <c r="AX55" s="1">
        <v>8.6980772798390209</v>
      </c>
      <c r="AY55" s="1">
        <v>8.7593379598133136</v>
      </c>
      <c r="AZ55" s="1">
        <v>8.7965306725225574</v>
      </c>
      <c r="BA55" s="1">
        <v>8.8149440076914232</v>
      </c>
      <c r="BB55" s="1">
        <v>8.8224176235251672</v>
      </c>
      <c r="BC55" s="1">
        <v>8.8250582367316621</v>
      </c>
      <c r="BD55" s="1">
        <v>8.8253249386655206</v>
      </c>
      <c r="BE55" s="1">
        <v>8.8253518755608411</v>
      </c>
      <c r="BF55" s="1">
        <v>8.825354596187271</v>
      </c>
      <c r="BG55" s="1">
        <v>8.8253548709705356</v>
      </c>
      <c r="BH55" s="1">
        <v>8.8253548987236456</v>
      </c>
      <c r="BI55" s="1">
        <v>8.8253549015267119</v>
      </c>
      <c r="BJ55" s="1">
        <v>8.8253549018098223</v>
      </c>
      <c r="BK55" s="1">
        <v>8.8253549018384181</v>
      </c>
      <c r="BL55" s="1">
        <v>8.8253549018413029</v>
      </c>
      <c r="BM55" t="s">
        <v>1</v>
      </c>
    </row>
    <row r="56" spans="1:65" x14ac:dyDescent="0.2">
      <c r="C56" t="s">
        <v>161</v>
      </c>
      <c r="D56" s="19">
        <v>1.1249999999999998</v>
      </c>
      <c r="E56" s="1">
        <v>1.1707859326100507</v>
      </c>
      <c r="F56" s="1">
        <v>1.2153559313158686</v>
      </c>
      <c r="G56" s="1">
        <v>1.259032776852786</v>
      </c>
      <c r="H56" s="1">
        <v>1.3010936835622764</v>
      </c>
      <c r="I56" s="1">
        <v>1.3217309750227986</v>
      </c>
      <c r="J56" s="1">
        <v>1.3359264883468518</v>
      </c>
      <c r="K56" s="1">
        <v>1.3387865058327981</v>
      </c>
      <c r="L56" s="1">
        <v>1.3348777914442276</v>
      </c>
      <c r="M56" s="1">
        <v>1.3587790456775672</v>
      </c>
      <c r="N56" s="1">
        <v>1.3450976541483273</v>
      </c>
      <c r="O56" s="1">
        <v>1.3648871283136277</v>
      </c>
      <c r="P56" s="1">
        <v>1.4172961034486176</v>
      </c>
      <c r="Q56" s="1">
        <v>1.4677984148023921</v>
      </c>
      <c r="R56" s="1">
        <v>1.5246505208036905</v>
      </c>
      <c r="S56" s="1">
        <v>1.538947107492783</v>
      </c>
      <c r="T56" s="1">
        <v>1.5719129140551553</v>
      </c>
      <c r="U56" s="1">
        <v>1.5357328333233959</v>
      </c>
      <c r="V56" s="1">
        <v>1.5379158296833528</v>
      </c>
      <c r="W56" s="1">
        <v>1.5390534016232831</v>
      </c>
      <c r="X56" s="1">
        <v>1.5671681304197547</v>
      </c>
      <c r="Y56" s="1">
        <v>1.5629063907204548</v>
      </c>
      <c r="Z56" s="1">
        <v>1.5548756631357623</v>
      </c>
      <c r="AA56" s="1">
        <v>1.4982453434543426</v>
      </c>
      <c r="AB56" s="1">
        <v>1.5207918574590085</v>
      </c>
      <c r="AC56" s="1">
        <v>1.5179153455769854</v>
      </c>
      <c r="AD56" s="1">
        <v>1.5199320679929633</v>
      </c>
      <c r="AE56" s="1">
        <v>1.5251449994271826</v>
      </c>
      <c r="AF56" s="1">
        <v>1.5368371984237363</v>
      </c>
      <c r="AG56" s="1">
        <v>1.4702249140607833</v>
      </c>
      <c r="AH56" s="1">
        <v>1.4702422644511539</v>
      </c>
      <c r="AI56" s="1">
        <v>1.4670024900177117</v>
      </c>
      <c r="AJ56" s="1">
        <v>1.4308889330992089</v>
      </c>
      <c r="AK56" s="1">
        <v>1.3767357512455649</v>
      </c>
      <c r="AL56" s="1">
        <v>1.3597024398227262</v>
      </c>
      <c r="AM56" s="1">
        <v>1.3630278157324418</v>
      </c>
      <c r="AN56" s="1">
        <v>1.3561607793616246</v>
      </c>
      <c r="AO56" s="1">
        <v>1.3502331300373296</v>
      </c>
      <c r="AP56" s="1">
        <v>1.3509251710830499</v>
      </c>
      <c r="AQ56" s="1">
        <v>1.3615257198498134</v>
      </c>
      <c r="AR56" s="1">
        <v>1.3527008902600857</v>
      </c>
      <c r="AS56" s="1">
        <v>1.3699453147649587</v>
      </c>
      <c r="AT56" s="1">
        <v>1.3748698124974681</v>
      </c>
      <c r="AU56" s="1">
        <v>1.3953647637948847</v>
      </c>
      <c r="AV56" s="1">
        <v>1.4193252480550904</v>
      </c>
      <c r="AW56" s="1">
        <v>1.4414962979204033</v>
      </c>
      <c r="AX56" s="1">
        <v>1.4582887684860635</v>
      </c>
      <c r="AY56" s="1">
        <v>1.4682411947487573</v>
      </c>
      <c r="AZ56" s="1">
        <v>1.4742343776353104</v>
      </c>
      <c r="BA56" s="1">
        <v>1.4771773680347513</v>
      </c>
      <c r="BB56" s="1">
        <v>1.4783619399358112</v>
      </c>
      <c r="BC56" s="1">
        <v>1.4787774288100048</v>
      </c>
      <c r="BD56" s="1">
        <v>1.4788189776974232</v>
      </c>
      <c r="BE56" s="1">
        <v>1.4788231325861654</v>
      </c>
      <c r="BF56" s="1">
        <v>1.4788235480750396</v>
      </c>
      <c r="BG56" s="1">
        <v>1.4788235896239272</v>
      </c>
      <c r="BH56" s="1">
        <v>1.4788235937788161</v>
      </c>
      <c r="BI56" s="1">
        <v>1.4788235941943051</v>
      </c>
      <c r="BJ56" s="1">
        <v>1.4788235942358539</v>
      </c>
      <c r="BK56" s="1">
        <v>1.4788235942400083</v>
      </c>
      <c r="BL56" s="1">
        <v>1.4788235942404242</v>
      </c>
      <c r="BM56" t="s">
        <v>33</v>
      </c>
    </row>
    <row r="57" spans="1:65" x14ac:dyDescent="0.2">
      <c r="C57" t="s">
        <v>182</v>
      </c>
      <c r="D57" s="25">
        <v>0.3</v>
      </c>
      <c r="E57" s="25">
        <v>0.3</v>
      </c>
      <c r="F57" s="25">
        <v>0.3</v>
      </c>
      <c r="G57" s="25">
        <v>0.3</v>
      </c>
      <c r="H57" s="25">
        <v>0.3</v>
      </c>
      <c r="I57" s="25">
        <v>0.3</v>
      </c>
      <c r="J57" s="25">
        <v>0.3</v>
      </c>
      <c r="K57" s="25">
        <v>0.3</v>
      </c>
      <c r="L57" s="25">
        <v>0.3</v>
      </c>
      <c r="M57" s="25">
        <v>0.3</v>
      </c>
      <c r="N57" s="25">
        <v>0.3</v>
      </c>
      <c r="O57" s="25">
        <v>0.3</v>
      </c>
      <c r="P57" s="25">
        <v>0.3</v>
      </c>
      <c r="Q57" s="25">
        <v>0.3</v>
      </c>
      <c r="R57" s="25">
        <v>0.3</v>
      </c>
      <c r="S57" s="25">
        <v>0.3</v>
      </c>
      <c r="T57" s="25">
        <v>0.3</v>
      </c>
      <c r="U57" s="25">
        <v>0.3</v>
      </c>
      <c r="V57" s="25">
        <v>0.3</v>
      </c>
      <c r="W57" s="25">
        <v>0.3</v>
      </c>
      <c r="X57" s="25">
        <v>0.3</v>
      </c>
      <c r="Y57" s="25">
        <v>0.3</v>
      </c>
      <c r="Z57" s="25">
        <v>0.3</v>
      </c>
      <c r="AA57" s="25">
        <v>0.3</v>
      </c>
      <c r="AB57" s="25">
        <v>0.3</v>
      </c>
      <c r="AC57" s="25">
        <v>0.3</v>
      </c>
      <c r="AD57" s="25">
        <v>0.3</v>
      </c>
      <c r="AE57" s="25">
        <v>0.3</v>
      </c>
      <c r="AF57" s="25">
        <v>0.3</v>
      </c>
      <c r="AG57" s="25">
        <v>0.3</v>
      </c>
      <c r="AH57" s="25">
        <v>0.3</v>
      </c>
      <c r="AI57" s="25">
        <v>0.3</v>
      </c>
      <c r="AJ57" s="25">
        <v>0.3</v>
      </c>
      <c r="AK57" s="25">
        <v>0.3</v>
      </c>
      <c r="AL57" s="25">
        <v>0.3</v>
      </c>
      <c r="AM57" s="25">
        <v>0.3</v>
      </c>
      <c r="AN57" s="25">
        <v>0.3</v>
      </c>
      <c r="AO57" s="25">
        <v>0.3</v>
      </c>
      <c r="AP57" s="25">
        <v>0.3</v>
      </c>
      <c r="AQ57" s="25">
        <v>0.3</v>
      </c>
      <c r="AR57" s="25">
        <v>0.3</v>
      </c>
      <c r="AS57" s="25">
        <v>0.3</v>
      </c>
      <c r="AT57" s="25">
        <v>0.3</v>
      </c>
      <c r="AU57" s="25">
        <v>0.3</v>
      </c>
      <c r="AV57" s="25">
        <v>0.3</v>
      </c>
      <c r="AW57" s="25">
        <v>0.3</v>
      </c>
      <c r="AX57" s="25">
        <v>0.3</v>
      </c>
      <c r="AY57" s="25">
        <v>0.3</v>
      </c>
      <c r="AZ57" s="25">
        <v>0.3</v>
      </c>
      <c r="BA57" s="25">
        <v>0.3</v>
      </c>
      <c r="BB57" s="25">
        <v>0.3</v>
      </c>
      <c r="BC57" s="25">
        <v>0.3</v>
      </c>
      <c r="BD57" s="25">
        <v>0.3</v>
      </c>
      <c r="BE57" s="25">
        <v>0.3</v>
      </c>
      <c r="BF57" s="25">
        <v>0.3</v>
      </c>
      <c r="BG57" s="25">
        <v>0.3</v>
      </c>
      <c r="BH57" s="25">
        <v>0.3</v>
      </c>
      <c r="BI57" s="25">
        <v>0.3</v>
      </c>
      <c r="BJ57" s="25">
        <v>0.3</v>
      </c>
      <c r="BK57" s="25">
        <v>0.3</v>
      </c>
      <c r="BL57" s="25">
        <v>0.3</v>
      </c>
      <c r="BM57" t="s">
        <v>55</v>
      </c>
    </row>
    <row r="58" spans="1:65" x14ac:dyDescent="0.2"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</row>
    <row r="59" spans="1:65" x14ac:dyDescent="0.2">
      <c r="A59" s="2" t="s">
        <v>110</v>
      </c>
      <c r="D59" s="2">
        <v>1980</v>
      </c>
      <c r="E59" s="2">
        <v>1981</v>
      </c>
      <c r="F59" s="2">
        <v>1982</v>
      </c>
      <c r="G59" s="2">
        <v>1983</v>
      </c>
      <c r="H59" s="2">
        <v>1984</v>
      </c>
      <c r="I59" s="2">
        <v>1985</v>
      </c>
      <c r="J59" s="2">
        <v>1986</v>
      </c>
      <c r="K59" s="2">
        <v>1987</v>
      </c>
      <c r="L59" s="2">
        <v>1988</v>
      </c>
      <c r="M59" s="2">
        <v>1989</v>
      </c>
      <c r="N59" s="2">
        <v>1990</v>
      </c>
      <c r="O59" s="2">
        <v>1991</v>
      </c>
      <c r="P59" s="2">
        <v>1992</v>
      </c>
      <c r="Q59" s="2">
        <v>1993</v>
      </c>
      <c r="R59" s="2">
        <v>1994</v>
      </c>
      <c r="S59" s="2">
        <v>1995</v>
      </c>
      <c r="T59" s="2">
        <v>1996</v>
      </c>
      <c r="U59" s="2">
        <v>1997</v>
      </c>
      <c r="V59" s="2">
        <v>1998</v>
      </c>
      <c r="W59" s="2">
        <v>1999</v>
      </c>
      <c r="X59" s="2">
        <v>2000</v>
      </c>
      <c r="Y59" s="2">
        <v>2001</v>
      </c>
      <c r="Z59" s="2">
        <v>2002</v>
      </c>
      <c r="AA59" s="2">
        <v>2003</v>
      </c>
      <c r="AB59" s="2">
        <v>2004</v>
      </c>
      <c r="AC59" s="2">
        <v>2005</v>
      </c>
      <c r="AD59" s="2">
        <v>2006</v>
      </c>
      <c r="AE59" s="2">
        <v>2007</v>
      </c>
      <c r="AF59" s="2">
        <v>2008</v>
      </c>
      <c r="AG59" s="2">
        <v>2009</v>
      </c>
      <c r="AH59" s="2">
        <v>2010</v>
      </c>
      <c r="AI59" s="2">
        <v>2011</v>
      </c>
      <c r="AJ59" s="2">
        <v>2012</v>
      </c>
      <c r="AK59" s="2">
        <v>2013</v>
      </c>
      <c r="AL59" s="2">
        <v>2014</v>
      </c>
      <c r="AM59" s="2">
        <v>2015</v>
      </c>
      <c r="AN59" s="2">
        <v>2016</v>
      </c>
      <c r="AO59" s="2">
        <v>2017</v>
      </c>
      <c r="AP59" s="2">
        <v>2018</v>
      </c>
      <c r="AQ59" s="2">
        <v>2019</v>
      </c>
      <c r="AR59" s="2">
        <v>2020</v>
      </c>
      <c r="AS59" s="2">
        <v>2021</v>
      </c>
      <c r="AT59" s="2">
        <v>2022</v>
      </c>
      <c r="AU59" s="2">
        <v>2023</v>
      </c>
      <c r="AV59" s="2">
        <v>2024</v>
      </c>
      <c r="AW59" s="2">
        <v>2025</v>
      </c>
      <c r="AX59" s="2">
        <v>2026</v>
      </c>
      <c r="AY59" s="2">
        <v>2027</v>
      </c>
      <c r="AZ59" s="2">
        <v>2028</v>
      </c>
      <c r="BA59" s="2">
        <v>2029</v>
      </c>
      <c r="BB59" s="2">
        <v>2030</v>
      </c>
      <c r="BC59" s="2">
        <v>2031</v>
      </c>
      <c r="BD59" s="2">
        <v>2032</v>
      </c>
      <c r="BE59" s="2">
        <v>2033</v>
      </c>
      <c r="BF59" s="2">
        <v>2034</v>
      </c>
      <c r="BG59" s="2">
        <v>2035</v>
      </c>
      <c r="BH59" s="2">
        <v>2036</v>
      </c>
      <c r="BI59" s="2">
        <v>2037</v>
      </c>
      <c r="BJ59" s="2">
        <v>2038</v>
      </c>
      <c r="BK59" s="2">
        <v>2039</v>
      </c>
      <c r="BL59" s="2">
        <v>2040</v>
      </c>
    </row>
    <row r="60" spans="1:65" x14ac:dyDescent="0.2">
      <c r="C60" t="s">
        <v>149</v>
      </c>
      <c r="D60" s="1">
        <v>40000</v>
      </c>
      <c r="E60" s="1">
        <v>41314.49526045104</v>
      </c>
      <c r="F60" s="1">
        <v>42589.401008971574</v>
      </c>
      <c r="G60" s="1">
        <v>43822.816583504449</v>
      </c>
      <c r="H60" s="1">
        <v>44275.922843373606</v>
      </c>
      <c r="I60" s="1">
        <v>44550.621370229484</v>
      </c>
      <c r="J60" s="1">
        <v>44651.152420739876</v>
      </c>
      <c r="K60" s="1">
        <v>44682.915802649833</v>
      </c>
      <c r="L60" s="1">
        <v>45182.915802649833</v>
      </c>
      <c r="M60" s="1">
        <v>48169.690820208431</v>
      </c>
      <c r="N60" s="1">
        <v>51075.6804045639</v>
      </c>
      <c r="O60" s="1">
        <v>58020.877189972103</v>
      </c>
      <c r="P60" s="1">
        <v>62231.662277892887</v>
      </c>
      <c r="Q60" s="1">
        <v>63441.881725170679</v>
      </c>
      <c r="R60" s="1">
        <v>62719.893756803052</v>
      </c>
      <c r="S60" s="1">
        <v>64017.685582650323</v>
      </c>
      <c r="T60" s="1">
        <v>63013.89405064498</v>
      </c>
      <c r="U60" s="1">
        <v>63231.495823115751</v>
      </c>
      <c r="V60" s="1">
        <v>65043.29040502078</v>
      </c>
      <c r="W60" s="1">
        <v>65072.761255079648</v>
      </c>
      <c r="X60" s="1">
        <v>65432.235013980324</v>
      </c>
      <c r="Y60" s="1">
        <v>66771.705705810877</v>
      </c>
      <c r="Z60" s="1">
        <v>69718.608256972206</v>
      </c>
      <c r="AA60" s="1">
        <v>72606.676861054642</v>
      </c>
      <c r="AB60" s="1">
        <v>74802.080992200325</v>
      </c>
      <c r="AC60" s="1">
        <v>77502.476730061477</v>
      </c>
      <c r="AD60" s="1">
        <v>78101.793908397187</v>
      </c>
      <c r="AE60" s="1">
        <v>83695.8066730633</v>
      </c>
      <c r="AF60" s="1">
        <v>87377.851816132665</v>
      </c>
      <c r="AG60" s="1">
        <v>97124.085305192537</v>
      </c>
      <c r="AH60" s="1">
        <v>105238.37398568563</v>
      </c>
      <c r="AI60" s="1">
        <v>109611.57677357849</v>
      </c>
      <c r="AJ60" s="1">
        <v>113540.50603767279</v>
      </c>
      <c r="AK60" s="1">
        <v>118442.13004194705</v>
      </c>
      <c r="AL60" s="1">
        <v>121042.82443378281</v>
      </c>
      <c r="AM60" s="1">
        <v>120848.12181899662</v>
      </c>
      <c r="AN60" s="1">
        <v>117633.35094495298</v>
      </c>
      <c r="AO60" s="1">
        <v>115598.65126270671</v>
      </c>
      <c r="AP60" s="1">
        <v>114972.8446873822</v>
      </c>
      <c r="AQ60" s="1">
        <v>114748.46626311472</v>
      </c>
      <c r="AR60" s="1">
        <v>115298.27546086584</v>
      </c>
      <c r="AS60" s="1">
        <v>115961.78468027404</v>
      </c>
      <c r="AT60" s="1">
        <v>116577.09002601277</v>
      </c>
      <c r="AU60" s="1">
        <v>117212.76722910456</v>
      </c>
      <c r="AV60" s="1">
        <v>117759.66477103064</v>
      </c>
      <c r="AW60" s="1">
        <v>118118.07842130066</v>
      </c>
      <c r="AX60" s="1">
        <v>118297.28524643573</v>
      </c>
      <c r="AY60" s="1">
        <v>118386.88865900326</v>
      </c>
      <c r="AZ60" s="1">
        <v>118431.69036528697</v>
      </c>
      <c r="BA60" s="1">
        <v>118454.09121842886</v>
      </c>
      <c r="BB60" s="1">
        <v>118465.2916449998</v>
      </c>
      <c r="BC60" s="1">
        <v>118470.89183875787</v>
      </c>
      <c r="BD60" s="1">
        <v>118473.69190827699</v>
      </c>
      <c r="BE60" s="1">
        <v>118475.09189523512</v>
      </c>
      <c r="BF60" s="1">
        <v>118475.79182982902</v>
      </c>
      <c r="BG60" s="1">
        <v>118476.14159633656</v>
      </c>
      <c r="BH60" s="1">
        <v>118476.31646086936</v>
      </c>
      <c r="BI60" s="1">
        <v>118476.40373326492</v>
      </c>
      <c r="BJ60" s="1">
        <v>118476.44737130398</v>
      </c>
      <c r="BK60" s="1">
        <v>118476.46914324458</v>
      </c>
      <c r="BL60" s="1">
        <v>118476.48002019322</v>
      </c>
      <c r="BM60" t="s">
        <v>2</v>
      </c>
    </row>
    <row r="61" spans="1:65" x14ac:dyDescent="0.2">
      <c r="C61" t="s">
        <v>150</v>
      </c>
      <c r="D61" s="1">
        <v>10000</v>
      </c>
      <c r="E61" s="1">
        <v>10000</v>
      </c>
      <c r="F61" s="1">
        <v>10000</v>
      </c>
      <c r="G61" s="1">
        <v>10000</v>
      </c>
      <c r="H61" s="1">
        <v>10000</v>
      </c>
      <c r="I61" s="1">
        <v>10000</v>
      </c>
      <c r="J61" s="1">
        <v>10000</v>
      </c>
      <c r="K61" s="1">
        <v>10000</v>
      </c>
      <c r="L61" s="1">
        <v>10500</v>
      </c>
      <c r="M61" s="1">
        <v>13000</v>
      </c>
      <c r="N61" s="1">
        <v>13000</v>
      </c>
      <c r="O61" s="1">
        <v>10000</v>
      </c>
      <c r="P61" s="1">
        <v>7000</v>
      </c>
      <c r="Q61" s="1">
        <v>7294</v>
      </c>
      <c r="R61" s="1">
        <v>6710</v>
      </c>
      <c r="S61" s="1">
        <v>9547</v>
      </c>
      <c r="T61" s="1">
        <v>10370</v>
      </c>
      <c r="U61" s="1">
        <v>11070</v>
      </c>
      <c r="V61" s="1">
        <v>14184</v>
      </c>
      <c r="W61" s="1">
        <v>13422</v>
      </c>
      <c r="X61" s="1">
        <v>15500</v>
      </c>
      <c r="Y61" s="1">
        <v>17000</v>
      </c>
      <c r="Z61" s="1">
        <v>17500</v>
      </c>
      <c r="AA61" s="1">
        <v>16700</v>
      </c>
      <c r="AB61" s="1">
        <v>17200</v>
      </c>
      <c r="AC61" s="1">
        <v>18800</v>
      </c>
      <c r="AD61" s="1">
        <v>17500</v>
      </c>
      <c r="AE61" s="1">
        <v>22400</v>
      </c>
      <c r="AF61" s="1">
        <v>21000</v>
      </c>
      <c r="AG61" s="1">
        <v>20746</v>
      </c>
      <c r="AH61" s="1">
        <v>21000</v>
      </c>
      <c r="AI61" s="1">
        <v>21000</v>
      </c>
      <c r="AJ61" s="1">
        <v>22000</v>
      </c>
      <c r="AK61" s="1">
        <v>21200</v>
      </c>
      <c r="AL61" s="1">
        <v>20500</v>
      </c>
      <c r="AM61" s="1">
        <v>19000</v>
      </c>
      <c r="AN61" s="1">
        <v>17000</v>
      </c>
      <c r="AO61" s="1">
        <v>18500</v>
      </c>
      <c r="AP61" s="1">
        <v>20000</v>
      </c>
      <c r="AQ61" s="1">
        <v>20000</v>
      </c>
      <c r="AR61" s="1">
        <v>20000</v>
      </c>
      <c r="AS61" s="1">
        <v>20000</v>
      </c>
      <c r="AT61" s="1">
        <v>20000</v>
      </c>
      <c r="AU61" s="1">
        <v>20000</v>
      </c>
      <c r="AV61" s="1">
        <v>20000</v>
      </c>
      <c r="AW61" s="1">
        <v>20000</v>
      </c>
      <c r="AX61" s="1">
        <v>20000</v>
      </c>
      <c r="AY61" s="1">
        <v>20000</v>
      </c>
      <c r="AZ61" s="1">
        <v>20000</v>
      </c>
      <c r="BA61" s="1">
        <v>20000</v>
      </c>
      <c r="BB61" s="1">
        <v>20000</v>
      </c>
      <c r="BC61" s="1">
        <v>20000</v>
      </c>
      <c r="BD61" s="1">
        <v>20000</v>
      </c>
      <c r="BE61" s="1">
        <v>20000</v>
      </c>
      <c r="BF61" s="1">
        <v>20000</v>
      </c>
      <c r="BG61" s="1">
        <v>20000</v>
      </c>
      <c r="BH61" s="1">
        <v>20000</v>
      </c>
      <c r="BI61" s="1">
        <v>20000</v>
      </c>
      <c r="BJ61" s="1">
        <v>20000</v>
      </c>
      <c r="BK61" s="1">
        <v>20000</v>
      </c>
      <c r="BL61" s="1">
        <v>20000</v>
      </c>
      <c r="BM61" t="s">
        <v>3</v>
      </c>
    </row>
    <row r="62" spans="1:65" x14ac:dyDescent="0.2">
      <c r="C62" t="s">
        <v>159</v>
      </c>
      <c r="D62" s="19">
        <v>2</v>
      </c>
      <c r="E62" s="19">
        <v>2</v>
      </c>
      <c r="F62" s="19">
        <v>2</v>
      </c>
      <c r="G62" s="19">
        <v>2</v>
      </c>
      <c r="H62" s="19">
        <v>2</v>
      </c>
      <c r="I62" s="19">
        <v>2</v>
      </c>
      <c r="J62" s="19">
        <v>2</v>
      </c>
      <c r="K62" s="19">
        <v>2</v>
      </c>
      <c r="L62" s="19">
        <v>2</v>
      </c>
      <c r="M62" s="19">
        <v>2</v>
      </c>
      <c r="N62" s="19">
        <v>2</v>
      </c>
      <c r="O62" s="19">
        <v>2</v>
      </c>
      <c r="P62" s="19">
        <v>2</v>
      </c>
      <c r="Q62" s="19">
        <v>2</v>
      </c>
      <c r="R62" s="19">
        <v>2</v>
      </c>
      <c r="S62" s="19">
        <v>2</v>
      </c>
      <c r="T62" s="19">
        <v>2</v>
      </c>
      <c r="U62" s="19">
        <v>2</v>
      </c>
      <c r="V62" s="19">
        <v>2</v>
      </c>
      <c r="W62" s="19">
        <v>2</v>
      </c>
      <c r="X62" s="19">
        <v>2</v>
      </c>
      <c r="Y62" s="19">
        <v>2</v>
      </c>
      <c r="Z62" s="19">
        <v>2</v>
      </c>
      <c r="AA62" s="19">
        <v>2</v>
      </c>
      <c r="AB62" s="19">
        <v>2</v>
      </c>
      <c r="AC62" s="19">
        <v>2</v>
      </c>
      <c r="AD62" s="19">
        <v>2</v>
      </c>
      <c r="AE62" s="19">
        <v>2</v>
      </c>
      <c r="AF62" s="19">
        <v>2</v>
      </c>
      <c r="AG62" s="19">
        <v>2</v>
      </c>
      <c r="AH62" s="19">
        <v>2</v>
      </c>
      <c r="AI62" s="19">
        <v>2</v>
      </c>
      <c r="AJ62" s="19">
        <v>2</v>
      </c>
      <c r="AK62" s="19">
        <v>2</v>
      </c>
      <c r="AL62" s="19">
        <v>2</v>
      </c>
      <c r="AM62" s="19">
        <v>2</v>
      </c>
      <c r="AN62" s="19">
        <v>2</v>
      </c>
      <c r="AO62" s="19">
        <v>2</v>
      </c>
      <c r="AP62" s="19">
        <v>2</v>
      </c>
      <c r="AQ62" s="19">
        <v>2</v>
      </c>
      <c r="AR62" s="19">
        <v>2</v>
      </c>
      <c r="AS62" s="19">
        <v>2</v>
      </c>
      <c r="AT62" s="19">
        <v>2</v>
      </c>
      <c r="AU62" s="19">
        <v>2</v>
      </c>
      <c r="AV62" s="19">
        <v>2</v>
      </c>
      <c r="AW62" s="19">
        <v>2</v>
      </c>
      <c r="AX62" s="19">
        <v>2</v>
      </c>
      <c r="AY62" s="19">
        <v>2</v>
      </c>
      <c r="AZ62" s="19">
        <v>2</v>
      </c>
      <c r="BA62" s="19">
        <v>2</v>
      </c>
      <c r="BB62" s="19">
        <v>2</v>
      </c>
      <c r="BC62" s="19">
        <v>2</v>
      </c>
      <c r="BD62" s="19">
        <v>2</v>
      </c>
      <c r="BE62" s="19">
        <v>2</v>
      </c>
      <c r="BF62" s="19">
        <v>2</v>
      </c>
      <c r="BG62" s="19">
        <v>2</v>
      </c>
      <c r="BH62" s="19">
        <v>2</v>
      </c>
      <c r="BI62" s="19">
        <v>2</v>
      </c>
      <c r="BJ62" s="19">
        <v>2</v>
      </c>
      <c r="BK62" s="19">
        <v>2</v>
      </c>
      <c r="BL62" s="19">
        <v>2</v>
      </c>
      <c r="BM62" t="s">
        <v>31</v>
      </c>
    </row>
    <row r="63" spans="1:65" x14ac:dyDescent="0.2">
      <c r="C63" t="s">
        <v>4</v>
      </c>
      <c r="D63" s="1">
        <v>1480.7074564489531</v>
      </c>
      <c r="E63" s="1">
        <v>1528.7391132658342</v>
      </c>
      <c r="F63" s="1">
        <v>1576.0229451575387</v>
      </c>
      <c r="G63" s="1">
        <v>1622.454160929919</v>
      </c>
      <c r="H63" s="1">
        <v>1639.7669378061839</v>
      </c>
      <c r="I63" s="1">
        <v>1650.4203576455916</v>
      </c>
      <c r="J63" s="1">
        <v>1654.3776576455075</v>
      </c>
      <c r="K63" s="1">
        <v>1655.6467450473629</v>
      </c>
      <c r="L63" s="1">
        <v>1673.6467450473629</v>
      </c>
      <c r="M63" s="1">
        <v>1781.433504188954</v>
      </c>
      <c r="N63" s="1">
        <v>1887.8771295568686</v>
      </c>
      <c r="O63" s="1">
        <v>2158.7228122902179</v>
      </c>
      <c r="P63" s="1">
        <v>2335.2161934506958</v>
      </c>
      <c r="Q63" s="1">
        <v>2396.0721628408623</v>
      </c>
      <c r="R63" s="1">
        <v>2382.6646946370652</v>
      </c>
      <c r="S63" s="1">
        <v>2436.6464564493731</v>
      </c>
      <c r="T63" s="1">
        <v>2394.3725337387259</v>
      </c>
      <c r="U63" s="1">
        <v>2395.771875495735</v>
      </c>
      <c r="V63" s="1">
        <v>2447.2930919920163</v>
      </c>
      <c r="W63" s="1">
        <v>2434.4922868310027</v>
      </c>
      <c r="X63" s="1">
        <v>2432.2400159899303</v>
      </c>
      <c r="Y63" s="1">
        <v>2471.0894216002125</v>
      </c>
      <c r="Z63" s="1">
        <v>2577.6089256904834</v>
      </c>
      <c r="AA63" s="1">
        <v>2686.1818055134886</v>
      </c>
      <c r="AB63" s="1">
        <v>2768.9779311039479</v>
      </c>
      <c r="AC63" s="1">
        <v>2462.5958858355511</v>
      </c>
      <c r="AD63" s="1">
        <v>2112.7703338202132</v>
      </c>
      <c r="AE63" s="1">
        <v>1843.0040837054451</v>
      </c>
      <c r="AF63" s="1">
        <v>1544.4545919721477</v>
      </c>
      <c r="AG63" s="1">
        <v>1583.9694029294715</v>
      </c>
      <c r="AH63" s="1">
        <v>1636.6722310842433</v>
      </c>
      <c r="AI63" s="1">
        <v>1689.6472501776598</v>
      </c>
      <c r="AJ63" s="1">
        <v>1718.078155528945</v>
      </c>
      <c r="AK63" s="1">
        <v>1784.1060153471162</v>
      </c>
      <c r="AL63" s="1">
        <v>1820.8271133027931</v>
      </c>
      <c r="AM63" s="1">
        <v>1818.2817255427806</v>
      </c>
      <c r="AN63" s="1">
        <v>1771.9064435598798</v>
      </c>
      <c r="AO63" s="1">
        <v>1741.61621337355</v>
      </c>
      <c r="AP63" s="1">
        <v>1730.9916292345845</v>
      </c>
      <c r="AQ63" s="1">
        <v>1726.317865185111</v>
      </c>
      <c r="AR63" s="1">
        <v>1733.4393671667276</v>
      </c>
      <c r="AS63" s="1">
        <v>1742.6410898919128</v>
      </c>
      <c r="AT63" s="1">
        <v>1751.5608080427266</v>
      </c>
      <c r="AU63" s="1">
        <v>1761.1507254234243</v>
      </c>
      <c r="AV63" s="1">
        <v>1769.6443692449591</v>
      </c>
      <c r="AW63" s="1">
        <v>1775.3153831522604</v>
      </c>
      <c r="AX63" s="1">
        <v>1778.2002674250959</v>
      </c>
      <c r="AY63" s="1">
        <v>1779.6751609807038</v>
      </c>
      <c r="AZ63" s="1">
        <v>1780.423532531468</v>
      </c>
      <c r="BA63" s="1">
        <v>1780.7977183068506</v>
      </c>
      <c r="BB63" s="1">
        <v>1780.9848111945419</v>
      </c>
      <c r="BC63" s="1">
        <v>1781.0783568225418</v>
      </c>
      <c r="BD63" s="1">
        <v>1781.1251284934592</v>
      </c>
      <c r="BE63" s="1">
        <v>1781.1485123318007</v>
      </c>
      <c r="BF63" s="1">
        <v>1781.1602017907805</v>
      </c>
      <c r="BG63" s="1">
        <v>1781.1660470144614</v>
      </c>
      <c r="BH63" s="1">
        <v>1781.1689693134417</v>
      </c>
      <c r="BI63" s="1">
        <v>1781.1704277912042</v>
      </c>
      <c r="BJ63" s="1">
        <v>1781.1711570608568</v>
      </c>
      <c r="BK63" s="1">
        <v>1781.1715209089095</v>
      </c>
      <c r="BL63" s="1">
        <v>1781.1717026821684</v>
      </c>
      <c r="BM63" t="s">
        <v>4</v>
      </c>
    </row>
    <row r="64" spans="1:65" x14ac:dyDescent="0.2">
      <c r="C64" t="s">
        <v>54</v>
      </c>
      <c r="D64" s="1">
        <v>514.4944509091406</v>
      </c>
      <c r="E64" s="1">
        <v>531.19842591331133</v>
      </c>
      <c r="F64" s="1">
        <v>547.62612886382226</v>
      </c>
      <c r="G64" s="1">
        <v>563.74171645311958</v>
      </c>
      <c r="H64" s="1">
        <v>569.74480478905127</v>
      </c>
      <c r="I64" s="1">
        <v>573.43516668399297</v>
      </c>
      <c r="J64" s="1">
        <v>574.80463125950655</v>
      </c>
      <c r="K64" s="1">
        <v>575.24337938427789</v>
      </c>
      <c r="L64" s="1">
        <v>581.50941495929146</v>
      </c>
      <c r="M64" s="1">
        <v>619.02529617661696</v>
      </c>
      <c r="N64" s="1">
        <v>656.03720902691987</v>
      </c>
      <c r="O64" s="1">
        <v>749.8274466042468</v>
      </c>
      <c r="P64" s="1">
        <v>810.67116410979429</v>
      </c>
      <c r="Q64" s="1">
        <v>831.4368005886023</v>
      </c>
      <c r="R64" s="1">
        <v>826.47272265265713</v>
      </c>
      <c r="S64" s="1">
        <v>845.11897998986376</v>
      </c>
      <c r="T64" s="1">
        <v>830.60888695525239</v>
      </c>
      <c r="U64" s="1">
        <v>831.3273115307494</v>
      </c>
      <c r="V64" s="1">
        <v>849.67435059528816</v>
      </c>
      <c r="W64" s="1">
        <v>845.53852207885495</v>
      </c>
      <c r="X64" s="1">
        <v>844.9821613654168</v>
      </c>
      <c r="Y64" s="1">
        <v>858.63185300160114</v>
      </c>
      <c r="Z64" s="1">
        <v>895.7041146882533</v>
      </c>
      <c r="AA64" s="1">
        <v>933.39201805171672</v>
      </c>
      <c r="AB64" s="1">
        <v>962.12562249243763</v>
      </c>
      <c r="AC64" s="1">
        <v>881.48973766615563</v>
      </c>
      <c r="AD64" s="1">
        <v>783.74742034419285</v>
      </c>
      <c r="AE64" s="1">
        <v>720.38873262944594</v>
      </c>
      <c r="AF64" s="1">
        <v>555.60097135897604</v>
      </c>
      <c r="AG64" s="1">
        <v>501.69519638093362</v>
      </c>
      <c r="AH64" s="1">
        <v>449.47013072753873</v>
      </c>
      <c r="AI64" s="1">
        <v>387.14640517412579</v>
      </c>
      <c r="AJ64" s="1">
        <v>345.32222322641837</v>
      </c>
      <c r="AK64" s="1">
        <v>323.56446489126142</v>
      </c>
      <c r="AL64" s="1">
        <v>306.12196106013539</v>
      </c>
      <c r="AM64" s="1">
        <v>289.08558305086763</v>
      </c>
      <c r="AN64" s="1">
        <v>273.68904330851973</v>
      </c>
      <c r="AO64" s="1">
        <v>264.87692480884704</v>
      </c>
      <c r="AP64" s="1">
        <v>261.13386456314566</v>
      </c>
      <c r="AQ64" s="1">
        <v>259.35130271410401</v>
      </c>
      <c r="AR64" s="1">
        <v>259.87381201104222</v>
      </c>
      <c r="AS64" s="1">
        <v>260.97807518226455</v>
      </c>
      <c r="AT64" s="1">
        <v>262.17429967507525</v>
      </c>
      <c r="AU64" s="1">
        <v>263.53759896449731</v>
      </c>
      <c r="AV64" s="1">
        <v>264.76939438371397</v>
      </c>
      <c r="AW64" s="1">
        <v>265.59619742606895</v>
      </c>
      <c r="AX64" s="1">
        <v>266.01538656854308</v>
      </c>
      <c r="AY64" s="1">
        <v>266.22791546377749</v>
      </c>
      <c r="AZ64" s="1">
        <v>266.33566761366114</v>
      </c>
      <c r="BA64" s="1">
        <v>266.39029795365218</v>
      </c>
      <c r="BB64" s="1">
        <v>266.41799553602777</v>
      </c>
      <c r="BC64" s="1">
        <v>266.43203783892238</v>
      </c>
      <c r="BD64" s="1">
        <v>266.43915676616319</v>
      </c>
      <c r="BE64" s="1">
        <v>266.44276515319405</v>
      </c>
      <c r="BF64" s="1">
        <v>266.44459348554926</v>
      </c>
      <c r="BG64" s="1">
        <v>266.44551992904388</v>
      </c>
      <c r="BH64" s="1">
        <v>266.44598945407358</v>
      </c>
      <c r="BI64" s="1">
        <v>266.44622595056245</v>
      </c>
      <c r="BJ64" s="1">
        <v>266.44634928953633</v>
      </c>
      <c r="BK64" s="1">
        <v>266.44641166807708</v>
      </c>
      <c r="BL64" s="1">
        <v>266.44644326442557</v>
      </c>
      <c r="BM64" t="s">
        <v>54</v>
      </c>
    </row>
    <row r="65" spans="1:65" x14ac:dyDescent="0.2">
      <c r="C65" t="s">
        <v>5</v>
      </c>
      <c r="D65" s="1">
        <v>1.5569590930655635</v>
      </c>
      <c r="E65" s="1">
        <v>1.609074301969174</v>
      </c>
      <c r="F65" s="1">
        <v>1.6585079194377534</v>
      </c>
      <c r="G65" s="1">
        <v>1.7052806361654309</v>
      </c>
      <c r="H65" s="1">
        <v>1.7220850003489774</v>
      </c>
      <c r="I65" s="1">
        <v>1.7320486215476387</v>
      </c>
      <c r="J65" s="1">
        <v>1.735614774393341</v>
      </c>
      <c r="K65" s="1">
        <v>1.7367167331073856</v>
      </c>
      <c r="L65" s="1">
        <v>1.7569859331073856</v>
      </c>
      <c r="M65" s="1">
        <v>1.8776308857110033</v>
      </c>
      <c r="N65" s="1">
        <v>1.9924315724819064</v>
      </c>
      <c r="O65" s="1">
        <v>2.2416874189769924</v>
      </c>
      <c r="P65" s="1">
        <v>2.3744839591959717</v>
      </c>
      <c r="Q65" s="1">
        <v>2.3981788135137987</v>
      </c>
      <c r="R65" s="1">
        <v>2.3511943618282638</v>
      </c>
      <c r="S65" s="1">
        <v>2.3942788547034164</v>
      </c>
      <c r="T65" s="1">
        <v>2.3635154110294176</v>
      </c>
      <c r="U65" s="1">
        <v>2.3819998545831731</v>
      </c>
      <c r="V65" s="1">
        <v>2.4749792113677835</v>
      </c>
      <c r="W65" s="1">
        <v>2.4956616678599621</v>
      </c>
      <c r="X65" s="1">
        <v>2.5321733361044818</v>
      </c>
      <c r="Y65" s="1">
        <v>2.6001674187994404</v>
      </c>
      <c r="Z65" s="1">
        <v>2.7186643960769534</v>
      </c>
      <c r="AA65" s="1">
        <v>2.8283173244217501</v>
      </c>
      <c r="AB65" s="1">
        <v>2.9113828823936792</v>
      </c>
      <c r="AC65" s="1">
        <v>3.5332959327687283</v>
      </c>
      <c r="AD65" s="1">
        <v>4.0106372295761235</v>
      </c>
      <c r="AE65" s="1">
        <v>4.8011708779503657</v>
      </c>
      <c r="AF65" s="1">
        <v>5.1908466814279812</v>
      </c>
      <c r="AG65" s="1">
        <v>5.5335382330755998</v>
      </c>
      <c r="AH65" s="1">
        <v>5.8698017089542969</v>
      </c>
      <c r="AI65" s="1">
        <v>6.0790568926763564</v>
      </c>
      <c r="AJ65" s="1">
        <v>6.2046398816919908</v>
      </c>
      <c r="AK65" s="1">
        <v>6.3833429640199473</v>
      </c>
      <c r="AL65" s="1">
        <v>6.4576724892565709</v>
      </c>
      <c r="AM65" s="1">
        <v>6.3973071053723309</v>
      </c>
      <c r="AN65" s="1">
        <v>6.1943479986906977</v>
      </c>
      <c r="AO65" s="1">
        <v>6.074556061673297</v>
      </c>
      <c r="AP65" s="1">
        <v>6.042667698513462</v>
      </c>
      <c r="AQ65" s="1">
        <v>6.0349104797298461</v>
      </c>
      <c r="AR65" s="1">
        <v>6.0681534577670391</v>
      </c>
      <c r="AS65" s="1">
        <v>6.1060301483762141</v>
      </c>
      <c r="AT65" s="1">
        <v>6.1394531455625829</v>
      </c>
      <c r="AU65" s="1">
        <v>6.172320877323572</v>
      </c>
      <c r="AV65" s="1">
        <v>6.1995261368789594</v>
      </c>
      <c r="AW65" s="1">
        <v>6.216901430849374</v>
      </c>
      <c r="AX65" s="1">
        <v>6.2253979496009055</v>
      </c>
      <c r="AY65" s="1">
        <v>6.2295527472704038</v>
      </c>
      <c r="AZ65" s="1">
        <v>6.2315844433307896</v>
      </c>
      <c r="BA65" s="1">
        <v>6.2325779427043182</v>
      </c>
      <c r="BB65" s="1">
        <v>6.2330637638979765</v>
      </c>
      <c r="BC65" s="1">
        <v>6.2333013300555304</v>
      </c>
      <c r="BD65" s="1">
        <v>6.2334174993375298</v>
      </c>
      <c r="BE65" s="1">
        <v>6.2334743051222299</v>
      </c>
      <c r="BF65" s="1">
        <v>6.2335020819262246</v>
      </c>
      <c r="BG65" s="1">
        <v>6.233515655614501</v>
      </c>
      <c r="BH65" s="1">
        <v>6.2335222924949347</v>
      </c>
      <c r="BI65" s="1">
        <v>6.2335255323519103</v>
      </c>
      <c r="BJ65" s="1">
        <v>6.2335271199761122</v>
      </c>
      <c r="BK65" s="1">
        <v>6.2335278949717114</v>
      </c>
      <c r="BL65" s="1">
        <v>6.2335282736853577</v>
      </c>
      <c r="BM65" t="s">
        <v>5</v>
      </c>
    </row>
    <row r="66" spans="1:65" x14ac:dyDescent="0.2">
      <c r="C66" t="s">
        <v>151</v>
      </c>
      <c r="D66" s="14">
        <v>12.320000000000002</v>
      </c>
      <c r="E66" s="14">
        <v>12.724864540218922</v>
      </c>
      <c r="F66" s="14">
        <v>13.117535510763249</v>
      </c>
      <c r="G66" s="14">
        <v>13.497427507719376</v>
      </c>
      <c r="H66" s="14">
        <v>13.636984235759074</v>
      </c>
      <c r="I66" s="14">
        <v>13.721591382030685</v>
      </c>
      <c r="J66" s="14">
        <v>13.752554945587885</v>
      </c>
      <c r="K66" s="14">
        <v>13.762338067216151</v>
      </c>
      <c r="L66" s="14">
        <v>13.916338067216151</v>
      </c>
      <c r="M66" s="14">
        <v>14.836264772624196</v>
      </c>
      <c r="N66" s="14">
        <v>15.731309564605679</v>
      </c>
      <c r="O66" s="14">
        <v>17.870430174511405</v>
      </c>
      <c r="P66" s="14">
        <v>19.167351981591011</v>
      </c>
      <c r="Q66" s="14">
        <v>19.540099571352567</v>
      </c>
      <c r="R66" s="14">
        <v>19.317727277095337</v>
      </c>
      <c r="S66" s="14">
        <v>19.717447159456295</v>
      </c>
      <c r="T66" s="14">
        <v>19.408279367598663</v>
      </c>
      <c r="U66" s="14">
        <v>19.475300713519658</v>
      </c>
      <c r="V66" s="14">
        <v>20.033333444746397</v>
      </c>
      <c r="W66" s="14">
        <v>20.042410466564537</v>
      </c>
      <c r="X66" s="14">
        <v>20.153128384305941</v>
      </c>
      <c r="Y66" s="14">
        <v>20.565685357389754</v>
      </c>
      <c r="Z66" s="14">
        <v>21.473331343147436</v>
      </c>
      <c r="AA66" s="14">
        <v>22.36285647320484</v>
      </c>
      <c r="AB66" s="14">
        <v>23.039040945597701</v>
      </c>
      <c r="AC66" s="14">
        <v>19.960362832858937</v>
      </c>
      <c r="AD66" s="14">
        <v>16.608382466464093</v>
      </c>
      <c r="AE66" s="14">
        <v>13.883073272760937</v>
      </c>
      <c r="AF66" s="14">
        <v>10.999269043287613</v>
      </c>
      <c r="AG66" s="14">
        <v>11.035068410587499</v>
      </c>
      <c r="AH66" s="14">
        <v>11.19878764350492</v>
      </c>
      <c r="AI66" s="14">
        <v>11.430257630424816</v>
      </c>
      <c r="AJ66" s="14">
        <v>11.541690584994067</v>
      </c>
      <c r="AK66" s="14">
        <v>11.938032994808099</v>
      </c>
      <c r="AL66" s="14">
        <v>12.151192438684976</v>
      </c>
      <c r="AM66" s="14">
        <v>12.108267179553007</v>
      </c>
      <c r="AN66" s="14">
        <v>11.775062593321971</v>
      </c>
      <c r="AO66" s="14">
        <v>11.565728875684014</v>
      </c>
      <c r="AP66" s="14">
        <v>11.50021634344489</v>
      </c>
      <c r="AQ66" s="14">
        <v>11.476312563664802</v>
      </c>
      <c r="AR66" s="14">
        <v>11.530560514763248</v>
      </c>
      <c r="AS66" s="14">
        <v>11.59654495236574</v>
      </c>
      <c r="AT66" s="14">
        <v>11.657892244770443</v>
      </c>
      <c r="AU66" s="14">
        <v>11.721368343995035</v>
      </c>
      <c r="AV66" s="14">
        <v>11.776012287645358</v>
      </c>
      <c r="AW66" s="14">
        <v>11.811830747401215</v>
      </c>
      <c r="AX66" s="14">
        <v>11.829739977279141</v>
      </c>
      <c r="AY66" s="14">
        <v>11.838694592218111</v>
      </c>
      <c r="AZ66" s="14">
        <v>11.843171899687594</v>
      </c>
      <c r="BA66" s="14">
        <v>11.845410553422337</v>
      </c>
      <c r="BB66" s="14">
        <v>11.846529880289701</v>
      </c>
      <c r="BC66" s="14">
        <v>11.847089537708944</v>
      </c>
      <c r="BD66" s="14">
        <v>11.84736935799171</v>
      </c>
      <c r="BE66" s="14">
        <v>11.847509253410257</v>
      </c>
      <c r="BF66" s="14">
        <v>11.847579182982905</v>
      </c>
      <c r="BG66" s="14">
        <v>11.847614159633656</v>
      </c>
      <c r="BH66" s="14">
        <v>11.847631646086937</v>
      </c>
      <c r="BI66" s="14">
        <v>11.847640373326488</v>
      </c>
      <c r="BJ66" s="14">
        <v>11.847644737130402</v>
      </c>
      <c r="BK66" s="14">
        <v>11.847646914324457</v>
      </c>
      <c r="BL66" s="14">
        <v>11.847648002019323</v>
      </c>
      <c r="BM66" t="s">
        <v>6</v>
      </c>
    </row>
    <row r="67" spans="1:65" x14ac:dyDescent="0.2">
      <c r="C67" t="s">
        <v>7</v>
      </c>
      <c r="D67" s="19">
        <v>7.3168284600108864</v>
      </c>
      <c r="E67" s="19">
        <v>7.5572768683163263</v>
      </c>
      <c r="F67" s="19">
        <v>7.7904835349314894</v>
      </c>
      <c r="G67" s="19">
        <v>8.0161007894005607</v>
      </c>
      <c r="H67" s="19">
        <v>8.0989833088410528</v>
      </c>
      <c r="I67" s="19">
        <v>8.1492313588216057</v>
      </c>
      <c r="J67" s="19">
        <v>8.167620570108836</v>
      </c>
      <c r="K67" s="19">
        <v>8.1734307505274586</v>
      </c>
      <c r="L67" s="19">
        <v>8.2648911062775952</v>
      </c>
      <c r="M67" s="19">
        <v>8.8112341175806534</v>
      </c>
      <c r="N67" s="19">
        <v>9.3427997999633359</v>
      </c>
      <c r="O67" s="19">
        <v>10.613220137459605</v>
      </c>
      <c r="P67" s="19">
        <v>11.383459941716811</v>
      </c>
      <c r="Q67" s="19">
        <v>11.604834144084331</v>
      </c>
      <c r="R67" s="19">
        <v>11.472767591215893</v>
      </c>
      <c r="S67" s="19">
        <v>11.710160595379108</v>
      </c>
      <c r="T67" s="19">
        <v>11.526546334146747</v>
      </c>
      <c r="U67" s="19">
        <v>11.566350205190819</v>
      </c>
      <c r="V67" s="19">
        <v>11.897764959205222</v>
      </c>
      <c r="W67" s="19">
        <v>11.903155788066508</v>
      </c>
      <c r="X67" s="19">
        <v>11.968910983810302</v>
      </c>
      <c r="Y67" s="19">
        <v>12.213927915793704</v>
      </c>
      <c r="Z67" s="19">
        <v>12.752977427174102</v>
      </c>
      <c r="AA67" s="19">
        <v>13.281264991094464</v>
      </c>
      <c r="AB67" s="19">
        <v>13.682849876794265</v>
      </c>
      <c r="AC67" s="19">
        <v>14.17680818649613</v>
      </c>
      <c r="AD67" s="19">
        <v>14.286435711171638</v>
      </c>
      <c r="AE67" s="19">
        <v>15.309696506225965</v>
      </c>
      <c r="AF67" s="19">
        <v>15.983218823572333</v>
      </c>
      <c r="AG67" s="19">
        <v>17.410686652082166</v>
      </c>
      <c r="AH67" s="19">
        <v>18.86527268166148</v>
      </c>
      <c r="AI67" s="19">
        <v>20.050227612089682</v>
      </c>
      <c r="AJ67" s="19">
        <v>20.768910148512056</v>
      </c>
      <c r="AK67" s="19">
        <v>21.665518698880703</v>
      </c>
      <c r="AL67" s="19">
        <v>22.141239567430066</v>
      </c>
      <c r="AM67" s="19">
        <v>22.105624426602422</v>
      </c>
      <c r="AN67" s="19">
        <v>21.517576251012006</v>
      </c>
      <c r="AO67" s="19">
        <v>21.145387537446148</v>
      </c>
      <c r="AP67" s="19">
        <v>21.030914553426236</v>
      </c>
      <c r="AQ67" s="19">
        <v>20.98987109241391</v>
      </c>
      <c r="AR67" s="19">
        <v>21.09044258205595</v>
      </c>
      <c r="AS67" s="19">
        <v>21.211812160557084</v>
      </c>
      <c r="AT67" s="19">
        <v>21.324364252189529</v>
      </c>
      <c r="AU67" s="19">
        <v>21.440642778463591</v>
      </c>
      <c r="AV67" s="19">
        <v>21.540681665950451</v>
      </c>
      <c r="AW67" s="19">
        <v>21.606242945869269</v>
      </c>
      <c r="AX67" s="19">
        <v>21.639023585828667</v>
      </c>
      <c r="AY67" s="19">
        <v>21.65541390580837</v>
      </c>
      <c r="AZ67" s="19">
        <v>21.663609065798223</v>
      </c>
      <c r="BA67" s="19">
        <v>21.667706645793153</v>
      </c>
      <c r="BB67" s="19">
        <v>21.669755435790613</v>
      </c>
      <c r="BC67" s="19">
        <v>21.670779827217373</v>
      </c>
      <c r="BD67" s="19">
        <v>21.67129201792606</v>
      </c>
      <c r="BE67" s="19">
        <v>21.671548104536534</v>
      </c>
      <c r="BF67" s="19">
        <v>21.671676137070456</v>
      </c>
      <c r="BG67" s="19">
        <v>21.671740116608873</v>
      </c>
      <c r="BH67" s="19">
        <v>21.671772102953621</v>
      </c>
      <c r="BI67" s="19">
        <v>21.671788066882314</v>
      </c>
      <c r="BJ67" s="19">
        <v>21.671796049183474</v>
      </c>
      <c r="BK67" s="19">
        <v>21.671800031722338</v>
      </c>
      <c r="BL67" s="19">
        <v>21.671802021341527</v>
      </c>
      <c r="BM67" t="s">
        <v>7</v>
      </c>
    </row>
    <row r="68" spans="1:65" x14ac:dyDescent="0.2">
      <c r="C68" t="s">
        <v>8</v>
      </c>
      <c r="D68" s="14">
        <v>1.5999999999999997E-2</v>
      </c>
      <c r="E68" s="14">
        <v>1.6525798104180416E-2</v>
      </c>
      <c r="F68" s="14">
        <v>1.7035760403588632E-2</v>
      </c>
      <c r="G68" s="14">
        <v>1.7529126633401781E-2</v>
      </c>
      <c r="H68" s="14">
        <v>1.7710369137349444E-2</v>
      </c>
      <c r="I68" s="14">
        <v>1.7820248548091795E-2</v>
      </c>
      <c r="J68" s="14">
        <v>1.7860460968295952E-2</v>
      </c>
      <c r="K68" s="14">
        <v>1.7873166321059935E-2</v>
      </c>
      <c r="L68" s="14">
        <v>1.8073166321059934E-2</v>
      </c>
      <c r="M68" s="14">
        <v>1.9267876328083373E-2</v>
      </c>
      <c r="N68" s="14">
        <v>2.0430272161825563E-2</v>
      </c>
      <c r="O68" s="14">
        <v>2.3208350875988843E-2</v>
      </c>
      <c r="P68" s="14">
        <v>2.4892664911157155E-2</v>
      </c>
      <c r="Q68" s="14">
        <v>2.5376752690068276E-2</v>
      </c>
      <c r="R68" s="14">
        <v>2.5087957502721216E-2</v>
      </c>
      <c r="S68" s="14">
        <v>2.5607074233060124E-2</v>
      </c>
      <c r="T68" s="14">
        <v>2.5205557620258001E-2</v>
      </c>
      <c r="U68" s="14">
        <v>2.5292598329246296E-2</v>
      </c>
      <c r="V68" s="14">
        <v>2.6017316162008308E-2</v>
      </c>
      <c r="W68" s="14">
        <v>2.6029104502031858E-2</v>
      </c>
      <c r="X68" s="14">
        <v>2.6172894005592133E-2</v>
      </c>
      <c r="Y68" s="14">
        <v>2.6708682282324352E-2</v>
      </c>
      <c r="Z68" s="14">
        <v>2.7887443302788879E-2</v>
      </c>
      <c r="AA68" s="14">
        <v>2.9042670744421864E-2</v>
      </c>
      <c r="AB68" s="14">
        <v>2.9920832396880134E-2</v>
      </c>
      <c r="AC68" s="14">
        <v>3.1000990692024593E-2</v>
      </c>
      <c r="AD68" s="14">
        <v>3.1240717563358882E-2</v>
      </c>
      <c r="AE68" s="14">
        <v>3.3478322669225319E-2</v>
      </c>
      <c r="AF68" s="14">
        <v>3.495114072645307E-2</v>
      </c>
      <c r="AG68" s="14">
        <v>3.8072641439635464E-2</v>
      </c>
      <c r="AH68" s="14">
        <v>4.1253442602388772E-2</v>
      </c>
      <c r="AI68" s="14">
        <v>4.3844630709431391E-2</v>
      </c>
      <c r="AJ68" s="14">
        <v>4.5416202415069142E-2</v>
      </c>
      <c r="AK68" s="14">
        <v>4.7376852016778825E-2</v>
      </c>
      <c r="AL68" s="14">
        <v>4.8417129773513111E-2</v>
      </c>
      <c r="AM68" s="14">
        <v>4.8339248727598635E-2</v>
      </c>
      <c r="AN68" s="14">
        <v>4.7053340377981187E-2</v>
      </c>
      <c r="AO68" s="14">
        <v>4.6239460505082701E-2</v>
      </c>
      <c r="AP68" s="14">
        <v>4.598913787495288E-2</v>
      </c>
      <c r="AQ68" s="14">
        <v>4.589938650524588E-2</v>
      </c>
      <c r="AR68" s="14">
        <v>4.611931018434634E-2</v>
      </c>
      <c r="AS68" s="14">
        <v>4.6384713872109608E-2</v>
      </c>
      <c r="AT68" s="14">
        <v>4.6630836010405109E-2</v>
      </c>
      <c r="AU68" s="14">
        <v>4.6885106891641819E-2</v>
      </c>
      <c r="AV68" s="14">
        <v>4.7103865908412243E-2</v>
      </c>
      <c r="AW68" s="14">
        <v>4.7247231368520284E-2</v>
      </c>
      <c r="AX68" s="14">
        <v>4.7318914098574291E-2</v>
      </c>
      <c r="AY68" s="14">
        <v>4.7354755463601302E-2</v>
      </c>
      <c r="AZ68" s="14">
        <v>4.7372676146114796E-2</v>
      </c>
      <c r="BA68" s="14">
        <v>4.7381636487371551E-2</v>
      </c>
      <c r="BB68" s="14">
        <v>4.7386116657999924E-2</v>
      </c>
      <c r="BC68" s="14">
        <v>4.738835673550313E-2</v>
      </c>
      <c r="BD68" s="14">
        <v>4.7389476763310796E-2</v>
      </c>
      <c r="BE68" s="14">
        <v>4.7390036758094049E-2</v>
      </c>
      <c r="BF68" s="14">
        <v>4.7390316731931607E-2</v>
      </c>
      <c r="BG68" s="14">
        <v>4.7390456638534625E-2</v>
      </c>
      <c r="BH68" s="14">
        <v>4.7390526584347732E-2</v>
      </c>
      <c r="BI68" s="14">
        <v>4.7390561493305977E-2</v>
      </c>
      <c r="BJ68" s="14">
        <v>4.7390578948521597E-2</v>
      </c>
      <c r="BK68" s="14">
        <v>4.7390587657297832E-2</v>
      </c>
      <c r="BL68" s="14">
        <v>4.7390592008077298E-2</v>
      </c>
      <c r="BM68" t="s">
        <v>8</v>
      </c>
    </row>
    <row r="69" spans="1:65" x14ac:dyDescent="0.2">
      <c r="C69" t="s">
        <v>9</v>
      </c>
      <c r="D69" s="19">
        <v>0.48414065307044629</v>
      </c>
      <c r="E69" s="19">
        <v>0.49991412249107098</v>
      </c>
      <c r="F69" s="19">
        <v>0.51536551613084913</v>
      </c>
      <c r="G69" s="19">
        <v>0.53046354944155727</v>
      </c>
      <c r="H69" s="19">
        <v>0.53606541119967521</v>
      </c>
      <c r="I69" s="19">
        <v>0.53949553685006923</v>
      </c>
      <c r="J69" s="19">
        <v>0.54076340850687521</v>
      </c>
      <c r="K69" s="19">
        <v>0.54116800599549097</v>
      </c>
      <c r="L69" s="19">
        <v>0.54710842165385742</v>
      </c>
      <c r="M69" s="19">
        <v>0.58265162473723187</v>
      </c>
      <c r="N69" s="19">
        <v>0.46318432841697715</v>
      </c>
      <c r="O69" s="19">
        <v>0.35231765683288785</v>
      </c>
      <c r="P69" s="19">
        <v>0.19002049201818988</v>
      </c>
      <c r="Q69" s="19">
        <v>0.19455093979757834</v>
      </c>
      <c r="R69" s="19">
        <v>0.19308588312294456</v>
      </c>
      <c r="S69" s="19">
        <v>0.19733355716389075</v>
      </c>
      <c r="T69" s="19">
        <v>0.19402451439886956</v>
      </c>
      <c r="U69" s="19">
        <v>0.19433267893195269</v>
      </c>
      <c r="V69" s="19">
        <v>0.19898643311951586</v>
      </c>
      <c r="W69" s="19">
        <v>0.19832478669077802</v>
      </c>
      <c r="X69" s="19">
        <v>0.1985507862550869</v>
      </c>
      <c r="Y69" s="19">
        <v>0.20200723182014108</v>
      </c>
      <c r="Z69" s="19">
        <v>0.21078505562731106</v>
      </c>
      <c r="AA69" s="19">
        <v>0.1054154805614126</v>
      </c>
      <c r="AB69" s="19">
        <v>6.0357870269265021E-2</v>
      </c>
      <c r="AC69" s="19">
        <v>3.5804514771123237E-2</v>
      </c>
      <c r="AD69" s="19">
        <v>3.4537054025772347E-2</v>
      </c>
      <c r="AE69" s="19">
        <v>3.5230174271017586E-2</v>
      </c>
      <c r="AF69" s="19">
        <v>3.385768409206423E-2</v>
      </c>
      <c r="AG69" s="19">
        <v>3.5389035498615606E-2</v>
      </c>
      <c r="AH69" s="19">
        <v>3.6996973227667762E-2</v>
      </c>
      <c r="AI69" s="19">
        <v>3.8015551171248586E-2</v>
      </c>
      <c r="AJ69" s="19">
        <v>3.554697566051903E-2</v>
      </c>
      <c r="AK69" s="19">
        <v>3.701596883509236E-2</v>
      </c>
      <c r="AL69" s="19">
        <v>3.7426248666244069E-2</v>
      </c>
      <c r="AM69" s="19">
        <v>3.7336620639537271E-2</v>
      </c>
      <c r="AN69" s="19">
        <v>3.5935116357214254E-2</v>
      </c>
      <c r="AO69" s="19">
        <v>3.4809749559947943E-2</v>
      </c>
      <c r="AP69" s="19">
        <v>3.4483179778214489E-2</v>
      </c>
      <c r="AQ69" s="19">
        <v>3.4288808472720943E-2</v>
      </c>
      <c r="AR69" s="19">
        <v>3.4333732804703657E-2</v>
      </c>
      <c r="AS69" s="19">
        <v>3.4419549177621488E-2</v>
      </c>
      <c r="AT69" s="19">
        <v>3.449734989202357E-2</v>
      </c>
      <c r="AU69" s="19">
        <v>3.4585680020402541E-2</v>
      </c>
      <c r="AV69" s="19">
        <v>3.4750360744709337E-2</v>
      </c>
      <c r="AW69" s="19">
        <v>3.4859650482610242E-2</v>
      </c>
      <c r="AX69" s="19">
        <v>3.4914841800250201E-2</v>
      </c>
      <c r="AY69" s="19">
        <v>3.494271341565839E-2</v>
      </c>
      <c r="AZ69" s="19">
        <v>3.4956788581439503E-2</v>
      </c>
      <c r="BA69" s="19">
        <v>3.4963896540158967E-2</v>
      </c>
      <c r="BB69" s="19">
        <v>3.4967486059312304E-2</v>
      </c>
      <c r="BC69" s="19">
        <v>3.4969298755274207E-2</v>
      </c>
      <c r="BD69" s="19">
        <v>3.4970214151027856E-2</v>
      </c>
      <c r="BE69" s="19">
        <v>3.4970676398441064E-2</v>
      </c>
      <c r="BF69" s="19">
        <v>3.4970909799579203E-2</v>
      </c>
      <c r="BG69" s="19">
        <v>3.4971027590937377E-2</v>
      </c>
      <c r="BH69" s="19">
        <v>3.4971087066888965E-2</v>
      </c>
      <c r="BI69" s="19">
        <v>3.4971117028083594E-2</v>
      </c>
      <c r="BJ69" s="19">
        <v>3.4971132200403231E-2</v>
      </c>
      <c r="BK69" s="19">
        <v>3.4971139844225479E-2</v>
      </c>
      <c r="BL69" s="19">
        <v>3.4971143700868242E-2</v>
      </c>
      <c r="BM69" t="s">
        <v>9</v>
      </c>
    </row>
    <row r="70" spans="1:65" x14ac:dyDescent="0.2">
      <c r="C70" t="s">
        <v>10</v>
      </c>
      <c r="D70" s="1">
        <v>3792.0316651742705</v>
      </c>
      <c r="E70" s="1">
        <v>3915.5773644113137</v>
      </c>
      <c r="F70" s="1">
        <v>4036.6004050948764</v>
      </c>
      <c r="G70" s="1">
        <v>4154.8557510009969</v>
      </c>
      <c r="H70" s="1">
        <v>4198.7323332214564</v>
      </c>
      <c r="I70" s="1">
        <v>4225.5987923781677</v>
      </c>
      <c r="J70" s="1">
        <v>4235.5293971300998</v>
      </c>
      <c r="K70" s="1">
        <v>4238.6984069596829</v>
      </c>
      <c r="L70" s="1">
        <v>4285.2267126038387</v>
      </c>
      <c r="M70" s="1">
        <v>4563.6188507543684</v>
      </c>
      <c r="N70" s="1">
        <v>4837.1883364346313</v>
      </c>
      <c r="O70" s="1">
        <v>5519.056094287188</v>
      </c>
      <c r="P70" s="1">
        <v>5953.342014929889</v>
      </c>
      <c r="Q70" s="1">
        <v>6095.2809438581289</v>
      </c>
      <c r="R70" s="1">
        <v>6049.3807182418514</v>
      </c>
      <c r="S70" s="1">
        <v>6182.4603459446971</v>
      </c>
      <c r="T70" s="1">
        <v>6078.7880361165835</v>
      </c>
      <c r="U70" s="1">
        <v>6088.4428309380773</v>
      </c>
      <c r="V70" s="1">
        <v>6234.2449496344316</v>
      </c>
      <c r="W70" s="1">
        <v>6213.5155670220747</v>
      </c>
      <c r="X70" s="1">
        <v>6220.5961333718715</v>
      </c>
      <c r="Y70" s="1">
        <v>6328.8865729250192</v>
      </c>
      <c r="Z70" s="1">
        <v>6603.8957928036552</v>
      </c>
      <c r="AA70" s="1">
        <v>6880.5562624772028</v>
      </c>
      <c r="AB70" s="1">
        <v>7091.2952832602741</v>
      </c>
      <c r="AC70" s="1">
        <v>7010.9715486205687</v>
      </c>
      <c r="AD70" s="1">
        <v>6762.7868914215478</v>
      </c>
      <c r="AE70" s="1">
        <v>6898.508499443632</v>
      </c>
      <c r="AF70" s="1">
        <v>6430.486866731474</v>
      </c>
      <c r="AG70" s="1">
        <v>6516.6003800622384</v>
      </c>
      <c r="AH70" s="1">
        <v>6812.6889133783725</v>
      </c>
      <c r="AI70" s="1">
        <v>6784.7930258658471</v>
      </c>
      <c r="AJ70" s="1">
        <v>6894.1137607597884</v>
      </c>
      <c r="AK70" s="1">
        <v>7179.0158057609433</v>
      </c>
      <c r="AL70" s="1">
        <v>7258.5870147638725</v>
      </c>
      <c r="AM70" s="1">
        <v>7241.2042191592573</v>
      </c>
      <c r="AN70" s="1">
        <v>7033.8968361586885</v>
      </c>
      <c r="AO70" s="1">
        <v>6751.1333662171537</v>
      </c>
      <c r="AP70" s="1">
        <v>6687.7971981110868</v>
      </c>
      <c r="AQ70" s="1">
        <v>6650.1000982312726</v>
      </c>
      <c r="AR70" s="1">
        <v>6658.8128916422447</v>
      </c>
      <c r="AS70" s="1">
        <v>6675.4564408173273</v>
      </c>
      <c r="AT70" s="1">
        <v>6690.5454031211457</v>
      </c>
      <c r="AU70" s="1">
        <v>6707.6764794569444</v>
      </c>
      <c r="AV70" s="1">
        <v>6739.6152766817213</v>
      </c>
      <c r="AW70" s="1">
        <v>6760.8113382867386</v>
      </c>
      <c r="AX70" s="1">
        <v>6771.5153493972739</v>
      </c>
      <c r="AY70" s="1">
        <v>6776.9208750080952</v>
      </c>
      <c r="AZ70" s="1">
        <v>6779.650665441558</v>
      </c>
      <c r="BA70" s="1">
        <v>6781.0292096104558</v>
      </c>
      <c r="BB70" s="1">
        <v>6781.7253744157506</v>
      </c>
      <c r="BC70" s="1">
        <v>6782.0769354682116</v>
      </c>
      <c r="BD70" s="1">
        <v>6782.254470753408</v>
      </c>
      <c r="BE70" s="1">
        <v>6782.3441207501528</v>
      </c>
      <c r="BF70" s="1">
        <v>6782.3893874421383</v>
      </c>
      <c r="BG70" s="1">
        <v>6782.4122323398597</v>
      </c>
      <c r="BH70" s="1">
        <v>6782.4237673289463</v>
      </c>
      <c r="BI70" s="1">
        <v>6782.4295781153878</v>
      </c>
      <c r="BJ70" s="1">
        <v>6782.4325206919539</v>
      </c>
      <c r="BK70" s="1">
        <v>6782.4340031635047</v>
      </c>
      <c r="BL70" s="1">
        <v>6782.4347511352644</v>
      </c>
      <c r="BM70" t="s">
        <v>10</v>
      </c>
    </row>
    <row r="71" spans="1:65" x14ac:dyDescent="0.2">
      <c r="C71" t="s">
        <v>152</v>
      </c>
      <c r="D71" s="1">
        <v>1210.3516326761157</v>
      </c>
      <c r="E71" s="1">
        <v>1249.7853062276774</v>
      </c>
      <c r="F71" s="1">
        <v>1288.413790327123</v>
      </c>
      <c r="G71" s="1">
        <v>1326.158873603893</v>
      </c>
      <c r="H71" s="1">
        <v>1340.1635279991879</v>
      </c>
      <c r="I71" s="1">
        <v>1348.7388421251731</v>
      </c>
      <c r="J71" s="1">
        <v>1351.908521267188</v>
      </c>
      <c r="K71" s="1">
        <v>1352.9200149887274</v>
      </c>
      <c r="L71" s="1">
        <v>1367.7710541346437</v>
      </c>
      <c r="M71" s="1">
        <v>1456.6290618430796</v>
      </c>
      <c r="N71" s="1">
        <v>1543.9477613899239</v>
      </c>
      <c r="O71" s="1">
        <v>1761.5882841644391</v>
      </c>
      <c r="P71" s="1">
        <v>1900.2049201818986</v>
      </c>
      <c r="Q71" s="1">
        <v>1945.5093979757833</v>
      </c>
      <c r="R71" s="1">
        <v>1930.8588312294453</v>
      </c>
      <c r="S71" s="1">
        <v>1973.3355716389074</v>
      </c>
      <c r="T71" s="1">
        <v>1940.2451439886956</v>
      </c>
      <c r="U71" s="1">
        <v>1943.3267893195268</v>
      </c>
      <c r="V71" s="1">
        <v>1989.8643311951585</v>
      </c>
      <c r="W71" s="1">
        <v>1983.24786690778</v>
      </c>
      <c r="X71" s="1">
        <v>1985.5078625508688</v>
      </c>
      <c r="Y71" s="1">
        <v>2020.0723182014106</v>
      </c>
      <c r="Z71" s="1">
        <v>2107.8505562731107</v>
      </c>
      <c r="AA71" s="1">
        <v>2196.1558450294297</v>
      </c>
      <c r="AB71" s="1">
        <v>2263.4201350974381</v>
      </c>
      <c r="AC71" s="1">
        <v>2237.7821731952022</v>
      </c>
      <c r="AD71" s="1">
        <v>2158.5658766107717</v>
      </c>
      <c r="AE71" s="1">
        <v>2201.8858919385993</v>
      </c>
      <c r="AF71" s="1">
        <v>2116.1052557540147</v>
      </c>
      <c r="AG71" s="1">
        <v>2211.8147186634751</v>
      </c>
      <c r="AH71" s="1">
        <v>2312.310826729235</v>
      </c>
      <c r="AI71" s="1">
        <v>2375.9719482030368</v>
      </c>
      <c r="AJ71" s="1">
        <v>2411.1753467986996</v>
      </c>
      <c r="AK71" s="1">
        <v>2484.2263626126755</v>
      </c>
      <c r="AL71" s="1">
        <v>2518.7504851083486</v>
      </c>
      <c r="AM71" s="1">
        <v>2502.0262047907545</v>
      </c>
      <c r="AN71" s="1">
        <v>2431.0617301833154</v>
      </c>
      <c r="AO71" s="1">
        <v>2386.1289005991539</v>
      </c>
      <c r="AP71" s="1">
        <v>2370.4711437735609</v>
      </c>
      <c r="AQ71" s="1">
        <v>2363.8355650223225</v>
      </c>
      <c r="AR71" s="1">
        <v>2373.7039296914627</v>
      </c>
      <c r="AS71" s="1">
        <v>2386.4620493895127</v>
      </c>
      <c r="AT71" s="1">
        <v>2398.7340859540373</v>
      </c>
      <c r="AU71" s="1">
        <v>2411.8090306063132</v>
      </c>
      <c r="AV71" s="1">
        <v>2423.2929296597836</v>
      </c>
      <c r="AW71" s="1">
        <v>2430.9141756976378</v>
      </c>
      <c r="AX71" s="1">
        <v>2434.7629049467546</v>
      </c>
      <c r="AY71" s="1">
        <v>2436.7065132175589</v>
      </c>
      <c r="AZ71" s="1">
        <v>2437.6880353943143</v>
      </c>
      <c r="BA71" s="1">
        <v>2438.1837040935757</v>
      </c>
      <c r="BB71" s="1">
        <v>2438.4340167867031</v>
      </c>
      <c r="BC71" s="1">
        <v>2438.5604239149734</v>
      </c>
      <c r="BD71" s="1">
        <v>2438.6242584194251</v>
      </c>
      <c r="BE71" s="1">
        <v>2438.6564929304968</v>
      </c>
      <c r="BF71" s="1">
        <v>2438.6727690011826</v>
      </c>
      <c r="BG71" s="1">
        <v>2438.6809831019664</v>
      </c>
      <c r="BH71" s="1">
        <v>2438.6851306172694</v>
      </c>
      <c r="BI71" s="1">
        <v>2438.6872199409358</v>
      </c>
      <c r="BJ71" s="1">
        <v>2438.6882779723951</v>
      </c>
      <c r="BK71" s="1">
        <v>2438.6888110091754</v>
      </c>
      <c r="BL71" s="1">
        <v>2438.6890799495532</v>
      </c>
      <c r="BM71" t="s">
        <v>11</v>
      </c>
    </row>
    <row r="72" spans="1:65" ht="14.25" x14ac:dyDescent="0.2">
      <c r="C72" t="s">
        <v>153</v>
      </c>
      <c r="D72" s="1">
        <v>1613.8021769014877</v>
      </c>
      <c r="E72" s="1">
        <v>1666.38040830357</v>
      </c>
      <c r="F72" s="1">
        <v>1717.8850537694973</v>
      </c>
      <c r="G72" s="1">
        <v>1768.2118314718573</v>
      </c>
      <c r="H72" s="1">
        <v>1786.8847039989171</v>
      </c>
      <c r="I72" s="1">
        <v>1798.3184561668975</v>
      </c>
      <c r="J72" s="1">
        <v>1802.5446950229173</v>
      </c>
      <c r="K72" s="1">
        <v>1803.8933533183033</v>
      </c>
      <c r="L72" s="1">
        <v>1823.6947388461915</v>
      </c>
      <c r="M72" s="1">
        <v>1942.1720824574395</v>
      </c>
      <c r="N72" s="1">
        <v>2058.5970151865654</v>
      </c>
      <c r="O72" s="1">
        <v>2348.7843788859186</v>
      </c>
      <c r="P72" s="1">
        <v>2533.6065602425315</v>
      </c>
      <c r="Q72" s="1">
        <v>2594.0125306343775</v>
      </c>
      <c r="R72" s="1">
        <v>2574.4784416392604</v>
      </c>
      <c r="S72" s="1">
        <v>2631.1140955185433</v>
      </c>
      <c r="T72" s="1">
        <v>2586.9935253182607</v>
      </c>
      <c r="U72" s="1">
        <v>2591.1023857593691</v>
      </c>
      <c r="V72" s="1">
        <v>2653.1524415935446</v>
      </c>
      <c r="W72" s="1">
        <v>2644.3304892103733</v>
      </c>
      <c r="X72" s="1">
        <v>2647.3438167344916</v>
      </c>
      <c r="Y72" s="1">
        <v>2693.4297576018807</v>
      </c>
      <c r="Z72" s="1">
        <v>2810.4674083641476</v>
      </c>
      <c r="AA72" s="1">
        <v>2928.2077933725727</v>
      </c>
      <c r="AB72" s="1">
        <v>3017.8935134632507</v>
      </c>
      <c r="AC72" s="1">
        <v>2983.7095642602694</v>
      </c>
      <c r="AD72" s="1">
        <v>2878.0878354810288</v>
      </c>
      <c r="AE72" s="1">
        <v>2975.5214755927018</v>
      </c>
      <c r="AF72" s="1">
        <v>2850.3461001272467</v>
      </c>
      <c r="AG72" s="1">
        <v>2976.9048391485348</v>
      </c>
      <c r="AH72" s="1">
        <v>3111.3466146947453</v>
      </c>
      <c r="AI72" s="1">
        <v>3194.5040431894136</v>
      </c>
      <c r="AJ72" s="1">
        <v>3243.2325467248052</v>
      </c>
      <c r="AK72" s="1">
        <v>3343.4464032145638</v>
      </c>
      <c r="AL72" s="1">
        <v>3389.3922779101458</v>
      </c>
      <c r="AM72" s="1">
        <v>3367.6789641641576</v>
      </c>
      <c r="AN72" s="1">
        <v>3270.4547545570972</v>
      </c>
      <c r="AO72" s="1">
        <v>3207.7087584827827</v>
      </c>
      <c r="AP72" s="1">
        <v>3186.1705689420123</v>
      </c>
      <c r="AQ72" s="1">
        <v>3176.763917047977</v>
      </c>
      <c r="AR72" s="1">
        <v>3189.5364350625596</v>
      </c>
      <c r="AS72" s="1">
        <v>3206.1873894401838</v>
      </c>
      <c r="AT72" s="1">
        <v>3222.1802867423089</v>
      </c>
      <c r="AU72" s="1">
        <v>3239.2466450365109</v>
      </c>
      <c r="AV72" s="1">
        <v>3254.6704124280527</v>
      </c>
      <c r="AW72" s="1">
        <v>3264.9063371409275</v>
      </c>
      <c r="AX72" s="1">
        <v>3270.0754791209297</v>
      </c>
      <c r="AY72" s="1">
        <v>3272.6858958208309</v>
      </c>
      <c r="AZ72" s="1">
        <v>3274.0041562542801</v>
      </c>
      <c r="BA72" s="1">
        <v>3274.6698777731722</v>
      </c>
      <c r="BB72" s="1">
        <v>3275.006067140213</v>
      </c>
      <c r="BC72" s="1">
        <v>3275.1758417206056</v>
      </c>
      <c r="BD72" s="1">
        <v>3275.2615764125976</v>
      </c>
      <c r="BE72" s="1">
        <v>3275.3048698618377</v>
      </c>
      <c r="BF72" s="1">
        <v>3275.3267298875257</v>
      </c>
      <c r="BG72" s="1">
        <v>3275.3377620621582</v>
      </c>
      <c r="BH72" s="1">
        <v>3275.3433324969892</v>
      </c>
      <c r="BI72" s="1">
        <v>3275.3461386207709</v>
      </c>
      <c r="BJ72" s="1">
        <v>3275.3475596391063</v>
      </c>
      <c r="BK72" s="1">
        <v>3275.3482755488571</v>
      </c>
      <c r="BL72" s="1">
        <v>3275.3486367566502</v>
      </c>
      <c r="BM72" t="s">
        <v>12</v>
      </c>
    </row>
    <row r="73" spans="1:65" x14ac:dyDescent="0.2">
      <c r="C73" t="s">
        <v>154</v>
      </c>
      <c r="D73" s="1">
        <v>52.529260858143417</v>
      </c>
      <c r="E73" s="1">
        <v>54.2406822902812</v>
      </c>
      <c r="F73" s="1">
        <v>55.917158500197132</v>
      </c>
      <c r="G73" s="1">
        <v>57.555295114408956</v>
      </c>
      <c r="H73" s="1">
        <v>58.163097115164753</v>
      </c>
      <c r="I73" s="1">
        <v>58.535265748232518</v>
      </c>
      <c r="J73" s="1">
        <v>58.672829822995965</v>
      </c>
      <c r="K73" s="1">
        <v>58.716728650510767</v>
      </c>
      <c r="L73" s="1">
        <v>59.361263749443538</v>
      </c>
      <c r="M73" s="1">
        <v>63.217701283989655</v>
      </c>
      <c r="N73" s="1">
        <v>67.007332844322704</v>
      </c>
      <c r="O73" s="1">
        <v>76.452931532736656</v>
      </c>
      <c r="P73" s="1">
        <v>82.468893535894395</v>
      </c>
      <c r="Q73" s="1">
        <v>84.43510787214899</v>
      </c>
      <c r="R73" s="1">
        <v>83.799273275357933</v>
      </c>
      <c r="S73" s="1">
        <v>85.642763809128581</v>
      </c>
      <c r="T73" s="1">
        <v>84.206639249109401</v>
      </c>
      <c r="U73" s="1">
        <v>84.340382656467469</v>
      </c>
      <c r="V73" s="1">
        <v>86.360111973869877</v>
      </c>
      <c r="W73" s="1">
        <v>86.072957423797646</v>
      </c>
      <c r="X73" s="1">
        <v>86.171041234707701</v>
      </c>
      <c r="Y73" s="1">
        <v>87.671138609941224</v>
      </c>
      <c r="Z73" s="1">
        <v>91.480714142253007</v>
      </c>
      <c r="AA73" s="1">
        <v>95.313163674277234</v>
      </c>
      <c r="AB73" s="1">
        <v>98.232433863228806</v>
      </c>
      <c r="AC73" s="1">
        <v>97.119746316671765</v>
      </c>
      <c r="AD73" s="1">
        <v>93.681759044907494</v>
      </c>
      <c r="AE73" s="1">
        <v>95.561847710135197</v>
      </c>
      <c r="AF73" s="1">
        <v>90.043893092026238</v>
      </c>
      <c r="AG73" s="1">
        <v>93.658832743827716</v>
      </c>
      <c r="AH73" s="1">
        <v>97.755866571698149</v>
      </c>
      <c r="AI73" s="1">
        <v>99.961921565511361</v>
      </c>
      <c r="AJ73" s="1">
        <v>101.71401584524432</v>
      </c>
      <c r="AK73" s="1">
        <v>105.17462326371977</v>
      </c>
      <c r="AL73" s="1">
        <v>106.53559036143608</v>
      </c>
      <c r="AM73" s="1">
        <v>105.98179826407885</v>
      </c>
      <c r="AN73" s="1">
        <v>102.64471669364222</v>
      </c>
      <c r="AO73" s="1">
        <v>100.30170821141009</v>
      </c>
      <c r="AP73" s="1">
        <v>99.548645096986832</v>
      </c>
      <c r="AQ73" s="1">
        <v>99.175392447057988</v>
      </c>
      <c r="AR73" s="1">
        <v>99.494467225610791</v>
      </c>
      <c r="AS73" s="1">
        <v>99.933791070393482</v>
      </c>
      <c r="AT73" s="1">
        <v>100.35178850536946</v>
      </c>
      <c r="AU73" s="1">
        <v>100.80239210090861</v>
      </c>
      <c r="AV73" s="1">
        <v>101.28236563137681</v>
      </c>
      <c r="AW73" s="1">
        <v>101.60089824389136</v>
      </c>
      <c r="AX73" s="1">
        <v>101.76175721321125</v>
      </c>
      <c r="AY73" s="1">
        <v>101.8429909927178</v>
      </c>
      <c r="AZ73" s="1">
        <v>101.88401405136858</v>
      </c>
      <c r="BA73" s="1">
        <v>101.90473069598723</v>
      </c>
      <c r="BB73" s="1">
        <v>101.91519260151965</v>
      </c>
      <c r="BC73" s="1">
        <v>101.92047583113964</v>
      </c>
      <c r="BD73" s="1">
        <v>101.92314381631824</v>
      </c>
      <c r="BE73" s="1">
        <v>101.92449106885068</v>
      </c>
      <c r="BF73" s="1">
        <v>101.92517133285098</v>
      </c>
      <c r="BG73" s="1">
        <v>101.92551464403253</v>
      </c>
      <c r="BH73" s="1">
        <v>101.92568799086825</v>
      </c>
      <c r="BI73" s="1">
        <v>101.92577531487308</v>
      </c>
      <c r="BJ73" s="1">
        <v>101.92581953566365</v>
      </c>
      <c r="BK73" s="1">
        <v>101.92584181412012</v>
      </c>
      <c r="BL73" s="1">
        <v>101.92585305457618</v>
      </c>
      <c r="BM73" t="s">
        <v>0</v>
      </c>
    </row>
    <row r="74" spans="1:65" x14ac:dyDescent="0.2">
      <c r="C74" t="s">
        <v>155</v>
      </c>
      <c r="D74" s="1">
        <v>14.591461349484282</v>
      </c>
      <c r="E74" s="1">
        <v>15.066856191744778</v>
      </c>
      <c r="F74" s="1">
        <v>15.532544027832536</v>
      </c>
      <c r="G74" s="1">
        <v>15.98758197622471</v>
      </c>
      <c r="H74" s="1">
        <v>16.156415865323542</v>
      </c>
      <c r="I74" s="1">
        <v>16.259796041175701</v>
      </c>
      <c r="J74" s="1">
        <v>16.298008284165544</v>
      </c>
      <c r="K74" s="1">
        <v>16.310202402919657</v>
      </c>
      <c r="L74" s="1">
        <v>16.489239930400981</v>
      </c>
      <c r="M74" s="1">
        <v>17.560472578886014</v>
      </c>
      <c r="N74" s="1">
        <v>18.613148012311861</v>
      </c>
      <c r="O74" s="1">
        <v>21.23692542576018</v>
      </c>
      <c r="P74" s="1">
        <v>22.908025982192886</v>
      </c>
      <c r="Q74" s="1">
        <v>23.454196631152495</v>
      </c>
      <c r="R74" s="1">
        <v>23.277575909821646</v>
      </c>
      <c r="S74" s="1">
        <v>23.789656613646827</v>
      </c>
      <c r="T74" s="1">
        <v>23.390733124752611</v>
      </c>
      <c r="U74" s="1">
        <v>23.427884071240964</v>
      </c>
      <c r="V74" s="1">
        <v>23.988919992741632</v>
      </c>
      <c r="W74" s="1">
        <v>23.909154839943792</v>
      </c>
      <c r="X74" s="1">
        <v>23.936400342974363</v>
      </c>
      <c r="Y74" s="1">
        <v>24.353094058317005</v>
      </c>
      <c r="Z74" s="1">
        <v>25.411309483959169</v>
      </c>
      <c r="AA74" s="1">
        <v>26.475878798410342</v>
      </c>
      <c r="AB74" s="1">
        <v>27.286787184230224</v>
      </c>
      <c r="AC74" s="1">
        <v>26.977707310186602</v>
      </c>
      <c r="AD74" s="1">
        <v>26.022710845807637</v>
      </c>
      <c r="AE74" s="1">
        <v>26.544957697259775</v>
      </c>
      <c r="AF74" s="1">
        <v>25.012192525562842</v>
      </c>
      <c r="AG74" s="1">
        <v>26.016342428841032</v>
      </c>
      <c r="AH74" s="1">
        <v>27.154407381027262</v>
      </c>
      <c r="AI74" s="1">
        <v>27.767200434864264</v>
      </c>
      <c r="AJ74" s="1">
        <v>28.253893290345644</v>
      </c>
      <c r="AK74" s="1">
        <v>29.215173128811045</v>
      </c>
      <c r="AL74" s="1">
        <v>29.593219544843354</v>
      </c>
      <c r="AM74" s="1">
        <v>29.439388406688568</v>
      </c>
      <c r="AN74" s="1">
        <v>28.512421303789505</v>
      </c>
      <c r="AO74" s="1">
        <v>27.861585614280578</v>
      </c>
      <c r="AP74" s="1">
        <v>27.652401415829676</v>
      </c>
      <c r="AQ74" s="1">
        <v>27.548720124182772</v>
      </c>
      <c r="AR74" s="1">
        <v>27.637352007114107</v>
      </c>
      <c r="AS74" s="1">
        <v>27.759386408442634</v>
      </c>
      <c r="AT74" s="1">
        <v>27.875496807047071</v>
      </c>
      <c r="AU74" s="1">
        <v>28.000664472474611</v>
      </c>
      <c r="AV74" s="1">
        <v>28.133990453160223</v>
      </c>
      <c r="AW74" s="1">
        <v>28.222471734414267</v>
      </c>
      <c r="AX74" s="1">
        <v>28.267154781447569</v>
      </c>
      <c r="AY74" s="1">
        <v>28.28971972019939</v>
      </c>
      <c r="AZ74" s="1">
        <v>28.301115014269051</v>
      </c>
      <c r="BA74" s="1">
        <v>28.306869637774227</v>
      </c>
      <c r="BB74" s="1">
        <v>28.309775722644346</v>
      </c>
      <c r="BC74" s="1">
        <v>28.311243286427676</v>
      </c>
      <c r="BD74" s="1">
        <v>28.311984393421735</v>
      </c>
      <c r="BE74" s="1">
        <v>28.3123586302363</v>
      </c>
      <c r="BF74" s="1">
        <v>28.312547592458603</v>
      </c>
      <c r="BG74" s="1">
        <v>28.312642956675703</v>
      </c>
      <c r="BH74" s="1">
        <v>28.312691108574516</v>
      </c>
      <c r="BI74" s="1">
        <v>28.312715365242521</v>
      </c>
      <c r="BJ74" s="1">
        <v>28.312727648795459</v>
      </c>
      <c r="BK74" s="1">
        <v>28.312733837255589</v>
      </c>
      <c r="BL74" s="1">
        <v>28.312736959604493</v>
      </c>
      <c r="BM74" t="s">
        <v>1</v>
      </c>
    </row>
    <row r="75" spans="1:65" x14ac:dyDescent="0.2">
      <c r="C75" t="s">
        <v>161</v>
      </c>
      <c r="D75" s="19">
        <v>1.6</v>
      </c>
      <c r="E75" s="1">
        <v>1.6525798104180418</v>
      </c>
      <c r="F75" s="1">
        <v>1.7035760403588633</v>
      </c>
      <c r="G75" s="1">
        <v>1.7529126633401784</v>
      </c>
      <c r="H75" s="1">
        <v>1.7710369137349444</v>
      </c>
      <c r="I75" s="1">
        <v>1.7820248548091795</v>
      </c>
      <c r="J75" s="1">
        <v>1.786046096829595</v>
      </c>
      <c r="K75" s="1">
        <v>1.7873166321059932</v>
      </c>
      <c r="L75" s="1">
        <v>1.8073166321059932</v>
      </c>
      <c r="M75" s="1">
        <v>1.9267876328083373</v>
      </c>
      <c r="N75" s="1">
        <v>2.0430272161825558</v>
      </c>
      <c r="O75" s="1">
        <v>2.3208350875988839</v>
      </c>
      <c r="P75" s="1">
        <v>2.4892664911157159</v>
      </c>
      <c r="Q75" s="1">
        <v>2.5376752690068267</v>
      </c>
      <c r="R75" s="1">
        <v>2.5087957502721214</v>
      </c>
      <c r="S75" s="1">
        <v>2.5607074233060136</v>
      </c>
      <c r="T75" s="1">
        <v>2.5205557620258001</v>
      </c>
      <c r="U75" s="1">
        <v>2.5292598329246294</v>
      </c>
      <c r="V75" s="1">
        <v>2.6017316162008313</v>
      </c>
      <c r="W75" s="1">
        <v>2.6029104502031859</v>
      </c>
      <c r="X75" s="1">
        <v>2.6172894005592133</v>
      </c>
      <c r="Y75" s="1">
        <v>2.6708682282324347</v>
      </c>
      <c r="Z75" s="1">
        <v>2.7887443302788877</v>
      </c>
      <c r="AA75" s="1">
        <v>2.904267074442187</v>
      </c>
      <c r="AB75" s="1">
        <v>2.992083239688013</v>
      </c>
      <c r="AC75" s="1">
        <v>3.100099069202459</v>
      </c>
      <c r="AD75" s="1">
        <v>3.1240717563358884</v>
      </c>
      <c r="AE75" s="1">
        <v>3.3478322669225324</v>
      </c>
      <c r="AF75" s="1">
        <v>3.4951140726453076</v>
      </c>
      <c r="AG75" s="1">
        <v>3.8072641439635473</v>
      </c>
      <c r="AH75" s="1">
        <v>4.1253442602388768</v>
      </c>
      <c r="AI75" s="1">
        <v>4.3844630709431414</v>
      </c>
      <c r="AJ75" s="1">
        <v>4.5416202415069131</v>
      </c>
      <c r="AK75" s="1">
        <v>4.7376852016778823</v>
      </c>
      <c r="AL75" s="1">
        <v>4.8417129773513095</v>
      </c>
      <c r="AM75" s="1">
        <v>4.833924872759864</v>
      </c>
      <c r="AN75" s="1">
        <v>4.7053340377981199</v>
      </c>
      <c r="AO75" s="1">
        <v>4.6239460505082688</v>
      </c>
      <c r="AP75" s="1">
        <v>4.5989137874952881</v>
      </c>
      <c r="AQ75" s="1">
        <v>4.5899386505245889</v>
      </c>
      <c r="AR75" s="1">
        <v>4.6119310184346345</v>
      </c>
      <c r="AS75" s="1">
        <v>4.638471387210962</v>
      </c>
      <c r="AT75" s="1">
        <v>4.663083601040511</v>
      </c>
      <c r="AU75" s="1">
        <v>4.6885106891641835</v>
      </c>
      <c r="AV75" s="1">
        <v>4.7103865908412264</v>
      </c>
      <c r="AW75" s="1">
        <v>4.7247231368520257</v>
      </c>
      <c r="AX75" s="1">
        <v>4.7318914098574307</v>
      </c>
      <c r="AY75" s="1">
        <v>4.7354755463601297</v>
      </c>
      <c r="AZ75" s="1">
        <v>4.7372676146114809</v>
      </c>
      <c r="BA75" s="1">
        <v>4.7381636487371557</v>
      </c>
      <c r="BB75" s="1">
        <v>4.7386116657999944</v>
      </c>
      <c r="BC75" s="1">
        <v>4.738835673550315</v>
      </c>
      <c r="BD75" s="1">
        <v>4.7389476763310778</v>
      </c>
      <c r="BE75" s="1">
        <v>4.7390036758094043</v>
      </c>
      <c r="BF75" s="1">
        <v>4.7390316731931623</v>
      </c>
      <c r="BG75" s="1">
        <v>4.7390456638534637</v>
      </c>
      <c r="BH75" s="1">
        <v>4.7390526584347734</v>
      </c>
      <c r="BI75" s="1">
        <v>4.7390561493305974</v>
      </c>
      <c r="BJ75" s="1">
        <v>4.7390578948521611</v>
      </c>
      <c r="BK75" s="1">
        <v>4.7390587657297853</v>
      </c>
      <c r="BL75" s="1">
        <v>4.7390592008077297</v>
      </c>
      <c r="BM75" t="s">
        <v>33</v>
      </c>
    </row>
    <row r="76" spans="1:65" x14ac:dyDescent="0.2">
      <c r="C76" t="s">
        <v>182</v>
      </c>
      <c r="D76" s="25">
        <v>0.4</v>
      </c>
      <c r="E76" s="25">
        <v>0.4</v>
      </c>
      <c r="F76" s="25">
        <v>0.4</v>
      </c>
      <c r="G76" s="25">
        <v>0.4</v>
      </c>
      <c r="H76" s="25">
        <v>0.4</v>
      </c>
      <c r="I76" s="25">
        <v>0.4</v>
      </c>
      <c r="J76" s="25">
        <v>0.4</v>
      </c>
      <c r="K76" s="25">
        <v>0.4</v>
      </c>
      <c r="L76" s="25">
        <v>0.4</v>
      </c>
      <c r="M76" s="25">
        <v>0.4</v>
      </c>
      <c r="N76" s="25">
        <v>0.4</v>
      </c>
      <c r="O76" s="25">
        <v>0.4</v>
      </c>
      <c r="P76" s="25">
        <v>0.4</v>
      </c>
      <c r="Q76" s="25">
        <v>0.4</v>
      </c>
      <c r="R76" s="25">
        <v>0.4</v>
      </c>
      <c r="S76" s="25">
        <v>0.4</v>
      </c>
      <c r="T76" s="25">
        <v>0.4</v>
      </c>
      <c r="U76" s="25">
        <v>0.4</v>
      </c>
      <c r="V76" s="25">
        <v>0.4</v>
      </c>
      <c r="W76" s="25">
        <v>0.4</v>
      </c>
      <c r="X76" s="25">
        <v>0.4</v>
      </c>
      <c r="Y76" s="25">
        <v>0.4</v>
      </c>
      <c r="Z76" s="25">
        <v>0.4</v>
      </c>
      <c r="AA76" s="25">
        <v>0.4</v>
      </c>
      <c r="AB76" s="25">
        <v>0.4</v>
      </c>
      <c r="AC76" s="25">
        <v>0.4</v>
      </c>
      <c r="AD76" s="25">
        <v>0.4</v>
      </c>
      <c r="AE76" s="25">
        <v>0.4</v>
      </c>
      <c r="AF76" s="25">
        <v>0.4</v>
      </c>
      <c r="AG76" s="25">
        <v>0.4</v>
      </c>
      <c r="AH76" s="25">
        <v>0.4</v>
      </c>
      <c r="AI76" s="25">
        <v>0.4</v>
      </c>
      <c r="AJ76" s="25">
        <v>0.4</v>
      </c>
      <c r="AK76" s="25">
        <v>0.4</v>
      </c>
      <c r="AL76" s="25">
        <v>0.4</v>
      </c>
      <c r="AM76" s="25">
        <v>0.4</v>
      </c>
      <c r="AN76" s="25">
        <v>0.4</v>
      </c>
      <c r="AO76" s="25">
        <v>0.4</v>
      </c>
      <c r="AP76" s="25">
        <v>0.4</v>
      </c>
      <c r="AQ76" s="25">
        <v>0.4</v>
      </c>
      <c r="AR76" s="25">
        <v>0.4</v>
      </c>
      <c r="AS76" s="25">
        <v>0.4</v>
      </c>
      <c r="AT76" s="25">
        <v>0.4</v>
      </c>
      <c r="AU76" s="25">
        <v>0.4</v>
      </c>
      <c r="AV76" s="25">
        <v>0.4</v>
      </c>
      <c r="AW76" s="25">
        <v>0.4</v>
      </c>
      <c r="AX76" s="25">
        <v>0.4</v>
      </c>
      <c r="AY76" s="25">
        <v>0.4</v>
      </c>
      <c r="AZ76" s="25">
        <v>0.4</v>
      </c>
      <c r="BA76" s="25">
        <v>0.4</v>
      </c>
      <c r="BB76" s="25">
        <v>0.4</v>
      </c>
      <c r="BC76" s="25">
        <v>0.4</v>
      </c>
      <c r="BD76" s="25">
        <v>0.4</v>
      </c>
      <c r="BE76" s="25">
        <v>0.4</v>
      </c>
      <c r="BF76" s="25">
        <v>0.4</v>
      </c>
      <c r="BG76" s="25">
        <v>0.4</v>
      </c>
      <c r="BH76" s="25">
        <v>0.4</v>
      </c>
      <c r="BI76" s="25">
        <v>0.4</v>
      </c>
      <c r="BJ76" s="25">
        <v>0.4</v>
      </c>
      <c r="BK76" s="25">
        <v>0.4</v>
      </c>
      <c r="BL76" s="25">
        <v>0.4</v>
      </c>
      <c r="BM76" t="s">
        <v>55</v>
      </c>
    </row>
    <row r="77" spans="1:65" x14ac:dyDescent="0.2"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</row>
    <row r="78" spans="1:65" x14ac:dyDescent="0.2">
      <c r="A78" s="2" t="s">
        <v>111</v>
      </c>
      <c r="D78" s="2">
        <v>1980</v>
      </c>
      <c r="E78" s="2">
        <v>1981</v>
      </c>
      <c r="F78" s="2">
        <v>1982</v>
      </c>
      <c r="G78" s="2">
        <v>1983</v>
      </c>
      <c r="H78" s="2">
        <v>1984</v>
      </c>
      <c r="I78" s="2">
        <v>1985</v>
      </c>
      <c r="J78" s="2">
        <v>1986</v>
      </c>
      <c r="K78" s="2">
        <v>1987</v>
      </c>
      <c r="L78" s="2">
        <v>1988</v>
      </c>
      <c r="M78" s="2">
        <v>1989</v>
      </c>
      <c r="N78" s="2">
        <v>1990</v>
      </c>
      <c r="O78" s="2">
        <v>1991</v>
      </c>
      <c r="P78" s="2">
        <v>1992</v>
      </c>
      <c r="Q78" s="2">
        <v>1993</v>
      </c>
      <c r="R78" s="2">
        <v>1994</v>
      </c>
      <c r="S78" s="2">
        <v>1995</v>
      </c>
      <c r="T78" s="2">
        <v>1996</v>
      </c>
      <c r="U78" s="2">
        <v>1997</v>
      </c>
      <c r="V78" s="2">
        <v>1998</v>
      </c>
      <c r="W78" s="2">
        <v>1999</v>
      </c>
      <c r="X78" s="2">
        <v>2000</v>
      </c>
      <c r="Y78" s="2">
        <v>2001</v>
      </c>
      <c r="Z78" s="2">
        <v>2002</v>
      </c>
      <c r="AA78" s="2">
        <v>2003</v>
      </c>
      <c r="AB78" s="2">
        <v>2004</v>
      </c>
      <c r="AC78" s="2">
        <v>2005</v>
      </c>
      <c r="AD78" s="2">
        <v>2006</v>
      </c>
      <c r="AE78" s="2">
        <v>2007</v>
      </c>
      <c r="AF78" s="2">
        <v>2008</v>
      </c>
      <c r="AG78" s="2">
        <v>2009</v>
      </c>
      <c r="AH78" s="2">
        <v>2010</v>
      </c>
      <c r="AI78" s="2">
        <v>2011</v>
      </c>
      <c r="AJ78" s="2">
        <v>2012</v>
      </c>
      <c r="AK78" s="2">
        <v>2013</v>
      </c>
      <c r="AL78" s="2">
        <v>2014</v>
      </c>
      <c r="AM78" s="2">
        <v>2015</v>
      </c>
      <c r="AN78" s="2">
        <v>2016</v>
      </c>
      <c r="AO78" s="2">
        <v>2017</v>
      </c>
      <c r="AP78" s="2">
        <v>2018</v>
      </c>
      <c r="AQ78" s="2">
        <v>2019</v>
      </c>
      <c r="AR78" s="2">
        <v>2020</v>
      </c>
      <c r="AS78" s="2">
        <v>2021</v>
      </c>
      <c r="AT78" s="2">
        <v>2022</v>
      </c>
      <c r="AU78" s="2">
        <v>2023</v>
      </c>
      <c r="AV78" s="2">
        <v>2024</v>
      </c>
      <c r="AW78" s="2">
        <v>2025</v>
      </c>
      <c r="AX78" s="2">
        <v>2026</v>
      </c>
      <c r="AY78" s="2">
        <v>2027</v>
      </c>
      <c r="AZ78" s="2">
        <v>2028</v>
      </c>
      <c r="BA78" s="2">
        <v>2029</v>
      </c>
      <c r="BB78" s="2">
        <v>2030</v>
      </c>
      <c r="BC78" s="2">
        <v>2031</v>
      </c>
      <c r="BD78" s="2">
        <v>2032</v>
      </c>
      <c r="BE78" s="2">
        <v>2033</v>
      </c>
      <c r="BF78" s="2">
        <v>2034</v>
      </c>
      <c r="BG78" s="2">
        <v>2035</v>
      </c>
      <c r="BH78" s="2">
        <v>2036</v>
      </c>
      <c r="BI78" s="2">
        <v>2037</v>
      </c>
      <c r="BJ78" s="2">
        <v>2038</v>
      </c>
      <c r="BK78" s="2">
        <v>2039</v>
      </c>
      <c r="BL78" s="2">
        <v>2040</v>
      </c>
    </row>
    <row r="79" spans="1:65" x14ac:dyDescent="0.2">
      <c r="C79" t="s">
        <v>149</v>
      </c>
      <c r="D79" s="1">
        <v>999.99999999999989</v>
      </c>
      <c r="E79" s="1">
        <v>1051.7116886194112</v>
      </c>
      <c r="F79" s="1">
        <v>1202.9583183568041</v>
      </c>
      <c r="G79" s="1">
        <v>1451.3244366593485</v>
      </c>
      <c r="H79" s="1">
        <v>1794.9248992754938</v>
      </c>
      <c r="I79" s="1">
        <v>2233.1767290205112</v>
      </c>
      <c r="J79" s="1">
        <v>3078.5911932805416</v>
      </c>
      <c r="K79" s="1">
        <v>4877.719849889384</v>
      </c>
      <c r="L79" s="1">
        <v>8601.4827857082564</v>
      </c>
      <c r="M79" s="1">
        <v>14200.621163961992</v>
      </c>
      <c r="N79" s="1">
        <v>20178.547138040649</v>
      </c>
      <c r="O79" s="1">
        <v>28553.757634802485</v>
      </c>
      <c r="P79" s="1">
        <v>35019.6104289586</v>
      </c>
      <c r="Q79" s="1">
        <v>37989.734566402811</v>
      </c>
      <c r="R79" s="1">
        <v>42486.340905823577</v>
      </c>
      <c r="S79" s="1">
        <v>51883.309825021999</v>
      </c>
      <c r="T79" s="1">
        <v>63463.183794814082</v>
      </c>
      <c r="U79" s="1">
        <v>74875.086358587825</v>
      </c>
      <c r="V79" s="1">
        <v>85632.337228130826</v>
      </c>
      <c r="W79" s="1">
        <v>95937.979781477407</v>
      </c>
      <c r="X79" s="1">
        <v>104070.69150532824</v>
      </c>
      <c r="Y79" s="1">
        <v>109099.70542099998</v>
      </c>
      <c r="Z79" s="1">
        <v>114357.48693888007</v>
      </c>
      <c r="AA79" s="1">
        <v>118844.16597332578</v>
      </c>
      <c r="AB79" s="1">
        <v>122125.74681556558</v>
      </c>
      <c r="AC79" s="1">
        <v>124302.98775325411</v>
      </c>
      <c r="AD79" s="1">
        <v>125516.84609728277</v>
      </c>
      <c r="AE79" s="1">
        <v>126171.74806183856</v>
      </c>
      <c r="AF79" s="1">
        <v>126482.99490522529</v>
      </c>
      <c r="AG79" s="1">
        <v>132551.49974735803</v>
      </c>
      <c r="AH79" s="1">
        <v>136855.48470742701</v>
      </c>
      <c r="AI79" s="1">
        <v>141501.13338643443</v>
      </c>
      <c r="AJ79" s="1">
        <v>145574.00133924978</v>
      </c>
      <c r="AK79" s="1">
        <v>147394.54688473541</v>
      </c>
      <c r="AL79" s="1">
        <v>148348.05997565141</v>
      </c>
      <c r="AM79" s="1">
        <v>149091.13093861027</v>
      </c>
      <c r="AN79" s="1">
        <v>149633.34914233885</v>
      </c>
      <c r="AO79" s="1">
        <v>149872.06895144854</v>
      </c>
      <c r="AP79" s="1">
        <v>151003.20651590955</v>
      </c>
      <c r="AQ79" s="1">
        <v>152220.51669496621</v>
      </c>
      <c r="AR79" s="1">
        <v>153298.32132174744</v>
      </c>
      <c r="AS79" s="1">
        <v>154413.39858906873</v>
      </c>
      <c r="AT79" s="1">
        <v>155539.35511836977</v>
      </c>
      <c r="AU79" s="1">
        <v>156543.06221585034</v>
      </c>
      <c r="AV79" s="1">
        <v>157254.08022203227</v>
      </c>
      <c r="AW79" s="1">
        <v>157885.53051203766</v>
      </c>
      <c r="AX79" s="1">
        <v>158405.27322966719</v>
      </c>
      <c r="AY79" s="1">
        <v>158791.26091760016</v>
      </c>
      <c r="AZ79" s="1">
        <v>159070.63486608275</v>
      </c>
      <c r="BA79" s="1">
        <v>159275.69230782654</v>
      </c>
      <c r="BB79" s="1">
        <v>159378.21980506473</v>
      </c>
      <c r="BC79" s="1">
        <v>159429.4826019491</v>
      </c>
      <c r="BD79" s="1">
        <v>159455.11326538771</v>
      </c>
      <c r="BE79" s="1">
        <v>159467.92683426893</v>
      </c>
      <c r="BF79" s="1">
        <v>159474.33347471469</v>
      </c>
      <c r="BG79" s="1">
        <v>159477.53673416303</v>
      </c>
      <c r="BH79" s="1">
        <v>159479.1382980062</v>
      </c>
      <c r="BI79" s="1">
        <v>159479.93899999355</v>
      </c>
      <c r="BJ79" s="1">
        <v>159480.33929563421</v>
      </c>
      <c r="BK79" s="1">
        <v>159480.54062310772</v>
      </c>
      <c r="BL79" s="1">
        <v>159480.64128684445</v>
      </c>
      <c r="BM79" t="s">
        <v>2</v>
      </c>
    </row>
    <row r="80" spans="1:65" x14ac:dyDescent="0.2">
      <c r="C80" t="s">
        <v>150</v>
      </c>
      <c r="D80" s="1">
        <v>100</v>
      </c>
      <c r="E80" s="1">
        <v>200</v>
      </c>
      <c r="F80" s="1">
        <v>300</v>
      </c>
      <c r="G80" s="1">
        <v>400</v>
      </c>
      <c r="H80" s="1">
        <v>500</v>
      </c>
      <c r="I80" s="1">
        <v>600</v>
      </c>
      <c r="J80" s="1">
        <v>1000</v>
      </c>
      <c r="K80" s="1">
        <v>2000</v>
      </c>
      <c r="L80" s="1">
        <v>4000</v>
      </c>
      <c r="M80" s="1">
        <v>6000</v>
      </c>
      <c r="N80" s="1">
        <v>6557</v>
      </c>
      <c r="O80" s="1">
        <v>8610</v>
      </c>
      <c r="P80" s="1">
        <v>6716</v>
      </c>
      <c r="Q80" s="1">
        <v>3593</v>
      </c>
      <c r="R80" s="1">
        <v>5526</v>
      </c>
      <c r="S80" s="1">
        <v>10980</v>
      </c>
      <c r="T80" s="1">
        <v>14501</v>
      </c>
      <c r="U80" s="1">
        <v>15392</v>
      </c>
      <c r="V80" s="1">
        <v>16459</v>
      </c>
      <c r="W80" s="1">
        <v>17226</v>
      </c>
      <c r="X80" s="1">
        <v>18000</v>
      </c>
      <c r="Y80" s="1">
        <v>18000</v>
      </c>
      <c r="Z80" s="1">
        <v>18000</v>
      </c>
      <c r="AA80" s="1">
        <v>18000</v>
      </c>
      <c r="AB80" s="1">
        <v>18000</v>
      </c>
      <c r="AC80" s="1">
        <v>18000</v>
      </c>
      <c r="AD80" s="1">
        <v>18000</v>
      </c>
      <c r="AE80" s="1">
        <v>18000</v>
      </c>
      <c r="AF80" s="1">
        <v>18000</v>
      </c>
      <c r="AG80" s="1">
        <v>15000</v>
      </c>
      <c r="AH80" s="1">
        <v>15000</v>
      </c>
      <c r="AI80" s="1">
        <v>17000</v>
      </c>
      <c r="AJ80" s="1">
        <v>18000</v>
      </c>
      <c r="AK80" s="1">
        <v>17000</v>
      </c>
      <c r="AL80" s="1">
        <v>17000</v>
      </c>
      <c r="AM80" s="1">
        <v>17000</v>
      </c>
      <c r="AN80" s="1">
        <v>17000</v>
      </c>
      <c r="AO80" s="1">
        <v>17000</v>
      </c>
      <c r="AP80" s="1">
        <v>18000</v>
      </c>
      <c r="AQ80" s="1">
        <v>18000</v>
      </c>
      <c r="AR80" s="1">
        <v>18000</v>
      </c>
      <c r="AS80" s="1">
        <v>18000</v>
      </c>
      <c r="AT80" s="1">
        <v>18000</v>
      </c>
      <c r="AU80" s="1">
        <v>18000</v>
      </c>
      <c r="AV80" s="1">
        <v>18000</v>
      </c>
      <c r="AW80" s="1">
        <v>18000</v>
      </c>
      <c r="AX80" s="1">
        <v>18000</v>
      </c>
      <c r="AY80" s="1">
        <v>18000</v>
      </c>
      <c r="AZ80" s="1">
        <v>18000</v>
      </c>
      <c r="BA80" s="1">
        <v>18000</v>
      </c>
      <c r="BB80" s="1">
        <v>18000</v>
      </c>
      <c r="BC80" s="1">
        <v>18000</v>
      </c>
      <c r="BD80" s="1">
        <v>18000</v>
      </c>
      <c r="BE80" s="1">
        <v>18000</v>
      </c>
      <c r="BF80" s="1">
        <v>18000</v>
      </c>
      <c r="BG80" s="1">
        <v>18000</v>
      </c>
      <c r="BH80" s="1">
        <v>18000</v>
      </c>
      <c r="BI80" s="1">
        <v>18000</v>
      </c>
      <c r="BJ80" s="1">
        <v>18000</v>
      </c>
      <c r="BK80" s="1">
        <v>18000</v>
      </c>
      <c r="BL80" s="1">
        <v>18000</v>
      </c>
      <c r="BM80" t="s">
        <v>3</v>
      </c>
    </row>
    <row r="81" spans="3:65" x14ac:dyDescent="0.2">
      <c r="C81" t="s">
        <v>159</v>
      </c>
      <c r="D81" s="19">
        <v>1</v>
      </c>
      <c r="E81" s="19">
        <v>1</v>
      </c>
      <c r="F81" s="19">
        <v>1</v>
      </c>
      <c r="G81" s="19">
        <v>1</v>
      </c>
      <c r="H81" s="19">
        <v>1</v>
      </c>
      <c r="I81" s="19">
        <v>1</v>
      </c>
      <c r="J81" s="19">
        <v>1</v>
      </c>
      <c r="K81" s="19">
        <v>1</v>
      </c>
      <c r="L81" s="19">
        <v>1</v>
      </c>
      <c r="M81" s="19">
        <v>1</v>
      </c>
      <c r="N81" s="19">
        <v>1</v>
      </c>
      <c r="O81" s="19">
        <v>1</v>
      </c>
      <c r="P81" s="19">
        <v>1</v>
      </c>
      <c r="Q81" s="19">
        <v>1</v>
      </c>
      <c r="R81" s="19">
        <v>1</v>
      </c>
      <c r="S81" s="19">
        <v>1</v>
      </c>
      <c r="T81" s="19">
        <v>1</v>
      </c>
      <c r="U81" s="19">
        <v>1</v>
      </c>
      <c r="V81" s="19">
        <v>1</v>
      </c>
      <c r="W81" s="19">
        <v>1</v>
      </c>
      <c r="X81" s="19">
        <v>1</v>
      </c>
      <c r="Y81" s="19">
        <v>1</v>
      </c>
      <c r="Z81" s="19">
        <v>1</v>
      </c>
      <c r="AA81" s="19">
        <v>1</v>
      </c>
      <c r="AB81" s="19">
        <v>1</v>
      </c>
      <c r="AC81" s="19">
        <v>1</v>
      </c>
      <c r="AD81" s="19">
        <v>1</v>
      </c>
      <c r="AE81" s="19">
        <v>1</v>
      </c>
      <c r="AF81" s="19">
        <v>1</v>
      </c>
      <c r="AG81" s="19">
        <v>1</v>
      </c>
      <c r="AH81" s="19">
        <v>1</v>
      </c>
      <c r="AI81" s="19">
        <v>1</v>
      </c>
      <c r="AJ81" s="19">
        <v>1</v>
      </c>
      <c r="AK81" s="19">
        <v>1</v>
      </c>
      <c r="AL81" s="19">
        <v>1</v>
      </c>
      <c r="AM81" s="19">
        <v>1</v>
      </c>
      <c r="AN81" s="19">
        <v>1</v>
      </c>
      <c r="AO81" s="19">
        <v>1</v>
      </c>
      <c r="AP81" s="19">
        <v>1</v>
      </c>
      <c r="AQ81" s="19">
        <v>1</v>
      </c>
      <c r="AR81" s="19">
        <v>1</v>
      </c>
      <c r="AS81" s="19">
        <v>1</v>
      </c>
      <c r="AT81" s="19">
        <v>1</v>
      </c>
      <c r="AU81" s="19">
        <v>1</v>
      </c>
      <c r="AV81" s="19">
        <v>1</v>
      </c>
      <c r="AW81" s="19">
        <v>1</v>
      </c>
      <c r="AX81" s="19">
        <v>1</v>
      </c>
      <c r="AY81" s="19">
        <v>1</v>
      </c>
      <c r="AZ81" s="19">
        <v>1</v>
      </c>
      <c r="BA81" s="19">
        <v>1</v>
      </c>
      <c r="BB81" s="19">
        <v>1</v>
      </c>
      <c r="BC81" s="19">
        <v>1</v>
      </c>
      <c r="BD81" s="19">
        <v>1</v>
      </c>
      <c r="BE81" s="19">
        <v>1</v>
      </c>
      <c r="BF81" s="19">
        <v>1</v>
      </c>
      <c r="BG81" s="19">
        <v>1</v>
      </c>
      <c r="BH81" s="19">
        <v>1</v>
      </c>
      <c r="BI81" s="19">
        <v>1</v>
      </c>
      <c r="BJ81" s="19">
        <v>1</v>
      </c>
      <c r="BK81" s="19">
        <v>1</v>
      </c>
      <c r="BL81" s="19">
        <v>1</v>
      </c>
      <c r="BM81" t="s">
        <v>31</v>
      </c>
    </row>
    <row r="82" spans="3:65" x14ac:dyDescent="0.2">
      <c r="C82" t="s">
        <v>4</v>
      </c>
      <c r="D82" s="1">
        <v>18.970941620884336</v>
      </c>
      <c r="E82" s="1">
        <v>19.888714171960981</v>
      </c>
      <c r="F82" s="1">
        <v>22.612054553111577</v>
      </c>
      <c r="G82" s="1">
        <v>27.123500848555466</v>
      </c>
      <c r="H82" s="1">
        <v>33.414621162442529</v>
      </c>
      <c r="I82" s="1">
        <v>41.501512643869432</v>
      </c>
      <c r="J82" s="1">
        <v>57.059022519108112</v>
      </c>
      <c r="K82" s="1">
        <v>89.955765065735235</v>
      </c>
      <c r="L82" s="1">
        <v>157.89840710717164</v>
      </c>
      <c r="M82" s="1">
        <v>260.47777912873534</v>
      </c>
      <c r="N82" s="1">
        <v>371.20906688401186</v>
      </c>
      <c r="O82" s="1">
        <v>527.21643261179634</v>
      </c>
      <c r="P82" s="1">
        <v>651.14078492521526</v>
      </c>
      <c r="Q82" s="1">
        <v>713.34854006227954</v>
      </c>
      <c r="R82" s="1">
        <v>803.13850209619648</v>
      </c>
      <c r="S82" s="1">
        <v>981.30874702270398</v>
      </c>
      <c r="T82" s="1">
        <v>1198.6328953837569</v>
      </c>
      <c r="U82" s="1">
        <v>1413.7861173301965</v>
      </c>
      <c r="V82" s="1">
        <v>1616.1060608170988</v>
      </c>
      <c r="W82" s="1">
        <v>1809.6900640683416</v>
      </c>
      <c r="X82" s="1">
        <v>1960.2784544720696</v>
      </c>
      <c r="Y82" s="1">
        <v>2052.3705575129156</v>
      </c>
      <c r="Z82" s="1">
        <v>2153.0258991551673</v>
      </c>
      <c r="AA82" s="1">
        <v>2240.6275486155796</v>
      </c>
      <c r="AB82" s="1">
        <v>2305.6172482306547</v>
      </c>
      <c r="AC82" s="1">
        <v>2102.9450593930042</v>
      </c>
      <c r="AD82" s="1">
        <v>1881.4112247095713</v>
      </c>
      <c r="AE82" s="1">
        <v>1650.589213526609</v>
      </c>
      <c r="AF82" s="1">
        <v>1413.8347195370213</v>
      </c>
      <c r="AG82" s="1">
        <v>1303.7535814287637</v>
      </c>
      <c r="AH82" s="1">
        <v>1189.7375636352319</v>
      </c>
      <c r="AI82" s="1">
        <v>1121.0623294616789</v>
      </c>
      <c r="AJ82" s="1">
        <v>1024.1190471676489</v>
      </c>
      <c r="AK82" s="1">
        <v>928.30859769068684</v>
      </c>
      <c r="AL82" s="1">
        <v>850.55468602645499</v>
      </c>
      <c r="AM82" s="1">
        <v>788.65632655147328</v>
      </c>
      <c r="AN82" s="1">
        <v>740.44704587820502</v>
      </c>
      <c r="AO82" s="1">
        <v>716.14974375079612</v>
      </c>
      <c r="AP82" s="1">
        <v>708.37064164642641</v>
      </c>
      <c r="AQ82" s="1">
        <v>707.42745851026996</v>
      </c>
      <c r="AR82" s="1">
        <v>709.11480497185448</v>
      </c>
      <c r="AS82" s="1">
        <v>712.68660954400616</v>
      </c>
      <c r="AT82" s="1">
        <v>717.15519227140999</v>
      </c>
      <c r="AU82" s="1">
        <v>721.45168561080243</v>
      </c>
      <c r="AV82" s="1">
        <v>724.6019372321166</v>
      </c>
      <c r="AW82" s="1">
        <v>727.52650925992202</v>
      </c>
      <c r="AX82" s="1">
        <v>730.00497573956613</v>
      </c>
      <c r="AY82" s="1">
        <v>731.88643346475067</v>
      </c>
      <c r="AZ82" s="1">
        <v>733.27468696687924</v>
      </c>
      <c r="BA82" s="1">
        <v>734.2965379482547</v>
      </c>
      <c r="BB82" s="1">
        <v>734.80743787755819</v>
      </c>
      <c r="BC82" s="1">
        <v>735.06286796072459</v>
      </c>
      <c r="BD82" s="1">
        <v>735.19056764827781</v>
      </c>
      <c r="BE82" s="1">
        <v>735.25438066683409</v>
      </c>
      <c r="BF82" s="1">
        <v>735.28628416809727</v>
      </c>
      <c r="BG82" s="1">
        <v>735.30234382582546</v>
      </c>
      <c r="BH82" s="1">
        <v>735.31037332439269</v>
      </c>
      <c r="BI82" s="1">
        <v>735.31438767292332</v>
      </c>
      <c r="BJ82" s="1">
        <v>735.31639456967389</v>
      </c>
      <c r="BK82" s="1">
        <v>735.31740393228347</v>
      </c>
      <c r="BL82" s="1">
        <v>735.31790861358797</v>
      </c>
      <c r="BM82" t="s">
        <v>4</v>
      </c>
    </row>
    <row r="83" spans="3:65" x14ac:dyDescent="0.2">
      <c r="C83" t="s">
        <v>54</v>
      </c>
      <c r="D83" s="1">
        <v>6.5034369822730307</v>
      </c>
      <c r="E83" s="1">
        <v>6.8194497410674648</v>
      </c>
      <c r="F83" s="1">
        <v>7.756262259992929</v>
      </c>
      <c r="G83" s="1">
        <v>9.3072666364206125</v>
      </c>
      <c r="H83" s="1">
        <v>11.468964927836494</v>
      </c>
      <c r="I83" s="1">
        <v>14.246263171435835</v>
      </c>
      <c r="J83" s="1">
        <v>19.590120731644699</v>
      </c>
      <c r="K83" s="1">
        <v>30.894652758232329</v>
      </c>
      <c r="L83" s="1">
        <v>54.245640284292733</v>
      </c>
      <c r="M83" s="1">
        <v>89.491284359672946</v>
      </c>
      <c r="N83" s="1">
        <v>127.51017397020922</v>
      </c>
      <c r="O83" s="1">
        <v>181.0544568707914</v>
      </c>
      <c r="P83" s="1">
        <v>223.50961939624489</v>
      </c>
      <c r="Q83" s="1">
        <v>244.70792746585266</v>
      </c>
      <c r="R83" s="1">
        <v>275.39520860353588</v>
      </c>
      <c r="S83" s="1">
        <v>336.48580154122357</v>
      </c>
      <c r="T83" s="1">
        <v>411.05318425705826</v>
      </c>
      <c r="U83" s="1">
        <v>484.86739666195814</v>
      </c>
      <c r="V83" s="1">
        <v>554.3028207362571</v>
      </c>
      <c r="W83" s="1">
        <v>620.76195509192178</v>
      </c>
      <c r="X83" s="1">
        <v>672.453874142269</v>
      </c>
      <c r="Y83" s="1">
        <v>703.99774939117867</v>
      </c>
      <c r="Z83" s="1">
        <v>738.47063209430928</v>
      </c>
      <c r="AA83" s="1">
        <v>768.41752738037758</v>
      </c>
      <c r="AB83" s="1">
        <v>790.61552334667897</v>
      </c>
      <c r="AC83" s="1">
        <v>728.60513612375178</v>
      </c>
      <c r="AD83" s="1">
        <v>660.22485501358528</v>
      </c>
      <c r="AE83" s="1">
        <v>588.68728222761047</v>
      </c>
      <c r="AF83" s="1">
        <v>492.26686653106276</v>
      </c>
      <c r="AG83" s="1">
        <v>441.93071846616311</v>
      </c>
      <c r="AH83" s="1">
        <v>390.42835307610449</v>
      </c>
      <c r="AI83" s="1">
        <v>350.70024933356814</v>
      </c>
      <c r="AJ83" s="1">
        <v>300.05068262125798</v>
      </c>
      <c r="AK83" s="1">
        <v>249.87100149618595</v>
      </c>
      <c r="AL83" s="1">
        <v>209.35603261233689</v>
      </c>
      <c r="AM83" s="1">
        <v>174.99603192549247</v>
      </c>
      <c r="AN83" s="1">
        <v>146.93817481367788</v>
      </c>
      <c r="AO83" s="1">
        <v>129.47942679651527</v>
      </c>
      <c r="AP83" s="1">
        <v>119.04858525878768</v>
      </c>
      <c r="AQ83" s="1">
        <v>112.46635584264541</v>
      </c>
      <c r="AR83" s="1">
        <v>109.44009767756577</v>
      </c>
      <c r="AS83" s="1">
        <v>108.30446802191135</v>
      </c>
      <c r="AT83" s="1">
        <v>108.12618587787985</v>
      </c>
      <c r="AU83" s="1">
        <v>108.34157914078966</v>
      </c>
      <c r="AV83" s="1">
        <v>108.59479860741004</v>
      </c>
      <c r="AW83" s="1">
        <v>108.92026760351938</v>
      </c>
      <c r="AX83" s="1">
        <v>109.23303675756982</v>
      </c>
      <c r="AY83" s="1">
        <v>109.48422099717976</v>
      </c>
      <c r="AZ83" s="1">
        <v>109.67589060458283</v>
      </c>
      <c r="BA83" s="1">
        <v>109.82241990811936</v>
      </c>
      <c r="BB83" s="1">
        <v>109.89669876704595</v>
      </c>
      <c r="BC83" s="1">
        <v>109.93434920547502</v>
      </c>
      <c r="BD83" s="1">
        <v>109.95343107124205</v>
      </c>
      <c r="BE83" s="1">
        <v>109.96308901254511</v>
      </c>
      <c r="BF83" s="1">
        <v>109.96798423572706</v>
      </c>
      <c r="BG83" s="1">
        <v>109.97051012415413</v>
      </c>
      <c r="BH83" s="1">
        <v>109.97179055763141</v>
      </c>
      <c r="BI83" s="1">
        <v>109.97243950450274</v>
      </c>
      <c r="BJ83" s="1">
        <v>109.97278202182305</v>
      </c>
      <c r="BK83" s="1">
        <v>109.97295683813115</v>
      </c>
      <c r="BL83" s="1">
        <v>109.97304546999936</v>
      </c>
      <c r="BM83" t="s">
        <v>54</v>
      </c>
    </row>
    <row r="84" spans="3:65" x14ac:dyDescent="0.2">
      <c r="C84" t="s">
        <v>5</v>
      </c>
      <c r="D84" s="1">
        <v>1.1194346098771195E-2</v>
      </c>
      <c r="E84" s="1">
        <v>1.1831896507190107E-2</v>
      </c>
      <c r="F84" s="1">
        <v>1.3657719623689937E-2</v>
      </c>
      <c r="G84" s="1">
        <v>1.6617537178014275E-2</v>
      </c>
      <c r="H84" s="1">
        <v>2.0664895834048704E-2</v>
      </c>
      <c r="I84" s="1">
        <v>2.5768968691076991E-2</v>
      </c>
      <c r="J84" s="1">
        <v>3.566163554621022E-2</v>
      </c>
      <c r="K84" s="1">
        <v>5.6913656800387874E-2</v>
      </c>
      <c r="L84" s="1">
        <v>0.10103181928275221</v>
      </c>
      <c r="M84" s="1">
        <v>0.16696153248576309</v>
      </c>
      <c r="N84" s="1">
        <v>0.23620177764220543</v>
      </c>
      <c r="O84" s="1">
        <v>0.33246413293240684</v>
      </c>
      <c r="P84" s="1">
        <v>0.40358532540673975</v>
      </c>
      <c r="Q84" s="1">
        <v>0.43147826856892563</v>
      </c>
      <c r="R84" s="1">
        <v>0.47791123458836327</v>
      </c>
      <c r="S84" s="1">
        <v>0.58352804338217845</v>
      </c>
      <c r="T84" s="1">
        <v>0.71561349083164616</v>
      </c>
      <c r="U84" s="1">
        <v>0.84479104824072804</v>
      </c>
      <c r="V84" s="1">
        <v>0.96680595313622364</v>
      </c>
      <c r="W84" s="1">
        <v>1.0836448284964382</v>
      </c>
      <c r="X84" s="1">
        <v>1.1775714596244888</v>
      </c>
      <c r="Y84" s="1">
        <v>1.2365222654355528</v>
      </c>
      <c r="Z84" s="1">
        <v>1.2944241707769313</v>
      </c>
      <c r="AA84" s="1">
        <v>1.3425050300944861</v>
      </c>
      <c r="AB84" s="1">
        <v>1.3769541005548753</v>
      </c>
      <c r="AC84" s="1">
        <v>1.5491775169321702</v>
      </c>
      <c r="AD84" s="1">
        <v>1.7056873219691902</v>
      </c>
      <c r="AE84" s="1">
        <v>1.850111731928888</v>
      </c>
      <c r="AF84" s="1">
        <v>1.9206769294594259</v>
      </c>
      <c r="AG84" s="1">
        <v>1.9927010410548784</v>
      </c>
      <c r="AH84" s="1">
        <v>2.0818502727349877</v>
      </c>
      <c r="AI84" s="1">
        <v>2.2063533697678079</v>
      </c>
      <c r="AJ84" s="1">
        <v>2.2764319047192001</v>
      </c>
      <c r="AK84" s="1">
        <v>2.3022990928498888</v>
      </c>
      <c r="AL84" s="1">
        <v>2.3139352639941717</v>
      </c>
      <c r="AM84" s="1">
        <v>2.3188173849527534</v>
      </c>
      <c r="AN84" s="1">
        <v>2.3205894151478779</v>
      </c>
      <c r="AO84" s="1">
        <v>2.314593163003217</v>
      </c>
      <c r="AP84" s="1">
        <v>2.3242177022488928</v>
      </c>
      <c r="AQ84" s="1">
        <v>2.3360258028081962</v>
      </c>
      <c r="AR84" s="1">
        <v>2.349383143223907</v>
      </c>
      <c r="AS84" s="1">
        <v>2.3646680608120367</v>
      </c>
      <c r="AT84" s="1">
        <v>2.3806271731375008</v>
      </c>
      <c r="AU84" s="1">
        <v>2.3950699140771281</v>
      </c>
      <c r="AV84" s="1">
        <v>2.4053084708323684</v>
      </c>
      <c r="AW84" s="1">
        <v>2.4142824516537549</v>
      </c>
      <c r="AX84" s="1">
        <v>2.4215394452031722</v>
      </c>
      <c r="AY84" s="1">
        <v>2.426822444639412</v>
      </c>
      <c r="AZ84" s="1">
        <v>2.4305675817841474</v>
      </c>
      <c r="BA84" s="1">
        <v>2.433258800785151</v>
      </c>
      <c r="BB84" s="1">
        <v>2.4345747992924154</v>
      </c>
      <c r="BC84" s="1">
        <v>2.435218316663502</v>
      </c>
      <c r="BD84" s="1">
        <v>2.4355329921023245</v>
      </c>
      <c r="BE84" s="1">
        <v>2.4356868574656279</v>
      </c>
      <c r="BF84" s="1">
        <v>2.4357620967357865</v>
      </c>
      <c r="BG84" s="1">
        <v>2.4357988590105522</v>
      </c>
      <c r="BH84" s="1">
        <v>2.435816835073378</v>
      </c>
      <c r="BI84" s="1">
        <v>2.4358256245314789</v>
      </c>
      <c r="BJ84" s="1">
        <v>2.4358299350700992</v>
      </c>
      <c r="BK84" s="1">
        <v>2.4358320530913371</v>
      </c>
      <c r="BL84" s="1">
        <v>2.4358330888037236</v>
      </c>
      <c r="BM84" t="s">
        <v>5</v>
      </c>
    </row>
    <row r="85" spans="3:65" x14ac:dyDescent="0.2">
      <c r="C85" t="s">
        <v>151</v>
      </c>
      <c r="D85" s="14">
        <v>9.240000000000001E-2</v>
      </c>
      <c r="E85" s="14">
        <v>9.7178160028433602E-2</v>
      </c>
      <c r="F85" s="14">
        <v>0.11115334861616867</v>
      </c>
      <c r="G85" s="14">
        <v>0.13410237794732377</v>
      </c>
      <c r="H85" s="14">
        <v>0.16585106069305564</v>
      </c>
      <c r="I85" s="14">
        <v>0.20634552976149526</v>
      </c>
      <c r="J85" s="14">
        <v>0.28446182625912209</v>
      </c>
      <c r="K85" s="14">
        <v>0.4507013141297791</v>
      </c>
      <c r="L85" s="14">
        <v>0.79477700939944285</v>
      </c>
      <c r="M85" s="14">
        <v>1.3121373955500881</v>
      </c>
      <c r="N85" s="14">
        <v>1.8644977555549553</v>
      </c>
      <c r="O85" s="14">
        <v>2.6383672054557499</v>
      </c>
      <c r="P85" s="14">
        <v>3.2358120036357758</v>
      </c>
      <c r="Q85" s="14">
        <v>3.5102514739356216</v>
      </c>
      <c r="R85" s="14">
        <v>3.9257378996980981</v>
      </c>
      <c r="S85" s="14">
        <v>4.7940178278320316</v>
      </c>
      <c r="T85" s="14">
        <v>5.8639981826408203</v>
      </c>
      <c r="U85" s="14">
        <v>6.9184579795335166</v>
      </c>
      <c r="V85" s="14">
        <v>7.912427959879289</v>
      </c>
      <c r="W85" s="14">
        <v>8.8646693318085141</v>
      </c>
      <c r="X85" s="14">
        <v>9.6161318950923338</v>
      </c>
      <c r="Y85" s="14">
        <v>10.080812780900402</v>
      </c>
      <c r="Z85" s="14">
        <v>10.566631793152515</v>
      </c>
      <c r="AA85" s="14">
        <v>10.9812009359353</v>
      </c>
      <c r="AB85" s="14">
        <v>11.284419005758259</v>
      </c>
      <c r="AC85" s="14">
        <v>10.362396068400683</v>
      </c>
      <c r="AD85" s="14">
        <v>9.3687882896415964</v>
      </c>
      <c r="AE85" s="14">
        <v>8.3484224055772174</v>
      </c>
      <c r="AF85" s="14">
        <v>7.3166236088281513</v>
      </c>
      <c r="AG85" s="14">
        <v>6.8423259086915351</v>
      </c>
      <c r="AH85" s="14">
        <v>6.3747689665898823</v>
      </c>
      <c r="AI85" s="14">
        <v>6.148008389735458</v>
      </c>
      <c r="AJ85" s="14">
        <v>5.7835048618698917</v>
      </c>
      <c r="AK85" s="14">
        <v>5.4087757577346318</v>
      </c>
      <c r="AL85" s="14">
        <v>5.1065573879428587</v>
      </c>
      <c r="AM85" s="14">
        <v>4.8714994043893807</v>
      </c>
      <c r="AN85" s="14">
        <v>4.6883832123857037</v>
      </c>
      <c r="AO85" s="14">
        <v>4.5958534376012263</v>
      </c>
      <c r="AP85" s="14">
        <v>4.5799418800061691</v>
      </c>
      <c r="AQ85" s="14">
        <v>4.5915383431134309</v>
      </c>
      <c r="AR85" s="14">
        <v>4.6114110607846444</v>
      </c>
      <c r="AS85" s="14">
        <v>4.6386326682381718</v>
      </c>
      <c r="AT85" s="14">
        <v>4.6692960088341477</v>
      </c>
      <c r="AU85" s="14">
        <v>4.6978495441170374</v>
      </c>
      <c r="AV85" s="14">
        <v>4.718401245481731</v>
      </c>
      <c r="AW85" s="14">
        <v>4.736955334771511</v>
      </c>
      <c r="AX85" s="14">
        <v>4.7523529065952044</v>
      </c>
      <c r="AY85" s="14">
        <v>4.7638351382430457</v>
      </c>
      <c r="AZ85" s="14">
        <v>4.7721676276556364</v>
      </c>
      <c r="BA85" s="14">
        <v>4.7782949353480468</v>
      </c>
      <c r="BB85" s="14">
        <v>4.7813584761304959</v>
      </c>
      <c r="BC85" s="14">
        <v>4.7828901585814361</v>
      </c>
      <c r="BD85" s="14">
        <v>4.7836559318925715</v>
      </c>
      <c r="BE85" s="14">
        <v>4.7840386556619015</v>
      </c>
      <c r="BF85" s="14">
        <v>4.7842300042414383</v>
      </c>
      <c r="BG85" s="14">
        <v>4.7843261020248908</v>
      </c>
      <c r="BH85" s="14">
        <v>4.7843741489401861</v>
      </c>
      <c r="BI85" s="14">
        <v>4.7843981699998093</v>
      </c>
      <c r="BJ85" s="14">
        <v>4.7844101788690274</v>
      </c>
      <c r="BK85" s="14">
        <v>4.7844162186932317</v>
      </c>
      <c r="BL85" s="14">
        <v>4.7844192386053335</v>
      </c>
      <c r="BM85" t="s">
        <v>6</v>
      </c>
    </row>
    <row r="86" spans="3:65" x14ac:dyDescent="0.2">
      <c r="C86" t="s">
        <v>7</v>
      </c>
      <c r="D86" s="19">
        <v>7.9199999999999993E-2</v>
      </c>
      <c r="E86" s="19">
        <v>8.3295565738657373E-2</v>
      </c>
      <c r="F86" s="19">
        <v>9.5274298813858849E-2</v>
      </c>
      <c r="G86" s="19">
        <v>0.11494489538342038</v>
      </c>
      <c r="H86" s="19">
        <v>0.14215805202261908</v>
      </c>
      <c r="I86" s="19">
        <v>0.17686759693842452</v>
      </c>
      <c r="J86" s="19">
        <v>0.24382442250781891</v>
      </c>
      <c r="K86" s="19">
        <v>0.38631541211123921</v>
      </c>
      <c r="L86" s="19">
        <v>0.68123743662809388</v>
      </c>
      <c r="M86" s="19">
        <v>1.124689196185789</v>
      </c>
      <c r="N86" s="19">
        <v>1.5981409333328194</v>
      </c>
      <c r="O86" s="19">
        <v>2.2614576046763575</v>
      </c>
      <c r="P86" s="19">
        <v>2.7735531459735214</v>
      </c>
      <c r="Q86" s="19">
        <v>3.0087869776591041</v>
      </c>
      <c r="R86" s="19">
        <v>3.3649181997412279</v>
      </c>
      <c r="S86" s="19">
        <v>4.1091581381417406</v>
      </c>
      <c r="T86" s="19">
        <v>5.0262841565492735</v>
      </c>
      <c r="U86" s="19">
        <v>5.9301068396001586</v>
      </c>
      <c r="V86" s="19">
        <v>6.7820811084679606</v>
      </c>
      <c r="W86" s="19">
        <v>7.5982879986930127</v>
      </c>
      <c r="X86" s="19">
        <v>8.2423987672219958</v>
      </c>
      <c r="Y86" s="19">
        <v>8.6406966693431979</v>
      </c>
      <c r="Z86" s="19">
        <v>9.0571129655593019</v>
      </c>
      <c r="AA86" s="19">
        <v>9.4124579450873984</v>
      </c>
      <c r="AB86" s="19">
        <v>9.6723591477927933</v>
      </c>
      <c r="AC86" s="19">
        <v>9.8447966300577257</v>
      </c>
      <c r="AD86" s="19">
        <v>9.9409342109047962</v>
      </c>
      <c r="AE86" s="19">
        <v>9.9928024464976133</v>
      </c>
      <c r="AF86" s="19">
        <v>10.017453196493845</v>
      </c>
      <c r="AG86" s="19">
        <v>10.288117204390939</v>
      </c>
      <c r="AH86" s="19">
        <v>10.622175301051655</v>
      </c>
      <c r="AI86" s="19">
        <v>11.206889764205606</v>
      </c>
      <c r="AJ86" s="19">
        <v>11.529460906068588</v>
      </c>
      <c r="AK86" s="19">
        <v>11.673648113271046</v>
      </c>
      <c r="AL86" s="19">
        <v>11.749166350071594</v>
      </c>
      <c r="AM86" s="19">
        <v>11.808017570337929</v>
      </c>
      <c r="AN86" s="19">
        <v>11.850961252073239</v>
      </c>
      <c r="AO86" s="19">
        <v>11.869867860954722</v>
      </c>
      <c r="AP86" s="19">
        <v>11.959453956060035</v>
      </c>
      <c r="AQ86" s="19">
        <v>12.055864922241325</v>
      </c>
      <c r="AR86" s="19">
        <v>12.141227048682397</v>
      </c>
      <c r="AS86" s="19">
        <v>12.229541168254242</v>
      </c>
      <c r="AT86" s="19">
        <v>12.318716925374886</v>
      </c>
      <c r="AU86" s="19">
        <v>12.398210527495344</v>
      </c>
      <c r="AV86" s="19">
        <v>12.454523153584953</v>
      </c>
      <c r="AW86" s="19">
        <v>12.504534016553377</v>
      </c>
      <c r="AX86" s="19">
        <v>12.545697639789632</v>
      </c>
      <c r="AY86" s="19">
        <v>12.576267864673929</v>
      </c>
      <c r="AZ86" s="19">
        <v>12.598394281393754</v>
      </c>
      <c r="BA86" s="19">
        <v>12.614634830779861</v>
      </c>
      <c r="BB86" s="19">
        <v>12.622755008561121</v>
      </c>
      <c r="BC86" s="19">
        <v>12.626815022074371</v>
      </c>
      <c r="BD86" s="19">
        <v>12.628844970618708</v>
      </c>
      <c r="BE86" s="19">
        <v>12.629859805274098</v>
      </c>
      <c r="BF86" s="19">
        <v>12.630367211197399</v>
      </c>
      <c r="BG86" s="19">
        <v>12.63062090934571</v>
      </c>
      <c r="BH86" s="19">
        <v>12.63074775320209</v>
      </c>
      <c r="BI86" s="19">
        <v>12.630811168799493</v>
      </c>
      <c r="BJ86" s="19">
        <v>12.630842872214231</v>
      </c>
      <c r="BK86" s="19">
        <v>12.630858817350129</v>
      </c>
      <c r="BL86" s="19">
        <v>12.63086678991808</v>
      </c>
      <c r="BM86" t="s">
        <v>7</v>
      </c>
    </row>
    <row r="87" spans="3:65" x14ac:dyDescent="0.2">
      <c r="C87" t="s">
        <v>8</v>
      </c>
      <c r="D87" s="14">
        <v>1.2E-4</v>
      </c>
      <c r="E87" s="14">
        <v>1.2620540263432936E-4</v>
      </c>
      <c r="F87" s="14">
        <v>1.4435499820281646E-4</v>
      </c>
      <c r="G87" s="14">
        <v>1.7415893239912185E-4</v>
      </c>
      <c r="H87" s="14">
        <v>2.1539098791305931E-4</v>
      </c>
      <c r="I87" s="14">
        <v>2.6798120748246142E-4</v>
      </c>
      <c r="J87" s="14">
        <v>3.6943094319366495E-4</v>
      </c>
      <c r="K87" s="14">
        <v>5.8532638198672594E-4</v>
      </c>
      <c r="L87" s="14">
        <v>1.0321779342849907E-3</v>
      </c>
      <c r="M87" s="14">
        <v>1.7040745396754383E-3</v>
      </c>
      <c r="N87" s="14">
        <v>2.4214256565648776E-3</v>
      </c>
      <c r="O87" s="14">
        <v>3.4264509161762977E-3</v>
      </c>
      <c r="P87" s="14">
        <v>4.2023532514750316E-3</v>
      </c>
      <c r="Q87" s="14">
        <v>4.5587681479683402E-3</v>
      </c>
      <c r="R87" s="14">
        <v>5.0983609086988294E-3</v>
      </c>
      <c r="S87" s="14">
        <v>6.2259971790026387E-3</v>
      </c>
      <c r="T87" s="14">
        <v>7.6155820553776904E-3</v>
      </c>
      <c r="U87" s="14">
        <v>8.9850103630305413E-3</v>
      </c>
      <c r="V87" s="14">
        <v>1.0275880467375698E-2</v>
      </c>
      <c r="W87" s="14">
        <v>1.1512557573777293E-2</v>
      </c>
      <c r="X87" s="14">
        <v>1.2488482980639388E-2</v>
      </c>
      <c r="Y87" s="14">
        <v>1.3091964650519998E-2</v>
      </c>
      <c r="Z87" s="14">
        <v>1.3722898432665609E-2</v>
      </c>
      <c r="AA87" s="14">
        <v>1.4261299916799097E-2</v>
      </c>
      <c r="AB87" s="14">
        <v>1.4655089617867875E-2</v>
      </c>
      <c r="AC87" s="14">
        <v>1.4916358530390498E-2</v>
      </c>
      <c r="AD87" s="14">
        <v>1.5062021531673934E-2</v>
      </c>
      <c r="AE87" s="14">
        <v>1.5140609767420626E-2</v>
      </c>
      <c r="AF87" s="14">
        <v>1.5177959388627036E-2</v>
      </c>
      <c r="AG87" s="14">
        <v>1.5588056370289304E-2</v>
      </c>
      <c r="AH87" s="14">
        <v>1.609420500159342E-2</v>
      </c>
      <c r="AI87" s="14">
        <v>1.6980136006372135E-2</v>
      </c>
      <c r="AJ87" s="14">
        <v>1.7468880160709979E-2</v>
      </c>
      <c r="AK87" s="14">
        <v>1.7687345626168253E-2</v>
      </c>
      <c r="AL87" s="14">
        <v>1.7801767197078169E-2</v>
      </c>
      <c r="AM87" s="14">
        <v>1.7890935712633234E-2</v>
      </c>
      <c r="AN87" s="14">
        <v>1.7956001897080669E-2</v>
      </c>
      <c r="AO87" s="14">
        <v>1.7984648274173821E-2</v>
      </c>
      <c r="AP87" s="14">
        <v>1.8120384781909145E-2</v>
      </c>
      <c r="AQ87" s="14">
        <v>1.8266462003395951E-2</v>
      </c>
      <c r="AR87" s="14">
        <v>1.8395798558609698E-2</v>
      </c>
      <c r="AS87" s="14">
        <v>1.8529607830688247E-2</v>
      </c>
      <c r="AT87" s="14">
        <v>1.8664722614204377E-2</v>
      </c>
      <c r="AU87" s="14">
        <v>1.8785167465902027E-2</v>
      </c>
      <c r="AV87" s="14">
        <v>1.8870489626643866E-2</v>
      </c>
      <c r="AW87" s="14">
        <v>1.8946263661444512E-2</v>
      </c>
      <c r="AX87" s="14">
        <v>1.900863278756006E-2</v>
      </c>
      <c r="AY87" s="14">
        <v>1.9054951310112016E-2</v>
      </c>
      <c r="AZ87" s="14">
        <v>1.908847618392993E-2</v>
      </c>
      <c r="BA87" s="14">
        <v>1.9113083076939187E-2</v>
      </c>
      <c r="BB87" s="14">
        <v>1.9125386376607767E-2</v>
      </c>
      <c r="BC87" s="14">
        <v>1.9131537912233893E-2</v>
      </c>
      <c r="BD87" s="14">
        <v>1.9134613591846525E-2</v>
      </c>
      <c r="BE87" s="14">
        <v>1.9136151220112273E-2</v>
      </c>
      <c r="BF87" s="14">
        <v>1.9136920016965753E-2</v>
      </c>
      <c r="BG87" s="14">
        <v>1.9137304408099565E-2</v>
      </c>
      <c r="BH87" s="14">
        <v>1.9137496595760743E-2</v>
      </c>
      <c r="BI87" s="14">
        <v>1.9137592679999232E-2</v>
      </c>
      <c r="BJ87" s="14">
        <v>1.9137640715476106E-2</v>
      </c>
      <c r="BK87" s="14">
        <v>1.913766487477293E-2</v>
      </c>
      <c r="BL87" s="14">
        <v>1.9137676954421333E-2</v>
      </c>
      <c r="BM87" t="s">
        <v>8</v>
      </c>
    </row>
    <row r="88" spans="3:65" x14ac:dyDescent="0.2">
      <c r="C88" t="s">
        <v>9</v>
      </c>
      <c r="D88" s="19">
        <v>4.1916037311837372E-3</v>
      </c>
      <c r="E88" s="19">
        <v>4.3989476084175692E-3</v>
      </c>
      <c r="F88" s="19">
        <v>5.0112490501375093E-3</v>
      </c>
      <c r="G88" s="19">
        <v>6.0226214445297044E-3</v>
      </c>
      <c r="H88" s="19">
        <v>7.4292281957941018E-3</v>
      </c>
      <c r="I88" s="19">
        <v>9.2326455929604354E-3</v>
      </c>
      <c r="J88" s="19">
        <v>1.2705060996142839E-2</v>
      </c>
      <c r="K88" s="19">
        <v>2.0063227966177918E-2</v>
      </c>
      <c r="L88" s="19">
        <v>3.5271267969827352E-2</v>
      </c>
      <c r="M88" s="19">
        <v>5.8201168470857052E-2</v>
      </c>
      <c r="N88" s="19">
        <v>6.2147337498789951E-2</v>
      </c>
      <c r="O88" s="19">
        <v>5.8771681201575381E-2</v>
      </c>
      <c r="P88" s="19">
        <v>3.6208774836431631E-2</v>
      </c>
      <c r="Q88" s="19">
        <v>3.9539054485752387E-2</v>
      </c>
      <c r="R88" s="19">
        <v>4.441726521051434E-2</v>
      </c>
      <c r="S88" s="19">
        <v>5.4260160963495667E-2</v>
      </c>
      <c r="T88" s="19">
        <v>6.6307255667703582E-2</v>
      </c>
      <c r="U88" s="19">
        <v>7.8217834240052755E-2</v>
      </c>
      <c r="V88" s="19">
        <v>8.9429179328214162E-2</v>
      </c>
      <c r="W88" s="19">
        <v>0.10016384523512233</v>
      </c>
      <c r="X88" s="19">
        <v>0.10854984500415861</v>
      </c>
      <c r="Y88" s="19">
        <v>0.11368837791801224</v>
      </c>
      <c r="Z88" s="19">
        <v>0.11923113416385268</v>
      </c>
      <c r="AA88" s="19">
        <v>5.9530310084001128E-2</v>
      </c>
      <c r="AB88" s="19">
        <v>3.4015651850762295E-2</v>
      </c>
      <c r="AC88" s="19">
        <v>1.9947222029287406E-2</v>
      </c>
      <c r="AD88" s="19">
        <v>1.932391634948747E-2</v>
      </c>
      <c r="AE88" s="19">
        <v>1.8613879186774731E-2</v>
      </c>
      <c r="AF88" s="19">
        <v>1.7505526567321992E-2</v>
      </c>
      <c r="AG88" s="19">
        <v>1.7251651563145433E-2</v>
      </c>
      <c r="AH88" s="19">
        <v>1.706156495954719E-2</v>
      </c>
      <c r="AI88" s="19">
        <v>1.7282052603903083E-2</v>
      </c>
      <c r="AJ88" s="19">
        <v>1.5715616053124597E-2</v>
      </c>
      <c r="AK88" s="19">
        <v>1.5480399064871702E-2</v>
      </c>
      <c r="AL88" s="19">
        <v>1.5066933843559033E-2</v>
      </c>
      <c r="AM88" s="19">
        <v>1.4804214052654575E-2</v>
      </c>
      <c r="AN88" s="19">
        <v>1.4392367533159712E-2</v>
      </c>
      <c r="AO88" s="19">
        <v>1.4022478138992527E-2</v>
      </c>
      <c r="AP88" s="19">
        <v>1.3950046463203815E-2</v>
      </c>
      <c r="AQ88" s="19">
        <v>1.392933723194451E-2</v>
      </c>
      <c r="AR88" s="19">
        <v>1.3940544388911909E-2</v>
      </c>
      <c r="AS88" s="19">
        <v>1.3978574191536884E-2</v>
      </c>
      <c r="AT88" s="19">
        <v>1.4029506281187128E-2</v>
      </c>
      <c r="AU88" s="19">
        <v>1.4074826160085605E-2</v>
      </c>
      <c r="AV88" s="19">
        <v>1.4136878305345237E-2</v>
      </c>
      <c r="AW88" s="19">
        <v>1.4193669512865093E-2</v>
      </c>
      <c r="AX88" s="19">
        <v>1.4241357370092286E-2</v>
      </c>
      <c r="AY88" s="19">
        <v>1.4277307414815395E-2</v>
      </c>
      <c r="AZ88" s="19">
        <v>1.4303671931069231E-2</v>
      </c>
      <c r="BA88" s="19">
        <v>1.4323261040497777E-2</v>
      </c>
      <c r="BB88" s="19">
        <v>1.4333153301447988E-2</v>
      </c>
      <c r="BC88" s="19">
        <v>1.4338148707093065E-2</v>
      </c>
      <c r="BD88" s="19">
        <v>1.4340671243196079E-2</v>
      </c>
      <c r="BE88" s="19">
        <v>1.4341944779162414E-2</v>
      </c>
      <c r="BF88" s="19">
        <v>1.4342587886663727E-2</v>
      </c>
      <c r="BG88" s="19">
        <v>1.4342913031984541E-2</v>
      </c>
      <c r="BH88" s="19">
        <v>1.4343077221203282E-2</v>
      </c>
      <c r="BI88" s="19">
        <v>1.4343160125634778E-2</v>
      </c>
      <c r="BJ88" s="19">
        <v>1.4343202148834855E-2</v>
      </c>
      <c r="BK88" s="19">
        <v>1.4343223507355344E-2</v>
      </c>
      <c r="BL88" s="19">
        <v>1.4343234293408185E-2</v>
      </c>
      <c r="BM88" t="s">
        <v>9</v>
      </c>
    </row>
    <row r="89" spans="3:65" x14ac:dyDescent="0.2">
      <c r="C89" t="s">
        <v>10</v>
      </c>
      <c r="D89" s="1">
        <v>32.830736224496619</v>
      </c>
      <c r="E89" s="1">
        <v>34.45475714293061</v>
      </c>
      <c r="F89" s="1">
        <v>39.25060818520204</v>
      </c>
      <c r="G89" s="1">
        <v>47.172182464278912</v>
      </c>
      <c r="H89" s="1">
        <v>58.189429843557299</v>
      </c>
      <c r="I89" s="1">
        <v>72.314696606862626</v>
      </c>
      <c r="J89" s="1">
        <v>99.512390252288782</v>
      </c>
      <c r="K89" s="1">
        <v>157.14523304508853</v>
      </c>
      <c r="L89" s="1">
        <v>276.26220637367271</v>
      </c>
      <c r="M89" s="1">
        <v>455.86065204798791</v>
      </c>
      <c r="N89" s="1">
        <v>649.02536127902977</v>
      </c>
      <c r="O89" s="1">
        <v>920.65838602267831</v>
      </c>
      <c r="P89" s="1">
        <v>1134.420915625403</v>
      </c>
      <c r="Q89" s="1">
        <v>1238.7585770386222</v>
      </c>
      <c r="R89" s="1">
        <v>1391.592919045414</v>
      </c>
      <c r="S89" s="1">
        <v>1699.970842986319</v>
      </c>
      <c r="T89" s="1">
        <v>2077.4063200691535</v>
      </c>
      <c r="U89" s="1">
        <v>2450.564746740853</v>
      </c>
      <c r="V89" s="1">
        <v>2801.8161883529497</v>
      </c>
      <c r="W89" s="1">
        <v>3138.1332712163821</v>
      </c>
      <c r="X89" s="1">
        <v>3400.8666439802887</v>
      </c>
      <c r="Y89" s="1">
        <v>3561.8568801713232</v>
      </c>
      <c r="Z89" s="1">
        <v>3735.5114333535043</v>
      </c>
      <c r="AA89" s="1">
        <v>3885.5929477744908</v>
      </c>
      <c r="AB89" s="1">
        <v>3996.4138968164348</v>
      </c>
      <c r="AC89" s="1">
        <v>3905.91541360984</v>
      </c>
      <c r="AD89" s="1">
        <v>3783.8643701840151</v>
      </c>
      <c r="AE89" s="1">
        <v>3644.830218260327</v>
      </c>
      <c r="AF89" s="1">
        <v>3324.7713688948852</v>
      </c>
      <c r="AG89" s="1">
        <v>3176.7500173180115</v>
      </c>
      <c r="AH89" s="1">
        <v>3141.7471296778131</v>
      </c>
      <c r="AI89" s="1">
        <v>3084.399577725685</v>
      </c>
      <c r="AJ89" s="1">
        <v>3047.9455109031833</v>
      </c>
      <c r="AK89" s="1">
        <v>3002.3266461377111</v>
      </c>
      <c r="AL89" s="1">
        <v>2922.1376506217521</v>
      </c>
      <c r="AM89" s="1">
        <v>2871.184789174526</v>
      </c>
      <c r="AN89" s="1">
        <v>2817.1448632585689</v>
      </c>
      <c r="AO89" s="1">
        <v>2719.5719945692317</v>
      </c>
      <c r="AP89" s="1">
        <v>2705.5243237479845</v>
      </c>
      <c r="AQ89" s="1">
        <v>2701.5078977779376</v>
      </c>
      <c r="AR89" s="1">
        <v>2703.6814558270335</v>
      </c>
      <c r="AS89" s="1">
        <v>2711.0570983598818</v>
      </c>
      <c r="AT89" s="1">
        <v>2720.9350588219859</v>
      </c>
      <c r="AU89" s="1">
        <v>2729.7245660851022</v>
      </c>
      <c r="AV89" s="1">
        <v>2741.7591918322996</v>
      </c>
      <c r="AW89" s="1">
        <v>2752.7734915857286</v>
      </c>
      <c r="AX89" s="1">
        <v>2762.0222534458353</v>
      </c>
      <c r="AY89" s="1">
        <v>2768.9945399321027</v>
      </c>
      <c r="AZ89" s="1">
        <v>2774.1077730813076</v>
      </c>
      <c r="BA89" s="1">
        <v>2777.906958423041</v>
      </c>
      <c r="BB89" s="1">
        <v>2779.8255006077029</v>
      </c>
      <c r="BC89" s="1">
        <v>2780.7943283112804</v>
      </c>
      <c r="BD89" s="1">
        <v>2781.2835584226091</v>
      </c>
      <c r="BE89" s="1">
        <v>2781.5305527636801</v>
      </c>
      <c r="BF89" s="1">
        <v>2781.6552794441382</v>
      </c>
      <c r="BG89" s="1">
        <v>2781.7183393469513</v>
      </c>
      <c r="BH89" s="1">
        <v>2781.7501828197437</v>
      </c>
      <c r="BI89" s="1">
        <v>2781.7662616160796</v>
      </c>
      <c r="BJ89" s="1">
        <v>2781.7744117530897</v>
      </c>
      <c r="BK89" s="1">
        <v>2781.7785541046478</v>
      </c>
      <c r="BL89" s="1">
        <v>2781.7806459921835</v>
      </c>
      <c r="BM89" t="s">
        <v>10</v>
      </c>
    </row>
    <row r="90" spans="3:65" x14ac:dyDescent="0.2">
      <c r="C90" t="s">
        <v>152</v>
      </c>
      <c r="D90" s="1">
        <v>10.479009327959343</v>
      </c>
      <c r="E90" s="1">
        <v>10.997369021043923</v>
      </c>
      <c r="F90" s="1">
        <v>12.528122625343773</v>
      </c>
      <c r="G90" s="1">
        <v>15.056553611324262</v>
      </c>
      <c r="H90" s="1">
        <v>18.573070489485254</v>
      </c>
      <c r="I90" s="1">
        <v>23.081613982401091</v>
      </c>
      <c r="J90" s="1">
        <v>31.762652490357095</v>
      </c>
      <c r="K90" s="1">
        <v>50.158069915444791</v>
      </c>
      <c r="L90" s="1">
        <v>88.178169924568365</v>
      </c>
      <c r="M90" s="1">
        <v>145.50292117714264</v>
      </c>
      <c r="N90" s="1">
        <v>207.15779166263317</v>
      </c>
      <c r="O90" s="1">
        <v>293.85840600787691</v>
      </c>
      <c r="P90" s="1">
        <v>362.08774836431627</v>
      </c>
      <c r="Q90" s="1">
        <v>395.39054485752388</v>
      </c>
      <c r="R90" s="1">
        <v>444.17265210514336</v>
      </c>
      <c r="S90" s="1">
        <v>542.60160963495662</v>
      </c>
      <c r="T90" s="1">
        <v>663.07255667703589</v>
      </c>
      <c r="U90" s="1">
        <v>782.17834240052753</v>
      </c>
      <c r="V90" s="1">
        <v>894.29179328214161</v>
      </c>
      <c r="W90" s="1">
        <v>1001.6384523512231</v>
      </c>
      <c r="X90" s="1">
        <v>1085.498450041586</v>
      </c>
      <c r="Y90" s="1">
        <v>1136.8837791801222</v>
      </c>
      <c r="Z90" s="1">
        <v>1192.3113416385268</v>
      </c>
      <c r="AA90" s="1">
        <v>1240.2147934166903</v>
      </c>
      <c r="AB90" s="1">
        <v>1275.5869444035859</v>
      </c>
      <c r="AC90" s="1">
        <v>1246.7013768304628</v>
      </c>
      <c r="AD90" s="1">
        <v>1207.7447718429669</v>
      </c>
      <c r="AE90" s="1">
        <v>1163.3674491734207</v>
      </c>
      <c r="AF90" s="1">
        <v>1094.0954104576247</v>
      </c>
      <c r="AG90" s="1">
        <v>1078.2282226965895</v>
      </c>
      <c r="AH90" s="1">
        <v>1066.3478099716995</v>
      </c>
      <c r="AI90" s="1">
        <v>1080.1282877439426</v>
      </c>
      <c r="AJ90" s="1">
        <v>1066.0008420669849</v>
      </c>
      <c r="AK90" s="1">
        <v>1038.9250010460503</v>
      </c>
      <c r="AL90" s="1">
        <v>1013.9901347309727</v>
      </c>
      <c r="AM90" s="1">
        <v>992.06973921602184</v>
      </c>
      <c r="AN90" s="1">
        <v>973.66413312233965</v>
      </c>
      <c r="AO90" s="1">
        <v>961.20887878975998</v>
      </c>
      <c r="AP90" s="1">
        <v>958.9655828728595</v>
      </c>
      <c r="AQ90" s="1">
        <v>960.2743347659748</v>
      </c>
      <c r="AR90" s="1">
        <v>963.79631035822297</v>
      </c>
      <c r="AS90" s="1">
        <v>969.19737793566628</v>
      </c>
      <c r="AT90" s="1">
        <v>975.52580215940145</v>
      </c>
      <c r="AU90" s="1">
        <v>981.49849351186322</v>
      </c>
      <c r="AV90" s="1">
        <v>985.8256579399557</v>
      </c>
      <c r="AW90" s="1">
        <v>989.78595442898313</v>
      </c>
      <c r="AX90" s="1">
        <v>993.11143493545171</v>
      </c>
      <c r="AY90" s="1">
        <v>995.61838701685497</v>
      </c>
      <c r="AZ90" s="1">
        <v>997.45689874630648</v>
      </c>
      <c r="BA90" s="1">
        <v>998.82293205816961</v>
      </c>
      <c r="BB90" s="1">
        <v>999.51276219245506</v>
      </c>
      <c r="BC90" s="1">
        <v>999.86111343028631</v>
      </c>
      <c r="BD90" s="1">
        <v>1000.0370207812388</v>
      </c>
      <c r="BE90" s="1">
        <v>1000.1258299514675</v>
      </c>
      <c r="BF90" s="1">
        <v>1000.1706766185969</v>
      </c>
      <c r="BG90" s="1">
        <v>1000.19335040788</v>
      </c>
      <c r="BH90" s="1">
        <v>1000.2048000321249</v>
      </c>
      <c r="BI90" s="1">
        <v>1000.2105813166462</v>
      </c>
      <c r="BJ90" s="1">
        <v>1000.2135117761133</v>
      </c>
      <c r="BK90" s="1">
        <v>1000.2150011981099</v>
      </c>
      <c r="BL90" s="1">
        <v>1000.215753356218</v>
      </c>
      <c r="BM90" t="s">
        <v>11</v>
      </c>
    </row>
    <row r="91" spans="3:65" ht="14.25" x14ac:dyDescent="0.2">
      <c r="C91" t="s">
        <v>153</v>
      </c>
      <c r="D91" s="1">
        <v>13.972012437279124</v>
      </c>
      <c r="E91" s="1">
        <v>14.663158694725231</v>
      </c>
      <c r="F91" s="1">
        <v>16.704163500458364</v>
      </c>
      <c r="G91" s="1">
        <v>20.075404815099017</v>
      </c>
      <c r="H91" s="1">
        <v>24.764093985980338</v>
      </c>
      <c r="I91" s="1">
        <v>30.77548530986812</v>
      </c>
      <c r="J91" s="1">
        <v>42.350203320476126</v>
      </c>
      <c r="K91" s="1">
        <v>66.877426553926384</v>
      </c>
      <c r="L91" s="1">
        <v>117.57089323275783</v>
      </c>
      <c r="M91" s="1">
        <v>194.00389490285684</v>
      </c>
      <c r="N91" s="1">
        <v>276.21038888351092</v>
      </c>
      <c r="O91" s="1">
        <v>391.81120801050253</v>
      </c>
      <c r="P91" s="1">
        <v>482.78366448575503</v>
      </c>
      <c r="Q91" s="1">
        <v>527.18739314336517</v>
      </c>
      <c r="R91" s="1">
        <v>592.23020280685785</v>
      </c>
      <c r="S91" s="1">
        <v>723.46881284660878</v>
      </c>
      <c r="T91" s="1">
        <v>884.09674223604782</v>
      </c>
      <c r="U91" s="1">
        <v>1042.9044565340366</v>
      </c>
      <c r="V91" s="1">
        <v>1192.3890577095221</v>
      </c>
      <c r="W91" s="1">
        <v>1335.5179364682974</v>
      </c>
      <c r="X91" s="1">
        <v>1447.3312667221146</v>
      </c>
      <c r="Y91" s="1">
        <v>1515.8450389068296</v>
      </c>
      <c r="Z91" s="1">
        <v>1589.7484555180356</v>
      </c>
      <c r="AA91" s="1">
        <v>1653.619724555587</v>
      </c>
      <c r="AB91" s="1">
        <v>1700.7825925381146</v>
      </c>
      <c r="AC91" s="1">
        <v>1662.2685024406171</v>
      </c>
      <c r="AD91" s="1">
        <v>1610.3263624572892</v>
      </c>
      <c r="AE91" s="1">
        <v>1572.1181745586766</v>
      </c>
      <c r="AF91" s="1">
        <v>1473.7218660958345</v>
      </c>
      <c r="AG91" s="1">
        <v>1451.1987766278924</v>
      </c>
      <c r="AH91" s="1">
        <v>1434.8320348158388</v>
      </c>
      <c r="AI91" s="1">
        <v>1452.2369192830324</v>
      </c>
      <c r="AJ91" s="1">
        <v>1433.8603081762228</v>
      </c>
      <c r="AK91" s="1">
        <v>1398.2582707575443</v>
      </c>
      <c r="AL91" s="1">
        <v>1364.4901918049206</v>
      </c>
      <c r="AM91" s="1">
        <v>1335.3067147516249</v>
      </c>
      <c r="AN91" s="1">
        <v>1309.8492950532996</v>
      </c>
      <c r="AO91" s="1">
        <v>1292.1674677554602</v>
      </c>
      <c r="AP91" s="1">
        <v>1288.9538540907447</v>
      </c>
      <c r="AQ91" s="1">
        <v>1290.5148320344317</v>
      </c>
      <c r="AR91" s="1">
        <v>1295.0492306199221</v>
      </c>
      <c r="AS91" s="1">
        <v>1302.1067784466736</v>
      </c>
      <c r="AT91" s="1">
        <v>1310.4078636029067</v>
      </c>
      <c r="AU91" s="1">
        <v>1318.2286250157349</v>
      </c>
      <c r="AV91" s="1">
        <v>1324.0403425598458</v>
      </c>
      <c r="AW91" s="1">
        <v>1329.3593279988409</v>
      </c>
      <c r="AX91" s="1">
        <v>1333.8257063219226</v>
      </c>
      <c r="AY91" s="1">
        <v>1337.1927374657239</v>
      </c>
      <c r="AZ91" s="1">
        <v>1339.6620013568161</v>
      </c>
      <c r="BA91" s="1">
        <v>1341.4966900764898</v>
      </c>
      <c r="BB91" s="1">
        <v>1342.4231854663706</v>
      </c>
      <c r="BC91" s="1">
        <v>1342.891048205136</v>
      </c>
      <c r="BD91" s="1">
        <v>1343.1273054249984</v>
      </c>
      <c r="BE91" s="1">
        <v>1343.2465830307547</v>
      </c>
      <c r="BF91" s="1">
        <v>1343.3068155840772</v>
      </c>
      <c r="BG91" s="1">
        <v>1343.3372682421996</v>
      </c>
      <c r="BH91" s="1">
        <v>1343.3526459758641</v>
      </c>
      <c r="BI91" s="1">
        <v>1343.3604106895093</v>
      </c>
      <c r="BJ91" s="1">
        <v>1343.3643465239293</v>
      </c>
      <c r="BK91" s="1">
        <v>1343.3663469332257</v>
      </c>
      <c r="BL91" s="1">
        <v>1343.3673571399199</v>
      </c>
      <c r="BM91" t="s">
        <v>12</v>
      </c>
    </row>
    <row r="92" spans="3:65" x14ac:dyDescent="0.2">
      <c r="C92" t="s">
        <v>154</v>
      </c>
      <c r="D92" s="1">
        <v>0.45478900483343543</v>
      </c>
      <c r="E92" s="1">
        <v>0.47728581551330629</v>
      </c>
      <c r="F92" s="1">
        <v>0.54372052193991971</v>
      </c>
      <c r="G92" s="1">
        <v>0.65345442673147291</v>
      </c>
      <c r="H92" s="1">
        <v>0.80607125924365997</v>
      </c>
      <c r="I92" s="1">
        <v>1.0017420468362073</v>
      </c>
      <c r="J92" s="1">
        <v>1.3784991180814981</v>
      </c>
      <c r="K92" s="1">
        <v>2.1768602343303036</v>
      </c>
      <c r="L92" s="1">
        <v>3.8269325747262668</v>
      </c>
      <c r="M92" s="1">
        <v>6.3148267790879906</v>
      </c>
      <c r="N92" s="1">
        <v>8.9906481581582796</v>
      </c>
      <c r="O92" s="1">
        <v>12.753454820741858</v>
      </c>
      <c r="P92" s="1">
        <v>15.714608279011324</v>
      </c>
      <c r="Q92" s="1">
        <v>17.159949646816539</v>
      </c>
      <c r="R92" s="1">
        <v>19.277093101363221</v>
      </c>
      <c r="S92" s="1">
        <v>23.548909858157121</v>
      </c>
      <c r="T92" s="1">
        <v>28.777348959783357</v>
      </c>
      <c r="U92" s="1">
        <v>33.946540060182897</v>
      </c>
      <c r="V92" s="1">
        <v>38.812263828444948</v>
      </c>
      <c r="W92" s="1">
        <v>43.471108832043086</v>
      </c>
      <c r="X92" s="1">
        <v>47.110632731804827</v>
      </c>
      <c r="Y92" s="1">
        <v>49.340756016417309</v>
      </c>
      <c r="Z92" s="1">
        <v>51.746312227112057</v>
      </c>
      <c r="AA92" s="1">
        <v>53.825322034284355</v>
      </c>
      <c r="AB92" s="1">
        <v>55.360473387115618</v>
      </c>
      <c r="AC92" s="1">
        <v>54.106839754442085</v>
      </c>
      <c r="AD92" s="1">
        <v>52.416123097984766</v>
      </c>
      <c r="AE92" s="1">
        <v>50.490147294126459</v>
      </c>
      <c r="AF92" s="1">
        <v>46.555628508478563</v>
      </c>
      <c r="AG92" s="1">
        <v>45.657349106636154</v>
      </c>
      <c r="AH92" s="1">
        <v>45.081203195361937</v>
      </c>
      <c r="AI92" s="1">
        <v>45.44317085132667</v>
      </c>
      <c r="AJ92" s="1">
        <v>44.968619426622425</v>
      </c>
      <c r="AK92" s="1">
        <v>43.98493922645585</v>
      </c>
      <c r="AL92" s="1">
        <v>42.888741168655045</v>
      </c>
      <c r="AM92" s="1">
        <v>42.022475529700834</v>
      </c>
      <c r="AN92" s="1">
        <v>41.110218575801923</v>
      </c>
      <c r="AO92" s="1">
        <v>40.404729378357764</v>
      </c>
      <c r="AP92" s="1">
        <v>40.27204664371758</v>
      </c>
      <c r="AQ92" s="1">
        <v>40.28858242783641</v>
      </c>
      <c r="AR92" s="1">
        <v>40.397793176154465</v>
      </c>
      <c r="AS92" s="1">
        <v>40.585421543733716</v>
      </c>
      <c r="AT92" s="1">
        <v>40.811426140590946</v>
      </c>
      <c r="AU92" s="1">
        <v>41.022068801426506</v>
      </c>
      <c r="AV92" s="1">
        <v>41.202924134427732</v>
      </c>
      <c r="AW92" s="1">
        <v>41.368446095104048</v>
      </c>
      <c r="AX92" s="1">
        <v>41.507435702358606</v>
      </c>
      <c r="AY92" s="1">
        <v>41.61221463115475</v>
      </c>
      <c r="AZ92" s="1">
        <v>41.689055864387761</v>
      </c>
      <c r="BA92" s="1">
        <v>41.746149698840604</v>
      </c>
      <c r="BB92" s="1">
        <v>41.774981387749982</v>
      </c>
      <c r="BC92" s="1">
        <v>41.789540848146352</v>
      </c>
      <c r="BD92" s="1">
        <v>41.7968929566836</v>
      </c>
      <c r="BE92" s="1">
        <v>41.800604766651112</v>
      </c>
      <c r="BF92" s="1">
        <v>41.802479148605507</v>
      </c>
      <c r="BG92" s="1">
        <v>41.803426807466025</v>
      </c>
      <c r="BH92" s="1">
        <v>41.803905348469023</v>
      </c>
      <c r="BI92" s="1">
        <v>41.804146979253943</v>
      </c>
      <c r="BJ92" s="1">
        <v>41.804269458820315</v>
      </c>
      <c r="BK92" s="1">
        <v>41.804331709727499</v>
      </c>
      <c r="BL92" s="1">
        <v>41.804363146435612</v>
      </c>
      <c r="BM92" t="s">
        <v>0</v>
      </c>
    </row>
    <row r="93" spans="3:65" x14ac:dyDescent="0.2">
      <c r="C93" t="s">
        <v>155</v>
      </c>
      <c r="D93" s="1">
        <v>0.12633027912039874</v>
      </c>
      <c r="E93" s="1">
        <v>0.13257939319814063</v>
      </c>
      <c r="F93" s="1">
        <v>0.15103347831664435</v>
      </c>
      <c r="G93" s="1">
        <v>0.18151511853652025</v>
      </c>
      <c r="H93" s="1">
        <v>0.22390868312323886</v>
      </c>
      <c r="I93" s="1">
        <v>0.27826167967672422</v>
      </c>
      <c r="J93" s="1">
        <v>0.38291642168930501</v>
      </c>
      <c r="K93" s="1">
        <v>0.60468339842508434</v>
      </c>
      <c r="L93" s="1">
        <v>1.0630368263128518</v>
      </c>
      <c r="M93" s="1">
        <v>1.754118549746664</v>
      </c>
      <c r="N93" s="1">
        <v>2.4974022661550777</v>
      </c>
      <c r="O93" s="1">
        <v>3.5426263390949604</v>
      </c>
      <c r="P93" s="1">
        <v>4.3651689663920346</v>
      </c>
      <c r="Q93" s="1">
        <v>4.7666526796712612</v>
      </c>
      <c r="R93" s="1">
        <v>5.3547480837120061</v>
      </c>
      <c r="S93" s="1">
        <v>6.5413638494880892</v>
      </c>
      <c r="T93" s="1">
        <v>7.9937080443842659</v>
      </c>
      <c r="U93" s="1">
        <v>9.4295944611619156</v>
      </c>
      <c r="V93" s="1">
        <v>10.781184396790263</v>
      </c>
      <c r="W93" s="1">
        <v>12.075308008900857</v>
      </c>
      <c r="X93" s="1">
        <v>13.086286869945784</v>
      </c>
      <c r="Y93" s="1">
        <v>13.705765560115919</v>
      </c>
      <c r="Z93" s="1">
        <v>14.373975618642238</v>
      </c>
      <c r="AA93" s="1">
        <v>14.951478342856765</v>
      </c>
      <c r="AB93" s="1">
        <v>15.377909274198782</v>
      </c>
      <c r="AC93" s="1">
        <v>15.029677709567245</v>
      </c>
      <c r="AD93" s="1">
        <v>14.560034193884658</v>
      </c>
      <c r="AE93" s="1">
        <v>14.025040915035127</v>
      </c>
      <c r="AF93" s="1">
        <v>12.932119030132935</v>
      </c>
      <c r="AG93" s="1">
        <v>12.682596974065598</v>
      </c>
      <c r="AH93" s="1">
        <v>12.522556443156093</v>
      </c>
      <c r="AI93" s="1">
        <v>12.623103014257408</v>
      </c>
      <c r="AJ93" s="1">
        <v>12.491283174061785</v>
      </c>
      <c r="AK93" s="1">
        <v>12.218038674015514</v>
      </c>
      <c r="AL93" s="1">
        <v>11.913539213515291</v>
      </c>
      <c r="AM93" s="1">
        <v>11.672909869361343</v>
      </c>
      <c r="AN93" s="1">
        <v>11.419505159944979</v>
      </c>
      <c r="AO93" s="1">
        <v>11.223535938432713</v>
      </c>
      <c r="AP93" s="1">
        <v>11.186679623254884</v>
      </c>
      <c r="AQ93" s="1">
        <v>11.191272896621225</v>
      </c>
      <c r="AR93" s="1">
        <v>11.221609215598463</v>
      </c>
      <c r="AS93" s="1">
        <v>11.273728206592699</v>
      </c>
      <c r="AT93" s="1">
        <v>11.336507261275262</v>
      </c>
      <c r="AU93" s="1">
        <v>11.395019111507363</v>
      </c>
      <c r="AV93" s="1">
        <v>11.445256704007702</v>
      </c>
      <c r="AW93" s="1">
        <v>11.49123502641779</v>
      </c>
      <c r="AX93" s="1">
        <v>11.529843250655167</v>
      </c>
      <c r="AY93" s="1">
        <v>11.558948508654098</v>
      </c>
      <c r="AZ93" s="1">
        <v>11.580293295663267</v>
      </c>
      <c r="BA93" s="1">
        <v>11.59615269412239</v>
      </c>
      <c r="BB93" s="1">
        <v>11.604161496597216</v>
      </c>
      <c r="BC93" s="1">
        <v>11.608205791151764</v>
      </c>
      <c r="BD93" s="1">
        <v>11.610248043523223</v>
      </c>
      <c r="BE93" s="1">
        <v>11.611279101847531</v>
      </c>
      <c r="BF93" s="1">
        <v>11.61179976350153</v>
      </c>
      <c r="BG93" s="1">
        <v>11.612063002073896</v>
      </c>
      <c r="BH93" s="1">
        <v>11.612195930130284</v>
      </c>
      <c r="BI93" s="1">
        <v>11.612263049792762</v>
      </c>
      <c r="BJ93" s="1">
        <v>11.612297071894531</v>
      </c>
      <c r="BK93" s="1">
        <v>11.612314363813194</v>
      </c>
      <c r="BL93" s="1">
        <v>11.612323096232114</v>
      </c>
      <c r="BM93" t="s">
        <v>1</v>
      </c>
    </row>
    <row r="94" spans="3:65" x14ac:dyDescent="0.2">
      <c r="C94" t="s">
        <v>161</v>
      </c>
      <c r="D94" s="19">
        <v>1.2E-2</v>
      </c>
      <c r="E94" s="1">
        <v>1.2620540263432936E-2</v>
      </c>
      <c r="F94" s="1">
        <v>1.4435499820281646E-2</v>
      </c>
      <c r="G94" s="1">
        <v>1.7415893239912182E-2</v>
      </c>
      <c r="H94" s="1">
        <v>2.1539098791305923E-2</v>
      </c>
      <c r="I94" s="1">
        <v>2.679812074824614E-2</v>
      </c>
      <c r="J94" s="1">
        <v>3.6943094319366508E-2</v>
      </c>
      <c r="K94" s="1">
        <v>5.8532638198672611E-2</v>
      </c>
      <c r="L94" s="1">
        <v>0.10321779342849906</v>
      </c>
      <c r="M94" s="1">
        <v>0.17040745396754386</v>
      </c>
      <c r="N94" s="1">
        <v>0.2421425656564877</v>
      </c>
      <c r="O94" s="1">
        <v>0.3426450916176299</v>
      </c>
      <c r="P94" s="1">
        <v>0.42023532514750322</v>
      </c>
      <c r="Q94" s="1">
        <v>0.45587681479683395</v>
      </c>
      <c r="R94" s="1">
        <v>0.50983609086988291</v>
      </c>
      <c r="S94" s="1">
        <v>0.62259971790026369</v>
      </c>
      <c r="T94" s="1">
        <v>0.76155820553776865</v>
      </c>
      <c r="U94" s="1">
        <v>0.89850103630305389</v>
      </c>
      <c r="V94" s="1">
        <v>1.02758804673757</v>
      </c>
      <c r="W94" s="1">
        <v>1.1512557573777289</v>
      </c>
      <c r="X94" s="1">
        <v>1.2488482980639386</v>
      </c>
      <c r="Y94" s="1">
        <v>1.3091964650519998</v>
      </c>
      <c r="Z94" s="1">
        <v>1.3722898432665604</v>
      </c>
      <c r="AA94" s="1">
        <v>1.4261299916799097</v>
      </c>
      <c r="AB94" s="1">
        <v>1.4655089617867871</v>
      </c>
      <c r="AC94" s="1">
        <v>1.4916358530390499</v>
      </c>
      <c r="AD94" s="1">
        <v>1.5062021531673933</v>
      </c>
      <c r="AE94" s="1">
        <v>1.5140609767420627</v>
      </c>
      <c r="AF94" s="1">
        <v>1.5177959388627038</v>
      </c>
      <c r="AG94" s="1">
        <v>1.5588056370289303</v>
      </c>
      <c r="AH94" s="1">
        <v>1.6094205001593416</v>
      </c>
      <c r="AI94" s="1">
        <v>1.6980136006372137</v>
      </c>
      <c r="AJ94" s="1">
        <v>1.7468880160709983</v>
      </c>
      <c r="AK94" s="1">
        <v>1.7687345626168252</v>
      </c>
      <c r="AL94" s="1">
        <v>1.7801767197078171</v>
      </c>
      <c r="AM94" s="1">
        <v>1.7890935712633236</v>
      </c>
      <c r="AN94" s="1">
        <v>1.7956001897080667</v>
      </c>
      <c r="AO94" s="1">
        <v>1.7984648274173831</v>
      </c>
      <c r="AP94" s="1">
        <v>1.812038478190914</v>
      </c>
      <c r="AQ94" s="1">
        <v>1.8266462003395953</v>
      </c>
      <c r="AR94" s="1">
        <v>1.8395798558609691</v>
      </c>
      <c r="AS94" s="1">
        <v>1.8529607830688248</v>
      </c>
      <c r="AT94" s="1">
        <v>1.8664722614204374</v>
      </c>
      <c r="AU94" s="1">
        <v>1.8785167465902033</v>
      </c>
      <c r="AV94" s="1">
        <v>1.8870489626643867</v>
      </c>
      <c r="AW94" s="1">
        <v>1.894626366144452</v>
      </c>
      <c r="AX94" s="1">
        <v>1.9008632787560054</v>
      </c>
      <c r="AY94" s="1">
        <v>1.9054951310112018</v>
      </c>
      <c r="AZ94" s="1">
        <v>1.9088476183929932</v>
      </c>
      <c r="BA94" s="1">
        <v>1.9113083076939188</v>
      </c>
      <c r="BB94" s="1">
        <v>1.9125386376607765</v>
      </c>
      <c r="BC94" s="1">
        <v>1.9131537912233894</v>
      </c>
      <c r="BD94" s="1">
        <v>1.9134613591846525</v>
      </c>
      <c r="BE94" s="1">
        <v>1.9136151220112276</v>
      </c>
      <c r="BF94" s="1">
        <v>1.9136920016965762</v>
      </c>
      <c r="BG94" s="1">
        <v>1.9137304408099562</v>
      </c>
      <c r="BH94" s="1">
        <v>1.9137496595760743</v>
      </c>
      <c r="BI94" s="1">
        <v>1.9137592679999234</v>
      </c>
      <c r="BJ94" s="1">
        <v>1.9137640715476112</v>
      </c>
      <c r="BK94" s="1">
        <v>1.9137664874772931</v>
      </c>
      <c r="BL94" s="1">
        <v>1.9137676954421339</v>
      </c>
      <c r="BM94" t="s">
        <v>33</v>
      </c>
    </row>
    <row r="95" spans="3:65" x14ac:dyDescent="0.2">
      <c r="C95" t="s">
        <v>182</v>
      </c>
      <c r="D95" s="25">
        <v>0.4</v>
      </c>
      <c r="E95" s="25">
        <v>0.4</v>
      </c>
      <c r="F95" s="25">
        <v>0.4</v>
      </c>
      <c r="G95" s="25">
        <v>0.4</v>
      </c>
      <c r="H95" s="25">
        <v>0.4</v>
      </c>
      <c r="I95" s="25">
        <v>0.4</v>
      </c>
      <c r="J95" s="25">
        <v>0.4</v>
      </c>
      <c r="K95" s="25">
        <v>0.4</v>
      </c>
      <c r="L95" s="25">
        <v>0.4</v>
      </c>
      <c r="M95" s="25">
        <v>0.4</v>
      </c>
      <c r="N95" s="25">
        <v>0.4</v>
      </c>
      <c r="O95" s="25">
        <v>0.4</v>
      </c>
      <c r="P95" s="25">
        <v>0.4</v>
      </c>
      <c r="Q95" s="25">
        <v>0.4</v>
      </c>
      <c r="R95" s="25">
        <v>0.4</v>
      </c>
      <c r="S95" s="25">
        <v>0.4</v>
      </c>
      <c r="T95" s="25">
        <v>0.4</v>
      </c>
      <c r="U95" s="25">
        <v>0.4</v>
      </c>
      <c r="V95" s="25">
        <v>0.4</v>
      </c>
      <c r="W95" s="25">
        <v>0.4</v>
      </c>
      <c r="X95" s="25">
        <v>0.4</v>
      </c>
      <c r="Y95" s="25">
        <v>0.4</v>
      </c>
      <c r="Z95" s="25">
        <v>0.4</v>
      </c>
      <c r="AA95" s="25">
        <v>0.4</v>
      </c>
      <c r="AB95" s="25">
        <v>0.4</v>
      </c>
      <c r="AC95" s="25">
        <v>0.4</v>
      </c>
      <c r="AD95" s="25">
        <v>0.4</v>
      </c>
      <c r="AE95" s="25">
        <v>0.4</v>
      </c>
      <c r="AF95" s="25">
        <v>0.4</v>
      </c>
      <c r="AG95" s="25">
        <v>0.4</v>
      </c>
      <c r="AH95" s="25">
        <v>0.4</v>
      </c>
      <c r="AI95" s="25">
        <v>0.4</v>
      </c>
      <c r="AJ95" s="25">
        <v>0.4</v>
      </c>
      <c r="AK95" s="25">
        <v>0.4</v>
      </c>
      <c r="AL95" s="25">
        <v>0.4</v>
      </c>
      <c r="AM95" s="25">
        <v>0.4</v>
      </c>
      <c r="AN95" s="25">
        <v>0.4</v>
      </c>
      <c r="AO95" s="25">
        <v>0.4</v>
      </c>
      <c r="AP95" s="25">
        <v>0.4</v>
      </c>
      <c r="AQ95" s="25">
        <v>0.4</v>
      </c>
      <c r="AR95" s="25">
        <v>0.4</v>
      </c>
      <c r="AS95" s="25">
        <v>0.4</v>
      </c>
      <c r="AT95" s="25">
        <v>0.4</v>
      </c>
      <c r="AU95" s="25">
        <v>0.4</v>
      </c>
      <c r="AV95" s="25">
        <v>0.4</v>
      </c>
      <c r="AW95" s="25">
        <v>0.4</v>
      </c>
      <c r="AX95" s="25">
        <v>0.4</v>
      </c>
      <c r="AY95" s="25">
        <v>0.4</v>
      </c>
      <c r="AZ95" s="25">
        <v>0.4</v>
      </c>
      <c r="BA95" s="25">
        <v>0.4</v>
      </c>
      <c r="BB95" s="25">
        <v>0.4</v>
      </c>
      <c r="BC95" s="25">
        <v>0.4</v>
      </c>
      <c r="BD95" s="25">
        <v>0.4</v>
      </c>
      <c r="BE95" s="25">
        <v>0.4</v>
      </c>
      <c r="BF95" s="25">
        <v>0.4</v>
      </c>
      <c r="BG95" s="25">
        <v>0.4</v>
      </c>
      <c r="BH95" s="25">
        <v>0.4</v>
      </c>
      <c r="BI95" s="25">
        <v>0.4</v>
      </c>
      <c r="BJ95" s="25">
        <v>0.4</v>
      </c>
      <c r="BK95" s="25">
        <v>0.4</v>
      </c>
      <c r="BL95" s="25">
        <v>0.4</v>
      </c>
      <c r="BM95" t="s">
        <v>55</v>
      </c>
    </row>
    <row r="96" spans="3:65" x14ac:dyDescent="0.2"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</row>
    <row r="97" spans="1:65" x14ac:dyDescent="0.2">
      <c r="A97" s="2" t="s">
        <v>112</v>
      </c>
      <c r="D97" s="2">
        <v>1980</v>
      </c>
      <c r="E97" s="2">
        <v>1981</v>
      </c>
      <c r="F97" s="2">
        <v>1982</v>
      </c>
      <c r="G97" s="2">
        <v>1983</v>
      </c>
      <c r="H97" s="2">
        <v>1984</v>
      </c>
      <c r="I97" s="2">
        <v>1985</v>
      </c>
      <c r="J97" s="2">
        <v>1986</v>
      </c>
      <c r="K97" s="2">
        <v>1987</v>
      </c>
      <c r="L97" s="2">
        <v>1988</v>
      </c>
      <c r="M97" s="2">
        <v>1989</v>
      </c>
      <c r="N97" s="2">
        <v>1990</v>
      </c>
      <c r="O97" s="2">
        <v>1991</v>
      </c>
      <c r="P97" s="2">
        <v>1992</v>
      </c>
      <c r="Q97" s="2">
        <v>1993</v>
      </c>
      <c r="R97" s="2">
        <v>1994</v>
      </c>
      <c r="S97" s="2">
        <v>1995</v>
      </c>
      <c r="T97" s="2">
        <v>1996</v>
      </c>
      <c r="U97" s="2">
        <v>1997</v>
      </c>
      <c r="V97" s="2">
        <v>1998</v>
      </c>
      <c r="W97" s="2">
        <v>1999</v>
      </c>
      <c r="X97" s="2">
        <v>2000</v>
      </c>
      <c r="Y97" s="2">
        <v>2001</v>
      </c>
      <c r="Z97" s="2">
        <v>2002</v>
      </c>
      <c r="AA97" s="2">
        <v>2003</v>
      </c>
      <c r="AB97" s="2">
        <v>2004</v>
      </c>
      <c r="AC97" s="2">
        <v>2005</v>
      </c>
      <c r="AD97" s="2">
        <v>2006</v>
      </c>
      <c r="AE97" s="2">
        <v>2007</v>
      </c>
      <c r="AF97" s="2">
        <v>2008</v>
      </c>
      <c r="AG97" s="2">
        <v>2009</v>
      </c>
      <c r="AH97" s="2">
        <v>2010</v>
      </c>
      <c r="AI97" s="2">
        <v>2011</v>
      </c>
      <c r="AJ97" s="2">
        <v>2012</v>
      </c>
      <c r="AK97" s="2">
        <v>2013</v>
      </c>
      <c r="AL97" s="2">
        <v>2014</v>
      </c>
      <c r="AM97" s="2">
        <v>2015</v>
      </c>
      <c r="AN97" s="2">
        <v>2016</v>
      </c>
      <c r="AO97" s="2">
        <v>2017</v>
      </c>
      <c r="AP97" s="2">
        <v>2018</v>
      </c>
      <c r="AQ97" s="2">
        <v>2019</v>
      </c>
      <c r="AR97" s="2">
        <v>2020</v>
      </c>
      <c r="AS97" s="2">
        <v>2021</v>
      </c>
      <c r="AT97" s="2">
        <v>2022</v>
      </c>
      <c r="AU97" s="2">
        <v>2023</v>
      </c>
      <c r="AV97" s="2">
        <v>2024</v>
      </c>
      <c r="AW97" s="2">
        <v>2025</v>
      </c>
      <c r="AX97" s="2">
        <v>2026</v>
      </c>
      <c r="AY97" s="2">
        <v>2027</v>
      </c>
      <c r="AZ97" s="2">
        <v>2028</v>
      </c>
      <c r="BA97" s="2">
        <v>2029</v>
      </c>
      <c r="BB97" s="2">
        <v>2030</v>
      </c>
      <c r="BC97" s="2">
        <v>2031</v>
      </c>
      <c r="BD97" s="2">
        <v>2032</v>
      </c>
      <c r="BE97" s="2">
        <v>2033</v>
      </c>
      <c r="BF97" s="2">
        <v>2034</v>
      </c>
      <c r="BG97" s="2">
        <v>2035</v>
      </c>
      <c r="BH97" s="2">
        <v>2036</v>
      </c>
      <c r="BI97" s="2">
        <v>2037</v>
      </c>
      <c r="BJ97" s="2">
        <v>2038</v>
      </c>
      <c r="BK97" s="2">
        <v>2039</v>
      </c>
      <c r="BL97" s="2">
        <v>2040</v>
      </c>
    </row>
    <row r="98" spans="1:65" x14ac:dyDescent="0.2">
      <c r="C98" t="s">
        <v>149</v>
      </c>
      <c r="D98" s="1">
        <v>3000.0000000000005</v>
      </c>
      <c r="E98" s="1">
        <v>3568.1708294397017</v>
      </c>
      <c r="F98" s="1">
        <v>4121.2527847311812</v>
      </c>
      <c r="G98" s="1">
        <v>4663.2513450176302</v>
      </c>
      <c r="H98" s="1">
        <v>5185.1972548159392</v>
      </c>
      <c r="I98" s="1">
        <v>5941.2913504932612</v>
      </c>
      <c r="J98" s="1">
        <v>7107.5992719247179</v>
      </c>
      <c r="K98" s="1">
        <v>8666.2183371141273</v>
      </c>
      <c r="L98" s="1">
        <v>10635.236580714824</v>
      </c>
      <c r="M98" s="1">
        <v>13034.655559104218</v>
      </c>
      <c r="N98" s="1">
        <v>15640.717785160836</v>
      </c>
      <c r="O98" s="1">
        <v>16118.126580899172</v>
      </c>
      <c r="P98" s="1">
        <v>16609.116029839945</v>
      </c>
      <c r="Q98" s="1">
        <v>17009.760352036134</v>
      </c>
      <c r="R98" s="1">
        <v>17537.215179227984</v>
      </c>
      <c r="S98" s="1">
        <v>18174.457249928109</v>
      </c>
      <c r="T98" s="1">
        <v>18743.657461705607</v>
      </c>
      <c r="U98" s="1">
        <v>19768.367215263195</v>
      </c>
      <c r="V98" s="1">
        <v>20745.889428070139</v>
      </c>
      <c r="W98" s="1">
        <v>22032.567783693179</v>
      </c>
      <c r="X98" s="1">
        <v>23195.6112540332</v>
      </c>
      <c r="Y98" s="1">
        <v>24400.385833140674</v>
      </c>
      <c r="Z98" s="1">
        <v>25864.363072335855</v>
      </c>
      <c r="AA98" s="1">
        <v>27060.672127814207</v>
      </c>
      <c r="AB98" s="1">
        <v>27908.11867029647</v>
      </c>
      <c r="AC98" s="1">
        <v>28361.227329223009</v>
      </c>
      <c r="AD98" s="1">
        <v>29619.639027649595</v>
      </c>
      <c r="AE98" s="1">
        <v>30714.706686665129</v>
      </c>
      <c r="AF98" s="1">
        <v>31708.812936810515</v>
      </c>
      <c r="AG98" s="1">
        <v>32677.027539576065</v>
      </c>
      <c r="AH98" s="1">
        <v>33212.113444549876</v>
      </c>
      <c r="AI98" s="1">
        <v>34503.164905689904</v>
      </c>
      <c r="AJ98" s="1">
        <v>35211.607518186007</v>
      </c>
      <c r="AK98" s="1">
        <v>34442.235524038893</v>
      </c>
      <c r="AL98" s="1">
        <v>34672.637675010476</v>
      </c>
      <c r="AM98" s="1">
        <v>34719.175079684734</v>
      </c>
      <c r="AN98" s="1">
        <v>34878.387381103763</v>
      </c>
      <c r="AO98" s="1">
        <v>35438.616401261912</v>
      </c>
      <c r="AP98" s="1">
        <v>34942.782056736833</v>
      </c>
      <c r="AQ98" s="1">
        <v>34859.13844306286</v>
      </c>
      <c r="AR98" s="1">
        <v>35144.548774392388</v>
      </c>
      <c r="AS98" s="1">
        <v>35499.745245490776</v>
      </c>
      <c r="AT98" s="1">
        <v>35820.851301791292</v>
      </c>
      <c r="AU98" s="1">
        <v>36175.104824222937</v>
      </c>
      <c r="AV98" s="1">
        <v>36469.273885647781</v>
      </c>
      <c r="AW98" s="1">
        <v>36689.913793919848</v>
      </c>
      <c r="AX98" s="1">
        <v>36832.213531474896</v>
      </c>
      <c r="AY98" s="1">
        <v>36903.363400252441</v>
      </c>
      <c r="AZ98" s="1">
        <v>36938.9383346412</v>
      </c>
      <c r="BA98" s="1">
        <v>36956.725713751068</v>
      </c>
      <c r="BB98" s="1">
        <v>36965.619301732579</v>
      </c>
      <c r="BC98" s="1">
        <v>36970.06594044248</v>
      </c>
      <c r="BD98" s="1">
        <v>36972.289084225646</v>
      </c>
      <c r="BE98" s="1">
        <v>36973.400519990922</v>
      </c>
      <c r="BF98" s="1">
        <v>36973.95592951915</v>
      </c>
      <c r="BG98" s="1">
        <v>36974.233650956274</v>
      </c>
      <c r="BH98" s="1">
        <v>36974.372412852521</v>
      </c>
      <c r="BI98" s="1">
        <v>36974.441900951591</v>
      </c>
      <c r="BJ98" s="1">
        <v>36974.476763955223</v>
      </c>
      <c r="BK98" s="1">
        <v>36974.494474993327</v>
      </c>
      <c r="BL98" s="1">
        <v>36974.503436131476</v>
      </c>
      <c r="BM98" t="s">
        <v>2</v>
      </c>
    </row>
    <row r="99" spans="1:65" x14ac:dyDescent="0.2">
      <c r="C99" t="s">
        <v>150</v>
      </c>
      <c r="D99" s="1">
        <v>1000</v>
      </c>
      <c r="E99" s="1">
        <v>1000</v>
      </c>
      <c r="F99" s="1">
        <v>1000</v>
      </c>
      <c r="G99" s="1">
        <v>1000</v>
      </c>
      <c r="H99" s="1">
        <v>1000</v>
      </c>
      <c r="I99" s="1">
        <v>1500</v>
      </c>
      <c r="J99" s="1">
        <v>2000</v>
      </c>
      <c r="K99" s="1">
        <v>2500</v>
      </c>
      <c r="L99" s="1">
        <v>3000</v>
      </c>
      <c r="M99" s="1">
        <v>3500</v>
      </c>
      <c r="N99" s="1">
        <v>4000</v>
      </c>
      <c r="O99" s="1">
        <v>1000</v>
      </c>
      <c r="P99" s="1">
        <v>1000</v>
      </c>
      <c r="Q99" s="1">
        <v>1500</v>
      </c>
      <c r="R99" s="1">
        <v>2000</v>
      </c>
      <c r="S99" s="1">
        <v>2500</v>
      </c>
      <c r="T99" s="1">
        <v>3000</v>
      </c>
      <c r="U99" s="1">
        <v>3500</v>
      </c>
      <c r="V99" s="1">
        <v>4000</v>
      </c>
      <c r="W99" s="1">
        <v>4500</v>
      </c>
      <c r="X99" s="1">
        <v>5000</v>
      </c>
      <c r="Y99" s="1">
        <v>5000</v>
      </c>
      <c r="Z99" s="1">
        <v>5000</v>
      </c>
      <c r="AA99" s="1">
        <v>5000</v>
      </c>
      <c r="AB99" s="1">
        <v>5000</v>
      </c>
      <c r="AC99" s="1">
        <v>5000</v>
      </c>
      <c r="AD99" s="1">
        <v>6000</v>
      </c>
      <c r="AE99" s="1">
        <v>6000</v>
      </c>
      <c r="AF99" s="1">
        <v>6000</v>
      </c>
      <c r="AG99" s="1">
        <v>4000</v>
      </c>
      <c r="AH99" s="1">
        <v>3500</v>
      </c>
      <c r="AI99" s="1">
        <v>5000</v>
      </c>
      <c r="AJ99" s="1">
        <v>5000</v>
      </c>
      <c r="AK99" s="1">
        <v>4000</v>
      </c>
      <c r="AL99" s="1">
        <v>4000</v>
      </c>
      <c r="AM99" s="1">
        <v>4000</v>
      </c>
      <c r="AN99" s="1">
        <v>4500</v>
      </c>
      <c r="AO99" s="1">
        <v>5000</v>
      </c>
      <c r="AP99" s="1">
        <v>5000</v>
      </c>
      <c r="AQ99" s="1">
        <v>5000</v>
      </c>
      <c r="AR99" s="1">
        <v>5000</v>
      </c>
      <c r="AS99" s="1">
        <v>5000</v>
      </c>
      <c r="AT99" s="1">
        <v>5000</v>
      </c>
      <c r="AU99" s="1">
        <v>5000</v>
      </c>
      <c r="AV99" s="1">
        <v>5000</v>
      </c>
      <c r="AW99" s="1">
        <v>5000</v>
      </c>
      <c r="AX99" s="1">
        <v>5000</v>
      </c>
      <c r="AY99" s="1">
        <v>5000</v>
      </c>
      <c r="AZ99" s="1">
        <v>5000</v>
      </c>
      <c r="BA99" s="1">
        <v>5000</v>
      </c>
      <c r="BB99" s="1">
        <v>5000</v>
      </c>
      <c r="BC99" s="1">
        <v>5000</v>
      </c>
      <c r="BD99" s="1">
        <v>5000</v>
      </c>
      <c r="BE99" s="1">
        <v>5000</v>
      </c>
      <c r="BF99" s="1">
        <v>5000</v>
      </c>
      <c r="BG99" s="1">
        <v>5000</v>
      </c>
      <c r="BH99" s="1">
        <v>5000</v>
      </c>
      <c r="BI99" s="1">
        <v>5000</v>
      </c>
      <c r="BJ99" s="1">
        <v>5000</v>
      </c>
      <c r="BK99" s="1">
        <v>5000</v>
      </c>
      <c r="BL99" s="1">
        <v>5000</v>
      </c>
      <c r="BM99" t="s">
        <v>3</v>
      </c>
    </row>
    <row r="100" spans="1:65" x14ac:dyDescent="0.2">
      <c r="C100" t="s">
        <v>159</v>
      </c>
      <c r="D100" s="19">
        <v>1</v>
      </c>
      <c r="E100" s="19">
        <v>1</v>
      </c>
      <c r="F100" s="19">
        <v>1</v>
      </c>
      <c r="G100" s="19">
        <v>1</v>
      </c>
      <c r="H100" s="19">
        <v>1</v>
      </c>
      <c r="I100" s="19">
        <v>1</v>
      </c>
      <c r="J100" s="19">
        <v>1</v>
      </c>
      <c r="K100" s="19">
        <v>1</v>
      </c>
      <c r="L100" s="19">
        <v>1</v>
      </c>
      <c r="M100" s="19">
        <v>1</v>
      </c>
      <c r="N100" s="19">
        <v>1</v>
      </c>
      <c r="O100" s="19">
        <v>1</v>
      </c>
      <c r="P100" s="19">
        <v>1</v>
      </c>
      <c r="Q100" s="19">
        <v>1</v>
      </c>
      <c r="R100" s="19">
        <v>1</v>
      </c>
      <c r="S100" s="19">
        <v>1</v>
      </c>
      <c r="T100" s="19">
        <v>1</v>
      </c>
      <c r="U100" s="19">
        <v>1</v>
      </c>
      <c r="V100" s="19">
        <v>1</v>
      </c>
      <c r="W100" s="19">
        <v>1</v>
      </c>
      <c r="X100" s="19">
        <v>1</v>
      </c>
      <c r="Y100" s="19">
        <v>1</v>
      </c>
      <c r="Z100" s="19">
        <v>1</v>
      </c>
      <c r="AA100" s="19">
        <v>1</v>
      </c>
      <c r="AB100" s="19">
        <v>1</v>
      </c>
      <c r="AC100" s="19">
        <v>1</v>
      </c>
      <c r="AD100" s="19">
        <v>1</v>
      </c>
      <c r="AE100" s="19">
        <v>1</v>
      </c>
      <c r="AF100" s="19">
        <v>1</v>
      </c>
      <c r="AG100" s="19">
        <v>1</v>
      </c>
      <c r="AH100" s="19">
        <v>1</v>
      </c>
      <c r="AI100" s="19">
        <v>1</v>
      </c>
      <c r="AJ100" s="19">
        <v>1</v>
      </c>
      <c r="AK100" s="19">
        <v>1</v>
      </c>
      <c r="AL100" s="19">
        <v>1</v>
      </c>
      <c r="AM100" s="19">
        <v>1</v>
      </c>
      <c r="AN100" s="19">
        <v>1</v>
      </c>
      <c r="AO100" s="19">
        <v>1</v>
      </c>
      <c r="AP100" s="19">
        <v>1</v>
      </c>
      <c r="AQ100" s="19">
        <v>1</v>
      </c>
      <c r="AR100" s="19">
        <v>1</v>
      </c>
      <c r="AS100" s="19">
        <v>1</v>
      </c>
      <c r="AT100" s="19">
        <v>1</v>
      </c>
      <c r="AU100" s="19">
        <v>1</v>
      </c>
      <c r="AV100" s="19">
        <v>1</v>
      </c>
      <c r="AW100" s="19">
        <v>1</v>
      </c>
      <c r="AX100" s="19">
        <v>1</v>
      </c>
      <c r="AY100" s="19">
        <v>1</v>
      </c>
      <c r="AZ100" s="19">
        <v>1</v>
      </c>
      <c r="BA100" s="19">
        <v>1</v>
      </c>
      <c r="BB100" s="19">
        <v>1</v>
      </c>
      <c r="BC100" s="19">
        <v>1</v>
      </c>
      <c r="BD100" s="19">
        <v>1</v>
      </c>
      <c r="BE100" s="19">
        <v>1</v>
      </c>
      <c r="BF100" s="19">
        <v>1</v>
      </c>
      <c r="BG100" s="19">
        <v>1</v>
      </c>
      <c r="BH100" s="19">
        <v>1</v>
      </c>
      <c r="BI100" s="19">
        <v>1</v>
      </c>
      <c r="BJ100" s="19">
        <v>1</v>
      </c>
      <c r="BK100" s="19">
        <v>1</v>
      </c>
      <c r="BL100" s="19">
        <v>1</v>
      </c>
      <c r="BM100" t="s">
        <v>31</v>
      </c>
    </row>
    <row r="101" spans="1:65" x14ac:dyDescent="0.2">
      <c r="C101" t="s">
        <v>4</v>
      </c>
      <c r="D101" s="1">
        <v>92.930766691250085</v>
      </c>
      <c r="E101" s="1">
        <v>110.231568447689</v>
      </c>
      <c r="F101" s="1">
        <v>127.3255341693939</v>
      </c>
      <c r="G101" s="1">
        <v>144.32821938257408</v>
      </c>
      <c r="H101" s="1">
        <v>160.94745030430593</v>
      </c>
      <c r="I101" s="1">
        <v>184.22403248717833</v>
      </c>
      <c r="J101" s="1">
        <v>219.92765674834573</v>
      </c>
      <c r="K101" s="1">
        <v>267.64041150541448</v>
      </c>
      <c r="L101" s="1">
        <v>328.13453240250936</v>
      </c>
      <c r="M101" s="1">
        <v>402.30141398007038</v>
      </c>
      <c r="N101" s="1">
        <v>483.11836989679739</v>
      </c>
      <c r="O101" s="1">
        <v>503.43170610406838</v>
      </c>
      <c r="P101" s="1">
        <v>524.3706652933347</v>
      </c>
      <c r="Q101" s="1">
        <v>541.09227663320962</v>
      </c>
      <c r="R101" s="1">
        <v>560.51796004480718</v>
      </c>
      <c r="S101" s="1">
        <v>582.00519762476927</v>
      </c>
      <c r="T101" s="1">
        <v>598.85313211306504</v>
      </c>
      <c r="U101" s="1">
        <v>628.82555941166777</v>
      </c>
      <c r="V101" s="1">
        <v>655.36551217286262</v>
      </c>
      <c r="W101" s="1">
        <v>691.11131940947189</v>
      </c>
      <c r="X101" s="1">
        <v>722.43236331119613</v>
      </c>
      <c r="Y101" s="1">
        <v>758.07123909504469</v>
      </c>
      <c r="Z101" s="1">
        <v>804.06451307608279</v>
      </c>
      <c r="AA101" s="1">
        <v>842.1445733565746</v>
      </c>
      <c r="AB101" s="1">
        <v>869.45533559368062</v>
      </c>
      <c r="AC101" s="1">
        <v>770.27649277264709</v>
      </c>
      <c r="AD101" s="1">
        <v>672.6025845862182</v>
      </c>
      <c r="AE101" s="1">
        <v>571.53815721014064</v>
      </c>
      <c r="AF101" s="1">
        <v>468.49229678227414</v>
      </c>
      <c r="AG101" s="1">
        <v>405.00922219720849</v>
      </c>
      <c r="AH101" s="1">
        <v>375.00317970240002</v>
      </c>
      <c r="AI101" s="1">
        <v>349.05288499910745</v>
      </c>
      <c r="AJ101" s="1">
        <v>323.48803206087905</v>
      </c>
      <c r="AK101" s="1">
        <v>301.44020001042253</v>
      </c>
      <c r="AL101" s="1">
        <v>288.4603859610371</v>
      </c>
      <c r="AM101" s="1">
        <v>279.80936592215392</v>
      </c>
      <c r="AN101" s="1">
        <v>275.38395181735734</v>
      </c>
      <c r="AO101" s="1">
        <v>275.973073458562</v>
      </c>
      <c r="AP101" s="1">
        <v>268.85495797993394</v>
      </c>
      <c r="AQ101" s="1">
        <v>266.37798365405405</v>
      </c>
      <c r="AR101" s="1">
        <v>267.60104425149461</v>
      </c>
      <c r="AS101" s="1">
        <v>269.81975842041169</v>
      </c>
      <c r="AT101" s="1">
        <v>272.03185864838264</v>
      </c>
      <c r="AU101" s="1">
        <v>274.6899589882151</v>
      </c>
      <c r="AV101" s="1">
        <v>276.98940542376118</v>
      </c>
      <c r="AW101" s="1">
        <v>278.76212044945203</v>
      </c>
      <c r="AX101" s="1">
        <v>279.92773668691922</v>
      </c>
      <c r="AY101" s="1">
        <v>280.5172408669942</v>
      </c>
      <c r="AZ101" s="1">
        <v>280.81199295703163</v>
      </c>
      <c r="BA101" s="1">
        <v>280.95936593527955</v>
      </c>
      <c r="BB101" s="1">
        <v>281.03304888800091</v>
      </c>
      <c r="BC101" s="1">
        <v>281.06988495806837</v>
      </c>
      <c r="BD101" s="1">
        <v>281.08829688035536</v>
      </c>
      <c r="BE101" s="1">
        <v>281.09749810209513</v>
      </c>
      <c r="BF101" s="1">
        <v>281.102087977228</v>
      </c>
      <c r="BG101" s="1">
        <v>281.10440858810153</v>
      </c>
      <c r="BH101" s="1">
        <v>281.10556806778953</v>
      </c>
      <c r="BI101" s="1">
        <v>281.10614870297547</v>
      </c>
      <c r="BJ101" s="1">
        <v>281.10644001453619</v>
      </c>
      <c r="BK101" s="1">
        <v>281.10658800609224</v>
      </c>
      <c r="BL101" s="1">
        <v>281.106662884412</v>
      </c>
      <c r="BM101" t="s">
        <v>4</v>
      </c>
    </row>
    <row r="102" spans="1:65" x14ac:dyDescent="0.2">
      <c r="C102" t="s">
        <v>54</v>
      </c>
      <c r="D102" s="1">
        <v>31.89946802201672</v>
      </c>
      <c r="E102" s="1">
        <v>37.845080303271892</v>
      </c>
      <c r="F102" s="1">
        <v>43.713823373613579</v>
      </c>
      <c r="G102" s="1">
        <v>49.545476654082478</v>
      </c>
      <c r="H102" s="1">
        <v>55.239995254926868</v>
      </c>
      <c r="I102" s="1">
        <v>63.233141793525029</v>
      </c>
      <c r="J102" s="1">
        <v>75.498408502800146</v>
      </c>
      <c r="K102" s="1">
        <v>91.889353811708418</v>
      </c>
      <c r="L102" s="1">
        <v>112.66626413006804</v>
      </c>
      <c r="M102" s="1">
        <v>138.12882685567027</v>
      </c>
      <c r="N102" s="1">
        <v>165.86842827692828</v>
      </c>
      <c r="O102" s="1">
        <v>172.71523992474846</v>
      </c>
      <c r="P102" s="1">
        <v>179.77274035701132</v>
      </c>
      <c r="Q102" s="1">
        <v>185.41689187177835</v>
      </c>
      <c r="R102" s="1">
        <v>192.02220674585976</v>
      </c>
      <c r="S102" s="1">
        <v>199.3735832044328</v>
      </c>
      <c r="T102" s="1">
        <v>205.19812233328776</v>
      </c>
      <c r="U102" s="1">
        <v>215.57483560787026</v>
      </c>
      <c r="V102" s="1">
        <v>224.80413695817276</v>
      </c>
      <c r="W102" s="1">
        <v>237.1568590437231</v>
      </c>
      <c r="X102" s="1">
        <v>247.94702097363958</v>
      </c>
      <c r="Y102" s="1">
        <v>260.16645188678518</v>
      </c>
      <c r="Z102" s="1">
        <v>275.93983541053916</v>
      </c>
      <c r="AA102" s="1">
        <v>288.98801789354627</v>
      </c>
      <c r="AB102" s="1">
        <v>298.33842581327423</v>
      </c>
      <c r="AC102" s="1">
        <v>267.80776754123428</v>
      </c>
      <c r="AD102" s="1">
        <v>238.54479375846637</v>
      </c>
      <c r="AE102" s="1">
        <v>208.109272880986</v>
      </c>
      <c r="AF102" s="1">
        <v>164.28124490701686</v>
      </c>
      <c r="AG102" s="1">
        <v>136.87302810625118</v>
      </c>
      <c r="AH102" s="1">
        <v>120.89074594162216</v>
      </c>
      <c r="AI102" s="1">
        <v>103.69295099475771</v>
      </c>
      <c r="AJ102" s="1">
        <v>86.109390066100204</v>
      </c>
      <c r="AK102" s="1">
        <v>72.890207806651404</v>
      </c>
      <c r="AL102" s="1">
        <v>63.317326348810084</v>
      </c>
      <c r="AM102" s="1">
        <v>55.952786563127027</v>
      </c>
      <c r="AN102" s="1">
        <v>50.6404797633542</v>
      </c>
      <c r="AO102" s="1">
        <v>47.038538574163582</v>
      </c>
      <c r="AP102" s="1">
        <v>43.141789518623874</v>
      </c>
      <c r="AQ102" s="1">
        <v>41.333169957718525</v>
      </c>
      <c r="AR102" s="1">
        <v>40.782488716135127</v>
      </c>
      <c r="AS102" s="1">
        <v>40.739122676232334</v>
      </c>
      <c r="AT102" s="1">
        <v>40.879310970117849</v>
      </c>
      <c r="AU102" s="1">
        <v>41.17895702450263</v>
      </c>
      <c r="AV102" s="1">
        <v>41.470878432024001</v>
      </c>
      <c r="AW102" s="1">
        <v>41.708207534591239</v>
      </c>
      <c r="AX102" s="1">
        <v>41.867675196363685</v>
      </c>
      <c r="AY102" s="1">
        <v>41.948525300882316</v>
      </c>
      <c r="AZ102" s="1">
        <v>41.989516303873266</v>
      </c>
      <c r="BA102" s="1">
        <v>42.010297362901539</v>
      </c>
      <c r="BB102" s="1">
        <v>42.020831769091842</v>
      </c>
      <c r="BC102" s="1">
        <v>42.026170281183262</v>
      </c>
      <c r="BD102" s="1">
        <v>42.028874157191098</v>
      </c>
      <c r="BE102" s="1">
        <v>42.030242890458759</v>
      </c>
      <c r="BF102" s="1">
        <v>42.030932009099423</v>
      </c>
      <c r="BG102" s="1">
        <v>42.03129189980028</v>
      </c>
      <c r="BH102" s="1">
        <v>42.031473884493415</v>
      </c>
      <c r="BI102" s="1">
        <v>42.031566671069776</v>
      </c>
      <c r="BJ102" s="1">
        <v>42.031616932932295</v>
      </c>
      <c r="BK102" s="1">
        <v>42.031642873839125</v>
      </c>
      <c r="BL102" s="1">
        <v>42.031656198981977</v>
      </c>
      <c r="BM102" t="s">
        <v>54</v>
      </c>
    </row>
    <row r="103" spans="1:65" x14ac:dyDescent="0.2">
      <c r="C103" t="s">
        <v>5</v>
      </c>
      <c r="D103" s="1">
        <v>5.768296021036292E-2</v>
      </c>
      <c r="E103" s="1">
        <v>6.8871174960385931E-2</v>
      </c>
      <c r="F103" s="1">
        <v>7.9522661068794728E-2</v>
      </c>
      <c r="G103" s="1">
        <v>8.9731061647888744E-2</v>
      </c>
      <c r="H103" s="1">
        <v>9.9345500108157445E-2</v>
      </c>
      <c r="I103" s="1">
        <v>0.1140263672564351</v>
      </c>
      <c r="J103" s="1">
        <v>0.13684921737467731</v>
      </c>
      <c r="K103" s="1">
        <v>0.16733103903546642</v>
      </c>
      <c r="L103" s="1">
        <v>0.20562135456831571</v>
      </c>
      <c r="M103" s="1">
        <v>0.2518656833816143</v>
      </c>
      <c r="N103" s="1">
        <v>0.30185462608066915</v>
      </c>
      <c r="O103" s="1">
        <v>0.30595888064174348</v>
      </c>
      <c r="P103" s="1">
        <v>0.31030995099327513</v>
      </c>
      <c r="Q103" s="1">
        <v>0.31434541605191907</v>
      </c>
      <c r="R103" s="1">
        <v>0.32200100985041069</v>
      </c>
      <c r="S103" s="1">
        <v>0.33298308073996435</v>
      </c>
      <c r="T103" s="1">
        <v>0.34477134893972639</v>
      </c>
      <c r="U103" s="1">
        <v>0.36602049438533241</v>
      </c>
      <c r="V103" s="1">
        <v>0.38793219456100336</v>
      </c>
      <c r="W103" s="1">
        <v>0.41608138801577149</v>
      </c>
      <c r="X103" s="1">
        <v>0.44241167831255673</v>
      </c>
      <c r="Y103" s="1">
        <v>0.46699695216157239</v>
      </c>
      <c r="Z103" s="1">
        <v>0.49451492070242536</v>
      </c>
      <c r="AA103" s="1">
        <v>0.51656863237469786</v>
      </c>
      <c r="AB103" s="1">
        <v>0.53190592776263035</v>
      </c>
      <c r="AC103" s="1">
        <v>0.60925288245477782</v>
      </c>
      <c r="AD103" s="1">
        <v>0.71420979624430814</v>
      </c>
      <c r="AE103" s="1">
        <v>0.8120431684940711</v>
      </c>
      <c r="AF103" s="1">
        <v>0.86838905681675982</v>
      </c>
      <c r="AG103" s="1">
        <v>0.88540211358641285</v>
      </c>
      <c r="AH103" s="1">
        <v>0.89364777143367125</v>
      </c>
      <c r="AI103" s="1">
        <v>0.92155834004890003</v>
      </c>
      <c r="AJ103" s="1">
        <v>0.93027929331608961</v>
      </c>
      <c r="AK103" s="1">
        <v>0.91997523676829385</v>
      </c>
      <c r="AL103" s="1">
        <v>0.91682958495269662</v>
      </c>
      <c r="AM103" s="1">
        <v>0.90905712344557721</v>
      </c>
      <c r="AN103" s="1">
        <v>0.90701588372171149</v>
      </c>
      <c r="AO103" s="1">
        <v>0.91749231221911831</v>
      </c>
      <c r="AP103" s="1">
        <v>0.90465911436779534</v>
      </c>
      <c r="AQ103" s="1">
        <v>0.90332805771556812</v>
      </c>
      <c r="AR103" s="1">
        <v>0.9113270814398523</v>
      </c>
      <c r="AS103" s="1">
        <v>0.92090461852061234</v>
      </c>
      <c r="AT103" s="1">
        <v>0.92930782383186983</v>
      </c>
      <c r="AU103" s="1">
        <v>0.93812432313567551</v>
      </c>
      <c r="AV103" s="1">
        <v>0.94521884741611806</v>
      </c>
      <c r="AW103" s="1">
        <v>0.95039539585812305</v>
      </c>
      <c r="AX103" s="1">
        <v>0.95365969305569975</v>
      </c>
      <c r="AY103" s="1">
        <v>0.95525593438531509</v>
      </c>
      <c r="AZ103" s="1">
        <v>0.95603649639549682</v>
      </c>
      <c r="BA103" s="1">
        <v>0.95641819030854514</v>
      </c>
      <c r="BB103" s="1">
        <v>0.95660483758275239</v>
      </c>
      <c r="BC103" s="1">
        <v>0.95669610649575765</v>
      </c>
      <c r="BD103" s="1">
        <v>0.95674073518052583</v>
      </c>
      <c r="BE103" s="1">
        <v>0.95676255720116599</v>
      </c>
      <c r="BF103" s="1">
        <v>0.95677322498389661</v>
      </c>
      <c r="BG103" s="1">
        <v>0.95677843495579717</v>
      </c>
      <c r="BH103" s="1">
        <v>0.95678098090820574</v>
      </c>
      <c r="BI103" s="1">
        <v>0.9567822277480682</v>
      </c>
      <c r="BJ103" s="1">
        <v>0.95678284205521746</v>
      </c>
      <c r="BK103" s="1">
        <v>0.95678314646711915</v>
      </c>
      <c r="BL103" s="1">
        <v>0.95678329684182017</v>
      </c>
      <c r="BM103" t="s">
        <v>5</v>
      </c>
    </row>
    <row r="104" spans="1:65" x14ac:dyDescent="0.2">
      <c r="C104" t="s">
        <v>151</v>
      </c>
      <c r="D104" s="14">
        <v>0.46199999999999997</v>
      </c>
      <c r="E104" s="14">
        <v>0.549498307733714</v>
      </c>
      <c r="F104" s="14">
        <v>0.63467292884860183</v>
      </c>
      <c r="G104" s="14">
        <v>0.71814070713271505</v>
      </c>
      <c r="H104" s="14">
        <v>0.79852037724165459</v>
      </c>
      <c r="I104" s="14">
        <v>0.91495886797596215</v>
      </c>
      <c r="J104" s="14">
        <v>1.0945702878764065</v>
      </c>
      <c r="K104" s="14">
        <v>1.3345976239155757</v>
      </c>
      <c r="L104" s="14">
        <v>1.6378264334300829</v>
      </c>
      <c r="M104" s="14">
        <v>2.0073369561020495</v>
      </c>
      <c r="N104" s="14">
        <v>2.4086705389147687</v>
      </c>
      <c r="O104" s="14">
        <v>2.4821914934584726</v>
      </c>
      <c r="P104" s="14">
        <v>2.5578038685953519</v>
      </c>
      <c r="Q104" s="14">
        <v>2.6195030942135653</v>
      </c>
      <c r="R104" s="14">
        <v>2.7007311376011103</v>
      </c>
      <c r="S104" s="14">
        <v>2.7988664164889294</v>
      </c>
      <c r="T104" s="14">
        <v>2.8865232491026638</v>
      </c>
      <c r="U104" s="14">
        <v>3.0443285511505316</v>
      </c>
      <c r="V104" s="14">
        <v>3.1948669719228002</v>
      </c>
      <c r="W104" s="14">
        <v>3.3930154386887499</v>
      </c>
      <c r="X104" s="14">
        <v>3.5721241331211138</v>
      </c>
      <c r="Y104" s="14">
        <v>3.7576594183036645</v>
      </c>
      <c r="Z104" s="14">
        <v>3.9831119131397221</v>
      </c>
      <c r="AA104" s="14">
        <v>4.1673435076833893</v>
      </c>
      <c r="AB104" s="14">
        <v>4.2978502752256569</v>
      </c>
      <c r="AC104" s="14">
        <v>3.8476290087003444</v>
      </c>
      <c r="AD104" s="14">
        <v>3.4276666353607581</v>
      </c>
      <c r="AE104" s="14">
        <v>2.9981353275964135</v>
      </c>
      <c r="AF104" s="14">
        <v>2.565707406034067</v>
      </c>
      <c r="AG104" s="14">
        <v>2.2872104262801871</v>
      </c>
      <c r="AH104" s="14">
        <v>2.1585315525101842</v>
      </c>
      <c r="AI104" s="14">
        <v>2.0677449041191744</v>
      </c>
      <c r="AJ104" s="14">
        <v>1.9720551504013462</v>
      </c>
      <c r="AK104" s="14">
        <v>1.8779021188479141</v>
      </c>
      <c r="AL104" s="14">
        <v>1.827106089338107</v>
      </c>
      <c r="AM104" s="14">
        <v>1.7920432773367867</v>
      </c>
      <c r="AN104" s="14">
        <v>1.7775700830667176</v>
      </c>
      <c r="AO104" s="14">
        <v>1.7921212484700131</v>
      </c>
      <c r="AP104" s="14">
        <v>1.7572343170403002</v>
      </c>
      <c r="AQ104" s="14">
        <v>1.7480045292548723</v>
      </c>
      <c r="AR104" s="14">
        <v>1.7597512422704844</v>
      </c>
      <c r="AS104" s="14">
        <v>1.7762491640499716</v>
      </c>
      <c r="AT104" s="14">
        <v>1.7916735159772819</v>
      </c>
      <c r="AU104" s="14">
        <v>1.8090707166550051</v>
      </c>
      <c r="AV104" s="14">
        <v>1.8236214320043185</v>
      </c>
      <c r="AW104" s="14">
        <v>1.8345745585569568</v>
      </c>
      <c r="AX104" s="14">
        <v>1.8416501110042276</v>
      </c>
      <c r="AY104" s="14">
        <v>1.8451878872278635</v>
      </c>
      <c r="AZ104" s="14">
        <v>1.8469567753396814</v>
      </c>
      <c r="BA104" s="14">
        <v>1.8478412058305722</v>
      </c>
      <c r="BB104" s="14">
        <v>1.8482834054337132</v>
      </c>
      <c r="BC104" s="14">
        <v>1.8485044813220317</v>
      </c>
      <c r="BD104" s="14">
        <v>1.8486149922281359</v>
      </c>
      <c r="BE104" s="14">
        <v>1.8486702267177382</v>
      </c>
      <c r="BF104" s="14">
        <v>1.8486977964759572</v>
      </c>
      <c r="BG104" s="14">
        <v>1.8487116825478143</v>
      </c>
      <c r="BH104" s="14">
        <v>1.8487186206426265</v>
      </c>
      <c r="BI104" s="14">
        <v>1.8487220950475802</v>
      </c>
      <c r="BJ104" s="14">
        <v>1.8487238381977609</v>
      </c>
      <c r="BK104" s="14">
        <v>1.8487247237496671</v>
      </c>
      <c r="BL104" s="14">
        <v>1.8487251718065734</v>
      </c>
      <c r="BM104" t="s">
        <v>6</v>
      </c>
    </row>
    <row r="105" spans="1:65" x14ac:dyDescent="0.2">
      <c r="C105" t="s">
        <v>7</v>
      </c>
      <c r="D105" s="19">
        <v>0.39600000000000002</v>
      </c>
      <c r="E105" s="19">
        <v>0.47099854948604064</v>
      </c>
      <c r="F105" s="19">
        <v>0.5440053675845159</v>
      </c>
      <c r="G105" s="19">
        <v>0.61554917754232719</v>
      </c>
      <c r="H105" s="19">
        <v>0.684446037635704</v>
      </c>
      <c r="I105" s="19">
        <v>0.78425045826511042</v>
      </c>
      <c r="J105" s="19">
        <v>0.93820310389406281</v>
      </c>
      <c r="K105" s="19">
        <v>1.1439408204990653</v>
      </c>
      <c r="L105" s="19">
        <v>1.4038512286543567</v>
      </c>
      <c r="M105" s="19">
        <v>1.7205745338017573</v>
      </c>
      <c r="N105" s="19">
        <v>2.0645747476412302</v>
      </c>
      <c r="O105" s="19">
        <v>2.1275927086786912</v>
      </c>
      <c r="P105" s="19">
        <v>2.1924033159388729</v>
      </c>
      <c r="Q105" s="19">
        <v>2.2452883664687699</v>
      </c>
      <c r="R105" s="19">
        <v>2.3149124036580941</v>
      </c>
      <c r="S105" s="19">
        <v>2.3990283569905109</v>
      </c>
      <c r="T105" s="19">
        <v>2.4741627849451402</v>
      </c>
      <c r="U105" s="19">
        <v>2.6094244724147408</v>
      </c>
      <c r="V105" s="19">
        <v>2.7384574045052581</v>
      </c>
      <c r="W105" s="19">
        <v>2.9082989474474994</v>
      </c>
      <c r="X105" s="19">
        <v>3.061820685532382</v>
      </c>
      <c r="Y105" s="19">
        <v>3.2208509299745689</v>
      </c>
      <c r="Z105" s="19">
        <v>3.4140959255483323</v>
      </c>
      <c r="AA105" s="19">
        <v>3.5720087208714753</v>
      </c>
      <c r="AB105" s="19">
        <v>3.6838716644791343</v>
      </c>
      <c r="AC105" s="19">
        <v>3.7436820074574375</v>
      </c>
      <c r="AD105" s="19">
        <v>3.9097923516497461</v>
      </c>
      <c r="AE105" s="19">
        <v>4.0543412826397969</v>
      </c>
      <c r="AF105" s="19">
        <v>4.1855633076589873</v>
      </c>
      <c r="AG105" s="19">
        <v>4.2271002825195589</v>
      </c>
      <c r="AH105" s="19">
        <v>4.2963189951869722</v>
      </c>
      <c r="AI105" s="19">
        <v>4.4633294122000473</v>
      </c>
      <c r="AJ105" s="19">
        <v>4.5549735485525433</v>
      </c>
      <c r="AK105" s="19">
        <v>4.5463750891731323</v>
      </c>
      <c r="AL105" s="19">
        <v>4.5767881731013844</v>
      </c>
      <c r="AM105" s="19">
        <v>4.5829311105183859</v>
      </c>
      <c r="AN105" s="19">
        <v>4.6039471343056961</v>
      </c>
      <c r="AO105" s="19">
        <v>4.6778973649665723</v>
      </c>
      <c r="AP105" s="19">
        <v>4.6124472314892602</v>
      </c>
      <c r="AQ105" s="19">
        <v>4.6014062744842983</v>
      </c>
      <c r="AR105" s="19">
        <v>4.6390804382197963</v>
      </c>
      <c r="AS105" s="19">
        <v>4.6859663724047849</v>
      </c>
      <c r="AT105" s="19">
        <v>4.7283523718364506</v>
      </c>
      <c r="AU105" s="19">
        <v>4.775113836797428</v>
      </c>
      <c r="AV105" s="19">
        <v>4.8139441529055045</v>
      </c>
      <c r="AW105" s="19">
        <v>4.8430686207974203</v>
      </c>
      <c r="AX105" s="19">
        <v>4.8618521861546879</v>
      </c>
      <c r="AY105" s="19">
        <v>4.8712439688333218</v>
      </c>
      <c r="AZ105" s="19">
        <v>4.8759398601726387</v>
      </c>
      <c r="BA105" s="19">
        <v>4.8782877942151401</v>
      </c>
      <c r="BB105" s="19">
        <v>4.8794617478286995</v>
      </c>
      <c r="BC105" s="19">
        <v>4.8800487041384084</v>
      </c>
      <c r="BD105" s="19">
        <v>4.8803421591177845</v>
      </c>
      <c r="BE105" s="19">
        <v>4.8804888686388042</v>
      </c>
      <c r="BF105" s="19">
        <v>4.8805621826965266</v>
      </c>
      <c r="BG105" s="19">
        <v>4.8805988419262283</v>
      </c>
      <c r="BH105" s="19">
        <v>4.8806171584965341</v>
      </c>
      <c r="BI105" s="19">
        <v>4.8806263309256108</v>
      </c>
      <c r="BJ105" s="19">
        <v>4.8806309328420898</v>
      </c>
      <c r="BK105" s="19">
        <v>4.8806332706991205</v>
      </c>
      <c r="BL105" s="19">
        <v>4.8806344535693533</v>
      </c>
      <c r="BM105" t="s">
        <v>7</v>
      </c>
    </row>
    <row r="106" spans="1:65" x14ac:dyDescent="0.2">
      <c r="C106" t="s">
        <v>8</v>
      </c>
      <c r="D106" s="14">
        <v>5.9999999999999995E-4</v>
      </c>
      <c r="E106" s="14">
        <v>7.136341658879402E-4</v>
      </c>
      <c r="F106" s="14">
        <v>8.2425055694623599E-4</v>
      </c>
      <c r="G106" s="14">
        <v>9.3265026900352598E-4</v>
      </c>
      <c r="H106" s="14">
        <v>1.0370394509631878E-3</v>
      </c>
      <c r="I106" s="14">
        <v>1.1882582700986522E-3</v>
      </c>
      <c r="J106" s="14">
        <v>1.4215198543849436E-3</v>
      </c>
      <c r="K106" s="14">
        <v>1.7332436674228258E-3</v>
      </c>
      <c r="L106" s="14">
        <v>2.1270473161429651E-3</v>
      </c>
      <c r="M106" s="14">
        <v>2.6069311118208441E-3</v>
      </c>
      <c r="N106" s="14">
        <v>3.1281435570321677E-3</v>
      </c>
      <c r="O106" s="14">
        <v>3.2236253161798344E-3</v>
      </c>
      <c r="P106" s="14">
        <v>3.3218232059679898E-3</v>
      </c>
      <c r="Q106" s="14">
        <v>3.401952070407228E-3</v>
      </c>
      <c r="R106" s="14">
        <v>3.5074430358455976E-3</v>
      </c>
      <c r="S106" s="14">
        <v>3.6348914499856229E-3</v>
      </c>
      <c r="T106" s="14">
        <v>3.7487314923411222E-3</v>
      </c>
      <c r="U106" s="14">
        <v>3.9536734430526375E-3</v>
      </c>
      <c r="V106" s="14">
        <v>4.149177885614027E-3</v>
      </c>
      <c r="W106" s="14">
        <v>4.4065135567386343E-3</v>
      </c>
      <c r="X106" s="14">
        <v>4.6391222508066409E-3</v>
      </c>
      <c r="Y106" s="14">
        <v>4.8800771666281358E-3</v>
      </c>
      <c r="Z106" s="14">
        <v>5.1728726144671727E-3</v>
      </c>
      <c r="AA106" s="14">
        <v>5.4121344255628426E-3</v>
      </c>
      <c r="AB106" s="14">
        <v>5.5816237340592951E-3</v>
      </c>
      <c r="AC106" s="14">
        <v>5.6722454658446036E-3</v>
      </c>
      <c r="AD106" s="14">
        <v>5.9239278055299195E-3</v>
      </c>
      <c r="AE106" s="14">
        <v>6.1429413373330268E-3</v>
      </c>
      <c r="AF106" s="14">
        <v>6.3417625873621042E-3</v>
      </c>
      <c r="AG106" s="14">
        <v>6.404697397756909E-3</v>
      </c>
      <c r="AH106" s="14">
        <v>6.5095742351317732E-3</v>
      </c>
      <c r="AI106" s="14">
        <v>6.7626203215152246E-3</v>
      </c>
      <c r="AJ106" s="14">
        <v>6.901475073564459E-3</v>
      </c>
      <c r="AK106" s="14">
        <v>6.8884471048077768E-3</v>
      </c>
      <c r="AL106" s="14">
        <v>6.9345275350020975E-3</v>
      </c>
      <c r="AM106" s="14">
        <v>6.9438350159369494E-3</v>
      </c>
      <c r="AN106" s="14">
        <v>6.9756774762207499E-3</v>
      </c>
      <c r="AO106" s="14">
        <v>7.0877232802523827E-3</v>
      </c>
      <c r="AP106" s="14">
        <v>6.9885564113473684E-3</v>
      </c>
      <c r="AQ106" s="14">
        <v>6.9718276886125731E-3</v>
      </c>
      <c r="AR106" s="14">
        <v>7.0289097548784799E-3</v>
      </c>
      <c r="AS106" s="14">
        <v>7.0999490490981573E-3</v>
      </c>
      <c r="AT106" s="14">
        <v>7.1641702603582593E-3</v>
      </c>
      <c r="AU106" s="14">
        <v>7.2350209648445862E-3</v>
      </c>
      <c r="AV106" s="14">
        <v>7.2938547771295549E-3</v>
      </c>
      <c r="AW106" s="14">
        <v>7.3379827587839713E-3</v>
      </c>
      <c r="AX106" s="14">
        <v>7.3664427062949799E-3</v>
      </c>
      <c r="AY106" s="14">
        <v>7.3806726800504903E-3</v>
      </c>
      <c r="AZ106" s="14">
        <v>7.3877876669282399E-3</v>
      </c>
      <c r="BA106" s="14">
        <v>7.3913451427502141E-3</v>
      </c>
      <c r="BB106" s="14">
        <v>7.3931238603465151E-3</v>
      </c>
      <c r="BC106" s="14">
        <v>7.3940131880884958E-3</v>
      </c>
      <c r="BD106" s="14">
        <v>7.3944578168451298E-3</v>
      </c>
      <c r="BE106" s="14">
        <v>7.3946801039981866E-3</v>
      </c>
      <c r="BF106" s="14">
        <v>7.3947911859038283E-3</v>
      </c>
      <c r="BG106" s="14">
        <v>7.3948467301912539E-3</v>
      </c>
      <c r="BH106" s="14">
        <v>7.3948744825705062E-3</v>
      </c>
      <c r="BI106" s="14">
        <v>7.3948883801903198E-3</v>
      </c>
      <c r="BJ106" s="14">
        <v>7.3948953527910432E-3</v>
      </c>
      <c r="BK106" s="14">
        <v>7.3948988949986668E-3</v>
      </c>
      <c r="BL106" s="14">
        <v>7.3949006872262935E-3</v>
      </c>
      <c r="BM106" t="s">
        <v>8</v>
      </c>
    </row>
    <row r="107" spans="1:65" x14ac:dyDescent="0.2">
      <c r="C107" t="s">
        <v>9</v>
      </c>
      <c r="D107" s="19">
        <v>2.0672879006760538E-2</v>
      </c>
      <c r="E107" s="19">
        <v>2.4543904593502697E-2</v>
      </c>
      <c r="F107" s="19">
        <v>2.834980984674515E-2</v>
      </c>
      <c r="G107" s="19">
        <v>3.2116743661146141E-2</v>
      </c>
      <c r="H107" s="19">
        <v>3.5780585596126749E-2</v>
      </c>
      <c r="I107" s="19">
        <v>4.096907574707849E-2</v>
      </c>
      <c r="J107" s="19">
        <v>4.8942783824476942E-2</v>
      </c>
      <c r="K107" s="19">
        <v>5.959892979170877E-2</v>
      </c>
      <c r="L107" s="19">
        <v>7.3093719056396972E-2</v>
      </c>
      <c r="M107" s="19">
        <v>8.9605120479579248E-2</v>
      </c>
      <c r="N107" s="19">
        <v>8.0683098215961035E-2</v>
      </c>
      <c r="O107" s="19">
        <v>5.5843838890551299E-2</v>
      </c>
      <c r="P107" s="19">
        <v>2.8979759390246499E-2</v>
      </c>
      <c r="Q107" s="19">
        <v>2.982894135647984E-2</v>
      </c>
      <c r="R107" s="19">
        <v>3.0851371334075582E-2</v>
      </c>
      <c r="S107" s="19">
        <v>3.2014057916744089E-2</v>
      </c>
      <c r="T107" s="19">
        <v>3.2967312478816929E-2</v>
      </c>
      <c r="U107" s="19">
        <v>3.4672147528944784E-2</v>
      </c>
      <c r="V107" s="19">
        <v>3.6222221810102657E-2</v>
      </c>
      <c r="W107" s="19">
        <v>3.8286768613551139E-2</v>
      </c>
      <c r="X107" s="19">
        <v>4.0110356705442357E-2</v>
      </c>
      <c r="Y107" s="19">
        <v>4.2118692865697922E-2</v>
      </c>
      <c r="Z107" s="19">
        <v>4.4664865686156255E-2</v>
      </c>
      <c r="AA107" s="19">
        <v>2.2446622972854161E-2</v>
      </c>
      <c r="AB107" s="19">
        <v>1.2870126942142224E-2</v>
      </c>
      <c r="AC107" s="19">
        <v>7.4624731826825044E-3</v>
      </c>
      <c r="AD107" s="19">
        <v>7.3436694316315991E-3</v>
      </c>
      <c r="AE107" s="19">
        <v>7.1883114322249808E-3</v>
      </c>
      <c r="AF107" s="19">
        <v>6.8199612347878396E-3</v>
      </c>
      <c r="AG107" s="19">
        <v>6.5576485969391909E-3</v>
      </c>
      <c r="AH107" s="19">
        <v>6.4588445926159936E-3</v>
      </c>
      <c r="AI107" s="19">
        <v>6.4443271135508082E-3</v>
      </c>
      <c r="AJ107" s="19">
        <v>5.8344767893431142E-3</v>
      </c>
      <c r="AK107" s="19">
        <v>5.7396287768899405E-3</v>
      </c>
      <c r="AL107" s="19">
        <v>5.6513334796743217E-3</v>
      </c>
      <c r="AM107" s="19">
        <v>5.5983629035250768E-3</v>
      </c>
      <c r="AN107" s="19">
        <v>5.5035590721843062E-3</v>
      </c>
      <c r="AO107" s="19">
        <v>5.4617925734954898E-3</v>
      </c>
      <c r="AP107" s="19">
        <v>5.3219075950595805E-3</v>
      </c>
      <c r="AQ107" s="19">
        <v>5.2669841021410124E-3</v>
      </c>
      <c r="AR107" s="19">
        <v>5.2804876044963674E-3</v>
      </c>
      <c r="AS107" s="19">
        <v>5.3110109706613002E-3</v>
      </c>
      <c r="AT107" s="19">
        <v>5.3400819214858859E-3</v>
      </c>
      <c r="AU107" s="19">
        <v>5.3766325282743315E-3</v>
      </c>
      <c r="AV107" s="19">
        <v>5.4208996734873543E-3</v>
      </c>
      <c r="AW107" s="19">
        <v>5.4547260683103279E-3</v>
      </c>
      <c r="AX107" s="19">
        <v>5.4768239791105544E-3</v>
      </c>
      <c r="AY107" s="19">
        <v>5.4879834240646689E-3</v>
      </c>
      <c r="AZ107" s="19">
        <v>5.4936189437664968E-3</v>
      </c>
      <c r="BA107" s="19">
        <v>5.4964648525041475E-3</v>
      </c>
      <c r="BB107" s="19">
        <v>5.4979020033080949E-3</v>
      </c>
      <c r="BC107" s="19">
        <v>5.498627713849201E-3</v>
      </c>
      <c r="BD107" s="19">
        <v>5.4989941404436013E-3</v>
      </c>
      <c r="BE107" s="19">
        <v>5.4991791415024494E-3</v>
      </c>
      <c r="BF107" s="19">
        <v>5.4992724665268704E-3</v>
      </c>
      <c r="BG107" s="19">
        <v>5.4993196902568611E-3</v>
      </c>
      <c r="BH107" s="19">
        <v>5.4993435153196457E-3</v>
      </c>
      <c r="BI107" s="19">
        <v>5.4993555718289558E-3</v>
      </c>
      <c r="BJ107" s="19">
        <v>5.4993617196948952E-3</v>
      </c>
      <c r="BK107" s="19">
        <v>5.4993648783969295E-3</v>
      </c>
      <c r="BL107" s="19">
        <v>5.4993664939558722E-3</v>
      </c>
      <c r="BM107" t="s">
        <v>9</v>
      </c>
    </row>
    <row r="108" spans="1:65" x14ac:dyDescent="0.2">
      <c r="C108" t="s">
        <v>10</v>
      </c>
      <c r="D108" s="1">
        <v>161.92032482045192</v>
      </c>
      <c r="E108" s="1">
        <v>192.24013272860984</v>
      </c>
      <c r="F108" s="1">
        <v>222.04988562463137</v>
      </c>
      <c r="G108" s="1">
        <v>251.55439472592712</v>
      </c>
      <c r="H108" s="1">
        <v>280.25143668166277</v>
      </c>
      <c r="I108" s="1">
        <v>320.89028578899223</v>
      </c>
      <c r="J108" s="1">
        <v>383.34435430521557</v>
      </c>
      <c r="K108" s="1">
        <v>466.80861759355889</v>
      </c>
      <c r="L108" s="1">
        <v>572.50655450922943</v>
      </c>
      <c r="M108" s="1">
        <v>701.83210615630435</v>
      </c>
      <c r="N108" s="1">
        <v>842.60048903535323</v>
      </c>
      <c r="O108" s="1">
        <v>874.79373622048615</v>
      </c>
      <c r="P108" s="1">
        <v>907.93586169642276</v>
      </c>
      <c r="Q108" s="1">
        <v>934.54073269851347</v>
      </c>
      <c r="R108" s="1">
        <v>966.57346389658801</v>
      </c>
      <c r="S108" s="1">
        <v>1003.0004345315921</v>
      </c>
      <c r="T108" s="1">
        <v>1032.8658999613342</v>
      </c>
      <c r="U108" s="1">
        <v>1086.2783820818399</v>
      </c>
      <c r="V108" s="1">
        <v>1134.8422093105162</v>
      </c>
      <c r="W108" s="1">
        <v>1199.5244606625572</v>
      </c>
      <c r="X108" s="1">
        <v>1256.6574755815088</v>
      </c>
      <c r="Y108" s="1">
        <v>1319.5786474823158</v>
      </c>
      <c r="Z108" s="1">
        <v>1399.3502419472754</v>
      </c>
      <c r="AA108" s="1">
        <v>1465.1097869573352</v>
      </c>
      <c r="AB108" s="1">
        <v>1512.0790391149346</v>
      </c>
      <c r="AC108" s="1">
        <v>1461.2455300840179</v>
      </c>
      <c r="AD108" s="1">
        <v>1437.9822705813626</v>
      </c>
      <c r="AE108" s="1">
        <v>1407.5612323225539</v>
      </c>
      <c r="AF108" s="1">
        <v>1295.2944753300515</v>
      </c>
      <c r="AG108" s="1">
        <v>1207.5371576826456</v>
      </c>
      <c r="AH108" s="1">
        <v>1189.3432113641763</v>
      </c>
      <c r="AI108" s="1">
        <v>1150.1457774334735</v>
      </c>
      <c r="AJ108" s="1">
        <v>1131.5603078131637</v>
      </c>
      <c r="AK108" s="1">
        <v>1113.1651285979485</v>
      </c>
      <c r="AL108" s="1">
        <v>1096.0408075485868</v>
      </c>
      <c r="AM108" s="1">
        <v>1085.7674953705416</v>
      </c>
      <c r="AN108" s="1">
        <v>1077.260091789796</v>
      </c>
      <c r="AO108" s="1">
        <v>1059.280533425866</v>
      </c>
      <c r="AP108" s="1">
        <v>1032.1507161393365</v>
      </c>
      <c r="AQ108" s="1">
        <v>1021.4986479596108</v>
      </c>
      <c r="AR108" s="1">
        <v>1024.1175678445422</v>
      </c>
      <c r="AS108" s="1">
        <v>1030.0373839411927</v>
      </c>
      <c r="AT108" s="1">
        <v>1035.6755131601781</v>
      </c>
      <c r="AU108" s="1">
        <v>1042.7642749055049</v>
      </c>
      <c r="AV108" s="1">
        <v>1051.3496110499129</v>
      </c>
      <c r="AW108" s="1">
        <v>1057.9100289108608</v>
      </c>
      <c r="AX108" s="1">
        <v>1062.1957805986224</v>
      </c>
      <c r="AY108" s="1">
        <v>1064.360085200942</v>
      </c>
      <c r="AZ108" s="1">
        <v>1065.4530590251134</v>
      </c>
      <c r="BA108" s="1">
        <v>1066.0050052378513</v>
      </c>
      <c r="BB108" s="1">
        <v>1066.2837316540842</v>
      </c>
      <c r="BC108" s="1">
        <v>1066.4244786778409</v>
      </c>
      <c r="BD108" s="1">
        <v>1066.4955448256585</v>
      </c>
      <c r="BE108" s="1">
        <v>1066.5314246247656</v>
      </c>
      <c r="BF108" s="1">
        <v>1066.5495244299707</v>
      </c>
      <c r="BG108" s="1">
        <v>1066.5586831772539</v>
      </c>
      <c r="BH108" s="1">
        <v>1066.5633038992744</v>
      </c>
      <c r="BI108" s="1">
        <v>1066.5656421839019</v>
      </c>
      <c r="BJ108" s="1">
        <v>1066.5668345240767</v>
      </c>
      <c r="BK108" s="1">
        <v>1066.5674471345942</v>
      </c>
      <c r="BL108" s="1">
        <v>1066.5677604621542</v>
      </c>
      <c r="BM108" t="s">
        <v>10</v>
      </c>
    </row>
    <row r="109" spans="1:65" x14ac:dyDescent="0.2">
      <c r="C109" t="s">
        <v>152</v>
      </c>
      <c r="D109" s="1">
        <v>51.682197516901347</v>
      </c>
      <c r="E109" s="1">
        <v>61.359761483756735</v>
      </c>
      <c r="F109" s="1">
        <v>70.874524616862871</v>
      </c>
      <c r="G109" s="1">
        <v>80.291859152865342</v>
      </c>
      <c r="H109" s="1">
        <v>89.451463990316867</v>
      </c>
      <c r="I109" s="1">
        <v>102.42268936769622</v>
      </c>
      <c r="J109" s="1">
        <v>122.35695956119234</v>
      </c>
      <c r="K109" s="1">
        <v>148.99732447927192</v>
      </c>
      <c r="L109" s="1">
        <v>182.73429764099245</v>
      </c>
      <c r="M109" s="1">
        <v>224.0128011989481</v>
      </c>
      <c r="N109" s="1">
        <v>268.94366071987014</v>
      </c>
      <c r="O109" s="1">
        <v>279.21919445275648</v>
      </c>
      <c r="P109" s="1">
        <v>289.797593902465</v>
      </c>
      <c r="Q109" s="1">
        <v>298.28941356479839</v>
      </c>
      <c r="R109" s="1">
        <v>308.51371334075583</v>
      </c>
      <c r="S109" s="1">
        <v>320.14057916744082</v>
      </c>
      <c r="T109" s="1">
        <v>329.67312478816928</v>
      </c>
      <c r="U109" s="1">
        <v>346.72147528944782</v>
      </c>
      <c r="V109" s="1">
        <v>362.22221810102656</v>
      </c>
      <c r="W109" s="1">
        <v>382.86768613551141</v>
      </c>
      <c r="X109" s="1">
        <v>401.10356705442354</v>
      </c>
      <c r="Y109" s="1">
        <v>421.18692865697921</v>
      </c>
      <c r="Z109" s="1">
        <v>446.64865686156253</v>
      </c>
      <c r="AA109" s="1">
        <v>467.6379786011284</v>
      </c>
      <c r="AB109" s="1">
        <v>482.6297603303334</v>
      </c>
      <c r="AC109" s="1">
        <v>466.40457391765653</v>
      </c>
      <c r="AD109" s="1">
        <v>458.97933947697493</v>
      </c>
      <c r="AE109" s="1">
        <v>449.26946451406127</v>
      </c>
      <c r="AF109" s="1">
        <v>426.24757717424001</v>
      </c>
      <c r="AG109" s="1">
        <v>409.85303730869941</v>
      </c>
      <c r="AH109" s="1">
        <v>403.67778703849962</v>
      </c>
      <c r="AI109" s="1">
        <v>402.77044459692553</v>
      </c>
      <c r="AJ109" s="1">
        <v>395.7564978321966</v>
      </c>
      <c r="AK109" s="1">
        <v>385.19961972852036</v>
      </c>
      <c r="AL109" s="1">
        <v>380.32929964143375</v>
      </c>
      <c r="AM109" s="1">
        <v>375.16118086261258</v>
      </c>
      <c r="AN109" s="1">
        <v>372.32359865461859</v>
      </c>
      <c r="AO109" s="1">
        <v>374.3934177478439</v>
      </c>
      <c r="AP109" s="1">
        <v>365.84295488573707</v>
      </c>
      <c r="AQ109" s="1">
        <v>363.10052450358921</v>
      </c>
      <c r="AR109" s="1">
        <v>365.07286431037028</v>
      </c>
      <c r="AS109" s="1">
        <v>368.23626189779185</v>
      </c>
      <c r="AT109" s="1">
        <v>371.31653784851761</v>
      </c>
      <c r="AU109" s="1">
        <v>374.93583697917876</v>
      </c>
      <c r="AV109" s="1">
        <v>378.02277644432581</v>
      </c>
      <c r="AW109" s="1">
        <v>380.3816372346522</v>
      </c>
      <c r="AX109" s="1">
        <v>381.92262011525708</v>
      </c>
      <c r="AY109" s="1">
        <v>382.70081646996255</v>
      </c>
      <c r="AZ109" s="1">
        <v>383.09380562908888</v>
      </c>
      <c r="BA109" s="1">
        <v>383.29226315225162</v>
      </c>
      <c r="BB109" s="1">
        <v>383.39248189264526</v>
      </c>
      <c r="BC109" s="1">
        <v>383.44308882694912</v>
      </c>
      <c r="BD109" s="1">
        <v>383.46864133795674</v>
      </c>
      <c r="BE109" s="1">
        <v>383.48154226181134</v>
      </c>
      <c r="BF109" s="1">
        <v>383.48805021934021</v>
      </c>
      <c r="BG109" s="1">
        <v>383.4913433342474</v>
      </c>
      <c r="BH109" s="1">
        <v>383.49300475890482</v>
      </c>
      <c r="BI109" s="1">
        <v>383.49384551143635</v>
      </c>
      <c r="BJ109" s="1">
        <v>383.49427422871418</v>
      </c>
      <c r="BK109" s="1">
        <v>383.49449449866654</v>
      </c>
      <c r="BL109" s="1">
        <v>383.49460715857799</v>
      </c>
      <c r="BM109" t="s">
        <v>11</v>
      </c>
    </row>
    <row r="110" spans="1:65" ht="14.25" x14ac:dyDescent="0.2">
      <c r="C110" t="s">
        <v>153</v>
      </c>
      <c r="D110" s="1">
        <v>68.909596689201791</v>
      </c>
      <c r="E110" s="1">
        <v>81.813015311675642</v>
      </c>
      <c r="F110" s="1">
        <v>94.499366155817157</v>
      </c>
      <c r="G110" s="1">
        <v>107.05581220382045</v>
      </c>
      <c r="H110" s="1">
        <v>119.26861865375582</v>
      </c>
      <c r="I110" s="1">
        <v>136.56358582359496</v>
      </c>
      <c r="J110" s="1">
        <v>163.14261274825645</v>
      </c>
      <c r="K110" s="1">
        <v>198.66309930569591</v>
      </c>
      <c r="L110" s="1">
        <v>243.64573018798993</v>
      </c>
      <c r="M110" s="1">
        <v>298.68373493193081</v>
      </c>
      <c r="N110" s="1">
        <v>358.59154762649354</v>
      </c>
      <c r="O110" s="1">
        <v>372.29225927034196</v>
      </c>
      <c r="P110" s="1">
        <v>386.39679186995335</v>
      </c>
      <c r="Q110" s="1">
        <v>397.71921808639786</v>
      </c>
      <c r="R110" s="1">
        <v>411.35161778767446</v>
      </c>
      <c r="S110" s="1">
        <v>426.85410555658774</v>
      </c>
      <c r="T110" s="1">
        <v>439.5641663842257</v>
      </c>
      <c r="U110" s="1">
        <v>462.29530038593043</v>
      </c>
      <c r="V110" s="1">
        <v>482.96295746803543</v>
      </c>
      <c r="W110" s="1">
        <v>510.49024818068187</v>
      </c>
      <c r="X110" s="1">
        <v>534.80475607256471</v>
      </c>
      <c r="Y110" s="1">
        <v>561.5825715426389</v>
      </c>
      <c r="Z110" s="1">
        <v>595.53154248208341</v>
      </c>
      <c r="AA110" s="1">
        <v>623.51730480150457</v>
      </c>
      <c r="AB110" s="1">
        <v>643.5063471071112</v>
      </c>
      <c r="AC110" s="1">
        <v>621.87276522354205</v>
      </c>
      <c r="AD110" s="1">
        <v>611.97245263596653</v>
      </c>
      <c r="AE110" s="1">
        <v>607.12089799197474</v>
      </c>
      <c r="AF110" s="1">
        <v>574.14588238635042</v>
      </c>
      <c r="AG110" s="1">
        <v>551.62554069685075</v>
      </c>
      <c r="AH110" s="1">
        <v>543.17157607495562</v>
      </c>
      <c r="AI110" s="1">
        <v>541.52651705975711</v>
      </c>
      <c r="AJ110" s="1">
        <v>532.32559633265123</v>
      </c>
      <c r="AK110" s="1">
        <v>518.42871587050263</v>
      </c>
      <c r="AL110" s="1">
        <v>511.79551086506183</v>
      </c>
      <c r="AM110" s="1">
        <v>504.95970607456763</v>
      </c>
      <c r="AN110" s="1">
        <v>500.87888280894742</v>
      </c>
      <c r="AO110" s="1">
        <v>503.30266941006687</v>
      </c>
      <c r="AP110" s="1">
        <v>491.7326493399674</v>
      </c>
      <c r="AQ110" s="1">
        <v>487.97160918141282</v>
      </c>
      <c r="AR110" s="1">
        <v>490.54694126151105</v>
      </c>
      <c r="AS110" s="1">
        <v>494.72165691187689</v>
      </c>
      <c r="AT110" s="1">
        <v>498.78343556411335</v>
      </c>
      <c r="AU110" s="1">
        <v>503.56791795138156</v>
      </c>
      <c r="AV110" s="1">
        <v>507.71391714908526</v>
      </c>
      <c r="AW110" s="1">
        <v>510.88205019950846</v>
      </c>
      <c r="AX110" s="1">
        <v>512.95170976322743</v>
      </c>
      <c r="AY110" s="1">
        <v>513.99688784290549</v>
      </c>
      <c r="AZ110" s="1">
        <v>514.52470277314296</v>
      </c>
      <c r="BA110" s="1">
        <v>514.79124662380832</v>
      </c>
      <c r="BB110" s="1">
        <v>514.92584816749195</v>
      </c>
      <c r="BC110" s="1">
        <v>514.99381720653241</v>
      </c>
      <c r="BD110" s="1">
        <v>515.02813621127257</v>
      </c>
      <c r="BE110" s="1">
        <v>515.04546315290997</v>
      </c>
      <c r="BF110" s="1">
        <v>515.05420384478225</v>
      </c>
      <c r="BG110" s="1">
        <v>515.05862675359447</v>
      </c>
      <c r="BH110" s="1">
        <v>515.06085817580879</v>
      </c>
      <c r="BI110" s="1">
        <v>515.06198737168722</v>
      </c>
      <c r="BJ110" s="1">
        <v>515.06256317225279</v>
      </c>
      <c r="BK110" s="1">
        <v>515.06285901188824</v>
      </c>
      <c r="BL110" s="1">
        <v>515.06301032288991</v>
      </c>
      <c r="BM110" t="s">
        <v>12</v>
      </c>
    </row>
    <row r="111" spans="1:65" x14ac:dyDescent="0.2">
      <c r="C111" t="s">
        <v>154</v>
      </c>
      <c r="D111" s="1">
        <v>2.2430073722335186</v>
      </c>
      <c r="E111" s="1">
        <v>2.6630136483950424</v>
      </c>
      <c r="F111" s="1">
        <v>3.0759543683718484</v>
      </c>
      <c r="G111" s="1">
        <v>3.4846666872343559</v>
      </c>
      <c r="H111" s="1">
        <v>3.8821935371797522</v>
      </c>
      <c r="I111" s="1">
        <v>4.4451447185580166</v>
      </c>
      <c r="J111" s="1">
        <v>5.310292044955748</v>
      </c>
      <c r="K111" s="1">
        <v>6.4664838824004018</v>
      </c>
      <c r="L111" s="1">
        <v>7.9306685176190719</v>
      </c>
      <c r="M111" s="1">
        <v>9.7221555720343478</v>
      </c>
      <c r="N111" s="1">
        <v>11.672154875242365</v>
      </c>
      <c r="O111" s="1">
        <v>12.11811303924963</v>
      </c>
      <c r="P111" s="1">
        <v>12.57721557536698</v>
      </c>
      <c r="Q111" s="1">
        <v>12.945760548712251</v>
      </c>
      <c r="R111" s="1">
        <v>13.389495158988804</v>
      </c>
      <c r="S111" s="1">
        <v>13.894101135866933</v>
      </c>
      <c r="T111" s="1">
        <v>14.307813615806548</v>
      </c>
      <c r="U111" s="1">
        <v>15.047712027562037</v>
      </c>
      <c r="V111" s="1">
        <v>15.720444265584552</v>
      </c>
      <c r="W111" s="1">
        <v>16.616457578281196</v>
      </c>
      <c r="X111" s="1">
        <v>17.407894810161984</v>
      </c>
      <c r="Y111" s="1">
        <v>18.2795127037129</v>
      </c>
      <c r="Z111" s="1">
        <v>19.384551707791815</v>
      </c>
      <c r="AA111" s="1">
        <v>20.295488271288974</v>
      </c>
      <c r="AB111" s="1">
        <v>20.946131598336468</v>
      </c>
      <c r="AC111" s="1">
        <v>20.241958508026293</v>
      </c>
      <c r="AD111" s="1">
        <v>19.919703333300713</v>
      </c>
      <c r="AE111" s="1">
        <v>19.498294759910259</v>
      </c>
      <c r="AF111" s="1">
        <v>18.137562470226218</v>
      </c>
      <c r="AG111" s="1">
        <v>17.355141344769077</v>
      </c>
      <c r="AH111" s="1">
        <v>17.065989326146429</v>
      </c>
      <c r="AI111" s="1">
        <v>16.945363190063841</v>
      </c>
      <c r="AJ111" s="1">
        <v>16.694755420756671</v>
      </c>
      <c r="AK111" s="1">
        <v>16.308185717692506</v>
      </c>
      <c r="AL111" s="1">
        <v>16.086788551946892</v>
      </c>
      <c r="AM111" s="1">
        <v>15.891223085739092</v>
      </c>
      <c r="AN111" s="1">
        <v>15.720312581029731</v>
      </c>
      <c r="AO111" s="1">
        <v>15.737749680575709</v>
      </c>
      <c r="AP111" s="1">
        <v>15.363684376759553</v>
      </c>
      <c r="AQ111" s="1">
        <v>15.233985624137942</v>
      </c>
      <c r="AR111" s="1">
        <v>15.302131693319168</v>
      </c>
      <c r="AS111" s="1">
        <v>15.420000360135766</v>
      </c>
      <c r="AT111" s="1">
        <v>15.534143151970218</v>
      </c>
      <c r="AU111" s="1">
        <v>15.670572906991831</v>
      </c>
      <c r="AV111" s="1">
        <v>15.799592608970183</v>
      </c>
      <c r="AW111" s="1">
        <v>15.898182011066487</v>
      </c>
      <c r="AX111" s="1">
        <v>15.962587923218027</v>
      </c>
      <c r="AY111" s="1">
        <v>15.995112908854553</v>
      </c>
      <c r="AZ111" s="1">
        <v>16.011538026601002</v>
      </c>
      <c r="BA111" s="1">
        <v>16.019832627380485</v>
      </c>
      <c r="BB111" s="1">
        <v>16.024021304276879</v>
      </c>
      <c r="BC111" s="1">
        <v>16.026136438588917</v>
      </c>
      <c r="BD111" s="1">
        <v>16.027204414618971</v>
      </c>
      <c r="BE111" s="1">
        <v>16.027743613190811</v>
      </c>
      <c r="BF111" s="1">
        <v>16.028015615525273</v>
      </c>
      <c r="BG111" s="1">
        <v>16.028153252401118</v>
      </c>
      <c r="BH111" s="1">
        <v>16.028222692218964</v>
      </c>
      <c r="BI111" s="1">
        <v>16.028257831761632</v>
      </c>
      <c r="BJ111" s="1">
        <v>16.028275750148453</v>
      </c>
      <c r="BK111" s="1">
        <v>16.028284956407248</v>
      </c>
      <c r="BL111" s="1">
        <v>16.028289665067192</v>
      </c>
      <c r="BM111" t="s">
        <v>0</v>
      </c>
    </row>
    <row r="112" spans="1:65" x14ac:dyDescent="0.2">
      <c r="C112" t="s">
        <v>155</v>
      </c>
      <c r="D112" s="1">
        <v>0.6230576033981996</v>
      </c>
      <c r="E112" s="1">
        <v>0.73972601344306732</v>
      </c>
      <c r="F112" s="1">
        <v>0.8544317689921801</v>
      </c>
      <c r="G112" s="1">
        <v>0.9679629686762099</v>
      </c>
      <c r="H112" s="1">
        <v>1.0783870936610422</v>
      </c>
      <c r="I112" s="1">
        <v>1.2347624218216713</v>
      </c>
      <c r="J112" s="1">
        <v>1.4750811235988188</v>
      </c>
      <c r="K112" s="1">
        <v>1.7962455228890004</v>
      </c>
      <c r="L112" s="1">
        <v>2.2029634771164086</v>
      </c>
      <c r="M112" s="1">
        <v>2.7005987700095408</v>
      </c>
      <c r="N112" s="1">
        <v>3.2422652431228789</v>
      </c>
      <c r="O112" s="1">
        <v>3.3661425109026748</v>
      </c>
      <c r="P112" s="1">
        <v>3.4936709931574943</v>
      </c>
      <c r="Q112" s="1">
        <v>3.5960445968645138</v>
      </c>
      <c r="R112" s="1">
        <v>3.7193042108302232</v>
      </c>
      <c r="S112" s="1">
        <v>3.8594725377408148</v>
      </c>
      <c r="T112" s="1">
        <v>3.9743926710573745</v>
      </c>
      <c r="U112" s="1">
        <v>4.1799200076561212</v>
      </c>
      <c r="V112" s="1">
        <v>4.3667900737734868</v>
      </c>
      <c r="W112" s="1">
        <v>4.6156826606336656</v>
      </c>
      <c r="X112" s="1">
        <v>4.8355263361561063</v>
      </c>
      <c r="Y112" s="1">
        <v>5.0776424176980273</v>
      </c>
      <c r="Z112" s="1">
        <v>5.3845976966088376</v>
      </c>
      <c r="AA112" s="1">
        <v>5.6376356309136035</v>
      </c>
      <c r="AB112" s="1">
        <v>5.8183698884267967</v>
      </c>
      <c r="AC112" s="1">
        <v>5.6227662522295256</v>
      </c>
      <c r="AD112" s="1">
        <v>5.5332509259168647</v>
      </c>
      <c r="AE112" s="1">
        <v>5.4161929888639611</v>
      </c>
      <c r="AF112" s="1">
        <v>5.0382117972850606</v>
      </c>
      <c r="AG112" s="1">
        <v>4.8208725957691883</v>
      </c>
      <c r="AH112" s="1">
        <v>4.7405525905962298</v>
      </c>
      <c r="AI112" s="1">
        <v>4.7070453305732887</v>
      </c>
      <c r="AJ112" s="1">
        <v>4.6374320613212978</v>
      </c>
      <c r="AK112" s="1">
        <v>4.5300515882479182</v>
      </c>
      <c r="AL112" s="1">
        <v>4.4685523755408036</v>
      </c>
      <c r="AM112" s="1">
        <v>4.4142286349275253</v>
      </c>
      <c r="AN112" s="1">
        <v>4.3667534947304807</v>
      </c>
      <c r="AO112" s="1">
        <v>4.3715971334932524</v>
      </c>
      <c r="AP112" s="1">
        <v>4.267690104655431</v>
      </c>
      <c r="AQ112" s="1">
        <v>4.23166267337165</v>
      </c>
      <c r="AR112" s="1">
        <v>4.2505921370331023</v>
      </c>
      <c r="AS112" s="1">
        <v>4.2833334333710464</v>
      </c>
      <c r="AT112" s="1">
        <v>4.3150397644361718</v>
      </c>
      <c r="AU112" s="1">
        <v>4.352936918608842</v>
      </c>
      <c r="AV112" s="1">
        <v>4.3887757247139394</v>
      </c>
      <c r="AW112" s="1">
        <v>4.4161616697406902</v>
      </c>
      <c r="AX112" s="1">
        <v>4.4340522008938965</v>
      </c>
      <c r="AY112" s="1">
        <v>4.443086919126265</v>
      </c>
      <c r="AZ112" s="1">
        <v>4.4476494518336116</v>
      </c>
      <c r="BA112" s="1">
        <v>4.4499535076056898</v>
      </c>
      <c r="BB112" s="1">
        <v>4.4511170289657995</v>
      </c>
      <c r="BC112" s="1">
        <v>4.4517045662746995</v>
      </c>
      <c r="BD112" s="1">
        <v>4.4520012262830475</v>
      </c>
      <c r="BE112" s="1">
        <v>4.4521510036641141</v>
      </c>
      <c r="BF112" s="1">
        <v>4.452226559868131</v>
      </c>
      <c r="BG112" s="1">
        <v>4.4522647923336436</v>
      </c>
      <c r="BH112" s="1">
        <v>4.4522840811719346</v>
      </c>
      <c r="BI112" s="1">
        <v>4.452293842156009</v>
      </c>
      <c r="BJ112" s="1">
        <v>4.452298819485681</v>
      </c>
      <c r="BK112" s="1">
        <v>4.4523013767797908</v>
      </c>
      <c r="BL112" s="1">
        <v>4.4523026847408866</v>
      </c>
      <c r="BM112" t="s">
        <v>1</v>
      </c>
    </row>
    <row r="113" spans="3:65" x14ac:dyDescent="0.2">
      <c r="C113" t="s">
        <v>161</v>
      </c>
      <c r="D113" s="19">
        <v>0.06</v>
      </c>
      <c r="E113" s="1">
        <v>7.1363416588794026E-2</v>
      </c>
      <c r="F113" s="1">
        <v>8.2425055694623606E-2</v>
      </c>
      <c r="G113" s="1">
        <v>9.3265026900352599E-2</v>
      </c>
      <c r="H113" s="1">
        <v>0.10370394509631876</v>
      </c>
      <c r="I113" s="1">
        <v>0.11882582700986521</v>
      </c>
      <c r="J113" s="1">
        <v>0.14215198543849439</v>
      </c>
      <c r="K113" s="1">
        <v>0.1733243667422826</v>
      </c>
      <c r="L113" s="1">
        <v>0.21270473161429648</v>
      </c>
      <c r="M113" s="1">
        <v>0.26069311118208438</v>
      </c>
      <c r="N113" s="1">
        <v>0.31281435570321664</v>
      </c>
      <c r="O113" s="1">
        <v>0.32236253161798345</v>
      </c>
      <c r="P113" s="1">
        <v>0.33218232059679897</v>
      </c>
      <c r="Q113" s="1">
        <v>0.34019520704072276</v>
      </c>
      <c r="R113" s="1">
        <v>0.35074430358455977</v>
      </c>
      <c r="S113" s="1">
        <v>0.36348914499856239</v>
      </c>
      <c r="T113" s="1">
        <v>0.3748731492341123</v>
      </c>
      <c r="U113" s="1">
        <v>0.39536734430526377</v>
      </c>
      <c r="V113" s="1">
        <v>0.41491778856140277</v>
      </c>
      <c r="W113" s="1">
        <v>0.44065135567386354</v>
      </c>
      <c r="X113" s="1">
        <v>0.4639122250806641</v>
      </c>
      <c r="Y113" s="1">
        <v>0.48800771666281351</v>
      </c>
      <c r="Z113" s="1">
        <v>0.51728726144671711</v>
      </c>
      <c r="AA113" s="1">
        <v>0.54121344255628423</v>
      </c>
      <c r="AB113" s="1">
        <v>0.55816237340592945</v>
      </c>
      <c r="AC113" s="1">
        <v>0.56722454658446031</v>
      </c>
      <c r="AD113" s="1">
        <v>0.59239278055299205</v>
      </c>
      <c r="AE113" s="1">
        <v>0.61429413373330255</v>
      </c>
      <c r="AF113" s="1">
        <v>0.63417625873621031</v>
      </c>
      <c r="AG113" s="1">
        <v>0.64046973977569066</v>
      </c>
      <c r="AH113" s="1">
        <v>0.65095742351317742</v>
      </c>
      <c r="AI113" s="1">
        <v>0.67626203215152236</v>
      </c>
      <c r="AJ113" s="1">
        <v>0.69014750735644581</v>
      </c>
      <c r="AK113" s="1">
        <v>0.68884471048077756</v>
      </c>
      <c r="AL113" s="1">
        <v>0.69345275350020974</v>
      </c>
      <c r="AM113" s="1">
        <v>0.69438350159369489</v>
      </c>
      <c r="AN113" s="1">
        <v>0.69756774762207518</v>
      </c>
      <c r="AO113" s="1">
        <v>0.70877232802523826</v>
      </c>
      <c r="AP113" s="1">
        <v>0.69885564113473675</v>
      </c>
      <c r="AQ113" s="1">
        <v>0.69718276886125741</v>
      </c>
      <c r="AR113" s="1">
        <v>0.70289097548784751</v>
      </c>
      <c r="AS113" s="1">
        <v>0.70999490490981587</v>
      </c>
      <c r="AT113" s="1">
        <v>0.71641702603582591</v>
      </c>
      <c r="AU113" s="1">
        <v>0.72350209648445862</v>
      </c>
      <c r="AV113" s="1">
        <v>0.72938547771295592</v>
      </c>
      <c r="AW113" s="1">
        <v>0.73379827587839674</v>
      </c>
      <c r="AX113" s="1">
        <v>0.73664427062949811</v>
      </c>
      <c r="AY113" s="1">
        <v>0.73806726800504874</v>
      </c>
      <c r="AZ113" s="1">
        <v>0.73877876669282394</v>
      </c>
      <c r="BA113" s="1">
        <v>0.73913451427502119</v>
      </c>
      <c r="BB113" s="1">
        <v>0.73931238603465199</v>
      </c>
      <c r="BC113" s="1">
        <v>0.73940131880884952</v>
      </c>
      <c r="BD113" s="1">
        <v>0.73944578168451303</v>
      </c>
      <c r="BE113" s="1">
        <v>0.73946801039981847</v>
      </c>
      <c r="BF113" s="1">
        <v>0.73947911859038284</v>
      </c>
      <c r="BG113" s="1">
        <v>0.73948467301912546</v>
      </c>
      <c r="BH113" s="1">
        <v>0.73948744825705037</v>
      </c>
      <c r="BI113" s="1">
        <v>0.73948883801903176</v>
      </c>
      <c r="BJ113" s="1">
        <v>0.73948953527910444</v>
      </c>
      <c r="BK113" s="1">
        <v>0.7394898894998666</v>
      </c>
      <c r="BL113" s="1">
        <v>0.73949006872262935</v>
      </c>
      <c r="BM113" t="s">
        <v>33</v>
      </c>
    </row>
    <row r="114" spans="3:65" x14ac:dyDescent="0.2">
      <c r="C114" t="s">
        <v>182</v>
      </c>
      <c r="D114" s="25">
        <v>0.4</v>
      </c>
      <c r="E114" s="25">
        <v>0.4</v>
      </c>
      <c r="F114" s="25">
        <v>0.4</v>
      </c>
      <c r="G114" s="25">
        <v>0.4</v>
      </c>
      <c r="H114" s="25">
        <v>0.4</v>
      </c>
      <c r="I114" s="25">
        <v>0.4</v>
      </c>
      <c r="J114" s="25">
        <v>0.4</v>
      </c>
      <c r="K114" s="25">
        <v>0.4</v>
      </c>
      <c r="L114" s="25">
        <v>0.4</v>
      </c>
      <c r="M114" s="25">
        <v>0.4</v>
      </c>
      <c r="N114" s="25">
        <v>0.4</v>
      </c>
      <c r="O114" s="25">
        <v>0.4</v>
      </c>
      <c r="P114" s="25">
        <v>0.4</v>
      </c>
      <c r="Q114" s="25">
        <v>0.4</v>
      </c>
      <c r="R114" s="25">
        <v>0.4</v>
      </c>
      <c r="S114" s="25">
        <v>0.4</v>
      </c>
      <c r="T114" s="25">
        <v>0.4</v>
      </c>
      <c r="U114" s="25">
        <v>0.4</v>
      </c>
      <c r="V114" s="25">
        <v>0.4</v>
      </c>
      <c r="W114" s="25">
        <v>0.4</v>
      </c>
      <c r="X114" s="25">
        <v>0.4</v>
      </c>
      <c r="Y114" s="25">
        <v>0.4</v>
      </c>
      <c r="Z114" s="25">
        <v>0.4</v>
      </c>
      <c r="AA114" s="25">
        <v>0.4</v>
      </c>
      <c r="AB114" s="25">
        <v>0.4</v>
      </c>
      <c r="AC114" s="25">
        <v>0.4</v>
      </c>
      <c r="AD114" s="25">
        <v>0.4</v>
      </c>
      <c r="AE114" s="25">
        <v>0.4</v>
      </c>
      <c r="AF114" s="25">
        <v>0.4</v>
      </c>
      <c r="AG114" s="25">
        <v>0.4</v>
      </c>
      <c r="AH114" s="25">
        <v>0.4</v>
      </c>
      <c r="AI114" s="25">
        <v>0.4</v>
      </c>
      <c r="AJ114" s="25">
        <v>0.4</v>
      </c>
      <c r="AK114" s="25">
        <v>0.4</v>
      </c>
      <c r="AL114" s="25">
        <v>0.4</v>
      </c>
      <c r="AM114" s="25">
        <v>0.4</v>
      </c>
      <c r="AN114" s="25">
        <v>0.4</v>
      </c>
      <c r="AO114" s="25">
        <v>0.4</v>
      </c>
      <c r="AP114" s="25">
        <v>0.4</v>
      </c>
      <c r="AQ114" s="25">
        <v>0.4</v>
      </c>
      <c r="AR114" s="25">
        <v>0.4</v>
      </c>
      <c r="AS114" s="25">
        <v>0.4</v>
      </c>
      <c r="AT114" s="25">
        <v>0.4</v>
      </c>
      <c r="AU114" s="25">
        <v>0.4</v>
      </c>
      <c r="AV114" s="25">
        <v>0.4</v>
      </c>
      <c r="AW114" s="25">
        <v>0.4</v>
      </c>
      <c r="AX114" s="25">
        <v>0.4</v>
      </c>
      <c r="AY114" s="25">
        <v>0.4</v>
      </c>
      <c r="AZ114" s="25">
        <v>0.4</v>
      </c>
      <c r="BA114" s="25">
        <v>0.4</v>
      </c>
      <c r="BB114" s="25">
        <v>0.4</v>
      </c>
      <c r="BC114" s="25">
        <v>0.4</v>
      </c>
      <c r="BD114" s="25">
        <v>0.4</v>
      </c>
      <c r="BE114" s="25">
        <v>0.4</v>
      </c>
      <c r="BF114" s="25">
        <v>0.4</v>
      </c>
      <c r="BG114" s="25">
        <v>0.4</v>
      </c>
      <c r="BH114" s="25">
        <v>0.4</v>
      </c>
      <c r="BI114" s="25">
        <v>0.4</v>
      </c>
      <c r="BJ114" s="25">
        <v>0.4</v>
      </c>
      <c r="BK114" s="25">
        <v>0.4</v>
      </c>
      <c r="BL114" s="25">
        <v>0.4</v>
      </c>
      <c r="BM114" t="s">
        <v>55</v>
      </c>
    </row>
  </sheetData>
  <phoneticPr fontId="1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/>
  <dimension ref="A1:H206"/>
  <sheetViews>
    <sheetView workbookViewId="0">
      <selection activeCell="B2" sqref="B2"/>
    </sheetView>
  </sheetViews>
  <sheetFormatPr defaultRowHeight="12.75" x14ac:dyDescent="0.2"/>
  <cols>
    <col min="1" max="1" width="39.85546875" customWidth="1"/>
    <col min="2" max="2" width="7.28515625" customWidth="1"/>
    <col min="3" max="3" width="7" customWidth="1"/>
    <col min="4" max="4" width="6.42578125" customWidth="1"/>
    <col min="5" max="5" width="6.140625" customWidth="1"/>
    <col min="6" max="6" width="7.140625" customWidth="1"/>
    <col min="7" max="7" width="7.7109375" customWidth="1"/>
    <col min="8" max="8" width="8.42578125" customWidth="1"/>
  </cols>
  <sheetData>
    <row r="1" spans="1:8" ht="15.75" x14ac:dyDescent="0.25">
      <c r="A1" s="3" t="s">
        <v>58</v>
      </c>
    </row>
    <row r="2" spans="1:8" x14ac:dyDescent="0.2">
      <c r="A2" s="47" t="s">
        <v>59</v>
      </c>
    </row>
    <row r="3" spans="1:8" ht="147.75" customHeight="1" x14ac:dyDescent="0.25">
      <c r="A3" s="37"/>
      <c r="B3" s="38" t="s">
        <v>60</v>
      </c>
      <c r="C3" s="38" t="s">
        <v>61</v>
      </c>
      <c r="D3" s="38" t="s">
        <v>62</v>
      </c>
      <c r="E3" s="38" t="s">
        <v>63</v>
      </c>
      <c r="F3" s="39" t="s">
        <v>64</v>
      </c>
      <c r="G3" s="39" t="s">
        <v>65</v>
      </c>
      <c r="H3" s="38" t="str">
        <f>"Average power [kW] "&amp;By_year!$B$3&amp;" "</f>
        <v xml:space="preserve">Average power [kW] 2017 </v>
      </c>
    </row>
    <row r="4" spans="1:8" ht="18.600000000000001" customHeight="1" x14ac:dyDescent="0.25">
      <c r="A4" s="3" t="s">
        <v>66</v>
      </c>
      <c r="B4" s="20"/>
      <c r="C4" s="2"/>
      <c r="D4" s="2"/>
      <c r="E4" s="2"/>
      <c r="F4" s="2"/>
      <c r="G4" s="2"/>
      <c r="H4" s="2"/>
    </row>
    <row r="5" spans="1:8" ht="14.45" customHeight="1" x14ac:dyDescent="0.25">
      <c r="A5" s="3"/>
      <c r="B5" s="20"/>
      <c r="C5" s="2"/>
      <c r="D5" s="2"/>
      <c r="E5" s="2"/>
      <c r="F5" s="2"/>
      <c r="G5" s="2"/>
      <c r="H5" s="2"/>
    </row>
    <row r="6" spans="1:8" x14ac:dyDescent="0.2">
      <c r="A6" s="2" t="s">
        <v>67</v>
      </c>
      <c r="B6" s="7" t="s">
        <v>34</v>
      </c>
      <c r="C6">
        <v>10</v>
      </c>
      <c r="D6" s="25">
        <v>0.3</v>
      </c>
      <c r="E6">
        <v>7</v>
      </c>
      <c r="F6">
        <v>250</v>
      </c>
      <c r="G6">
        <v>100</v>
      </c>
      <c r="H6">
        <f ca="1">OFFSET(DrivableDiesel!$D$326,0,By_year!$B$3-1980)</f>
        <v>11.8</v>
      </c>
    </row>
    <row r="7" spans="1:8" x14ac:dyDescent="0.2">
      <c r="B7" s="40" t="s">
        <v>35</v>
      </c>
      <c r="C7">
        <v>55</v>
      </c>
      <c r="D7" s="25">
        <v>0.3</v>
      </c>
      <c r="E7">
        <v>7</v>
      </c>
      <c r="F7">
        <v>250</v>
      </c>
      <c r="G7">
        <v>100</v>
      </c>
    </row>
    <row r="8" spans="1:8" x14ac:dyDescent="0.2">
      <c r="B8" s="40" t="s">
        <v>36</v>
      </c>
      <c r="C8">
        <v>100</v>
      </c>
      <c r="D8" s="25">
        <v>0.3</v>
      </c>
      <c r="E8">
        <v>7</v>
      </c>
      <c r="F8">
        <v>250</v>
      </c>
      <c r="G8">
        <v>100</v>
      </c>
    </row>
    <row r="9" spans="1:8" x14ac:dyDescent="0.2">
      <c r="B9" s="7" t="s">
        <v>37</v>
      </c>
      <c r="C9">
        <v>170</v>
      </c>
      <c r="D9" s="25">
        <v>0.3</v>
      </c>
      <c r="E9">
        <v>7</v>
      </c>
      <c r="F9">
        <v>250</v>
      </c>
      <c r="G9">
        <v>100</v>
      </c>
    </row>
    <row r="10" spans="1:8" x14ac:dyDescent="0.2">
      <c r="A10" s="2" t="s">
        <v>68</v>
      </c>
      <c r="B10" s="7" t="s">
        <v>34</v>
      </c>
      <c r="C10">
        <v>30</v>
      </c>
      <c r="D10" s="25">
        <v>0.3</v>
      </c>
      <c r="E10">
        <v>15</v>
      </c>
      <c r="F10">
        <v>1600</v>
      </c>
      <c r="G10">
        <v>800</v>
      </c>
      <c r="H10" s="6">
        <f ca="1">OFFSET(DrivableDiesel!$D$231,0,By_year!$B$3-1980)</f>
        <v>152.5</v>
      </c>
    </row>
    <row r="11" spans="1:8" x14ac:dyDescent="0.2">
      <c r="B11" s="40" t="s">
        <v>35</v>
      </c>
      <c r="C11">
        <v>55</v>
      </c>
      <c r="D11" s="25">
        <v>0.3</v>
      </c>
      <c r="E11">
        <v>15</v>
      </c>
      <c r="F11">
        <v>1600</v>
      </c>
      <c r="G11">
        <v>800</v>
      </c>
    </row>
    <row r="12" spans="1:8" x14ac:dyDescent="0.2">
      <c r="B12" s="40" t="s">
        <v>36</v>
      </c>
      <c r="C12">
        <v>100</v>
      </c>
      <c r="D12" s="25">
        <v>0.3</v>
      </c>
      <c r="E12">
        <v>15</v>
      </c>
      <c r="F12">
        <v>1600</v>
      </c>
      <c r="G12">
        <v>800</v>
      </c>
    </row>
    <row r="13" spans="1:8" x14ac:dyDescent="0.2">
      <c r="B13" s="7" t="s">
        <v>37</v>
      </c>
      <c r="C13">
        <v>170</v>
      </c>
      <c r="D13" s="25">
        <v>0.3</v>
      </c>
      <c r="E13">
        <v>15</v>
      </c>
      <c r="F13">
        <v>1600</v>
      </c>
      <c r="G13">
        <v>800</v>
      </c>
    </row>
    <row r="14" spans="1:8" x14ac:dyDescent="0.2">
      <c r="A14" s="2" t="s">
        <v>69</v>
      </c>
      <c r="B14" s="7" t="s">
        <v>34</v>
      </c>
      <c r="C14">
        <v>30</v>
      </c>
      <c r="D14" s="25">
        <v>0.4</v>
      </c>
      <c r="E14">
        <v>7</v>
      </c>
      <c r="F14">
        <v>2000</v>
      </c>
      <c r="G14">
        <v>500</v>
      </c>
      <c r="H14" s="6">
        <f ca="1">OFFSET(DrivableDiesel!$D$155,0,By_year!$B$3-1980)</f>
        <v>104.75</v>
      </c>
    </row>
    <row r="15" spans="1:8" x14ac:dyDescent="0.2">
      <c r="B15" s="40" t="s">
        <v>35</v>
      </c>
      <c r="C15">
        <v>55</v>
      </c>
      <c r="D15">
        <v>0.35</v>
      </c>
      <c r="E15">
        <v>7</v>
      </c>
      <c r="F15">
        <v>2000</v>
      </c>
      <c r="G15">
        <v>500</v>
      </c>
    </row>
    <row r="16" spans="1:8" x14ac:dyDescent="0.2">
      <c r="B16" s="40" t="s">
        <v>36</v>
      </c>
      <c r="C16">
        <v>100</v>
      </c>
      <c r="D16" s="25">
        <v>0.3</v>
      </c>
      <c r="E16">
        <v>7</v>
      </c>
      <c r="F16">
        <v>2000</v>
      </c>
      <c r="G16">
        <v>500</v>
      </c>
    </row>
    <row r="17" spans="1:8" x14ac:dyDescent="0.2">
      <c r="B17" s="7" t="s">
        <v>37</v>
      </c>
      <c r="C17">
        <v>170</v>
      </c>
      <c r="D17" s="25">
        <v>0.3</v>
      </c>
      <c r="E17">
        <v>7</v>
      </c>
      <c r="F17">
        <v>2000</v>
      </c>
      <c r="G17">
        <v>500</v>
      </c>
    </row>
    <row r="18" spans="1:8" x14ac:dyDescent="0.2">
      <c r="A18" s="2" t="s">
        <v>70</v>
      </c>
      <c r="B18" s="7" t="s">
        <v>34</v>
      </c>
      <c r="C18">
        <v>30</v>
      </c>
      <c r="D18" s="25">
        <v>0.3</v>
      </c>
      <c r="E18">
        <v>15</v>
      </c>
      <c r="F18">
        <v>2000</v>
      </c>
      <c r="G18">
        <v>600</v>
      </c>
      <c r="H18" s="6">
        <f ca="1">OFFSET(DrivableDiesel!$D$193,0,By_year!$B$3-1980)</f>
        <v>87.65</v>
      </c>
    </row>
    <row r="19" spans="1:8" x14ac:dyDescent="0.2">
      <c r="B19" s="40" t="s">
        <v>35</v>
      </c>
      <c r="C19">
        <v>55</v>
      </c>
      <c r="D19" s="25">
        <v>0.3</v>
      </c>
      <c r="E19">
        <v>15</v>
      </c>
      <c r="F19">
        <v>2000</v>
      </c>
      <c r="G19">
        <v>600</v>
      </c>
    </row>
    <row r="20" spans="1:8" x14ac:dyDescent="0.2">
      <c r="B20" s="40" t="s">
        <v>36</v>
      </c>
      <c r="C20">
        <v>100</v>
      </c>
      <c r="D20" s="25">
        <v>0.3</v>
      </c>
      <c r="E20">
        <v>15</v>
      </c>
      <c r="F20">
        <v>2000</v>
      </c>
      <c r="G20">
        <v>600</v>
      </c>
    </row>
    <row r="21" spans="1:8" x14ac:dyDescent="0.2">
      <c r="B21" s="7" t="s">
        <v>37</v>
      </c>
      <c r="C21">
        <v>170</v>
      </c>
      <c r="D21" s="25">
        <v>0.3</v>
      </c>
      <c r="E21">
        <v>15</v>
      </c>
      <c r="F21">
        <v>2000</v>
      </c>
      <c r="G21">
        <v>600</v>
      </c>
    </row>
    <row r="22" spans="1:8" x14ac:dyDescent="0.2">
      <c r="A22" s="2" t="s">
        <v>71</v>
      </c>
      <c r="B22" s="7" t="s">
        <v>34</v>
      </c>
      <c r="C22">
        <v>30</v>
      </c>
      <c r="D22" s="25">
        <v>0.3</v>
      </c>
      <c r="E22">
        <v>15</v>
      </c>
      <c r="F22">
        <v>500</v>
      </c>
      <c r="G22">
        <v>200</v>
      </c>
      <c r="H22" s="6">
        <f ca="1">OFFSET(DrivableDiesel!$D$288,0,By_year!$B$3-1980)</f>
        <v>32.5</v>
      </c>
    </row>
    <row r="23" spans="1:8" x14ac:dyDescent="0.2">
      <c r="B23" s="40" t="s">
        <v>35</v>
      </c>
      <c r="C23">
        <v>55</v>
      </c>
      <c r="D23" s="25">
        <v>0.3</v>
      </c>
      <c r="E23">
        <v>15</v>
      </c>
      <c r="F23">
        <v>500</v>
      </c>
      <c r="G23">
        <v>200</v>
      </c>
    </row>
    <row r="24" spans="1:8" x14ac:dyDescent="0.2">
      <c r="B24" s="40" t="s">
        <v>36</v>
      </c>
      <c r="C24">
        <v>100</v>
      </c>
      <c r="D24" s="25">
        <v>0.3</v>
      </c>
      <c r="E24">
        <v>15</v>
      </c>
      <c r="F24">
        <v>500</v>
      </c>
      <c r="G24">
        <v>200</v>
      </c>
    </row>
    <row r="25" spans="1:8" x14ac:dyDescent="0.2">
      <c r="B25" s="7" t="s">
        <v>37</v>
      </c>
      <c r="C25">
        <v>170</v>
      </c>
      <c r="D25" s="25">
        <v>0.3</v>
      </c>
      <c r="E25">
        <v>15</v>
      </c>
      <c r="F25">
        <v>500</v>
      </c>
      <c r="G25">
        <v>200</v>
      </c>
    </row>
    <row r="26" spans="1:8" x14ac:dyDescent="0.2">
      <c r="A26" s="2" t="s">
        <v>72</v>
      </c>
      <c r="B26" s="7" t="s">
        <v>34</v>
      </c>
      <c r="C26">
        <v>30</v>
      </c>
      <c r="D26" s="25">
        <v>0.3</v>
      </c>
      <c r="E26">
        <v>15</v>
      </c>
      <c r="F26">
        <v>600</v>
      </c>
      <c r="G26">
        <v>300</v>
      </c>
      <c r="H26" s="6">
        <f ca="1">OFFSET(DrivableDiesel!$D$307,0,By_year!$B$3-1980)</f>
        <v>45</v>
      </c>
    </row>
    <row r="27" spans="1:8" x14ac:dyDescent="0.2">
      <c r="B27" s="40" t="s">
        <v>35</v>
      </c>
      <c r="C27">
        <v>55</v>
      </c>
      <c r="D27" s="25">
        <v>0.3</v>
      </c>
      <c r="E27">
        <v>15</v>
      </c>
      <c r="F27">
        <v>600</v>
      </c>
      <c r="G27">
        <v>300</v>
      </c>
    </row>
    <row r="28" spans="1:8" x14ac:dyDescent="0.2">
      <c r="B28" s="40" t="s">
        <v>36</v>
      </c>
      <c r="C28">
        <v>100</v>
      </c>
      <c r="D28" s="25">
        <v>0.3</v>
      </c>
      <c r="E28">
        <v>15</v>
      </c>
      <c r="F28">
        <v>600</v>
      </c>
      <c r="G28">
        <v>300</v>
      </c>
    </row>
    <row r="29" spans="1:8" x14ac:dyDescent="0.2">
      <c r="B29" s="7" t="s">
        <v>37</v>
      </c>
      <c r="C29">
        <v>170</v>
      </c>
      <c r="D29" s="25">
        <v>0.3</v>
      </c>
      <c r="E29">
        <v>15</v>
      </c>
      <c r="F29">
        <v>600</v>
      </c>
      <c r="G29">
        <v>300</v>
      </c>
    </row>
    <row r="30" spans="1:8" x14ac:dyDescent="0.2">
      <c r="A30" s="2" t="s">
        <v>73</v>
      </c>
      <c r="B30" s="7" t="s">
        <v>34</v>
      </c>
      <c r="C30">
        <v>20</v>
      </c>
      <c r="D30" s="25">
        <v>0.4</v>
      </c>
      <c r="E30">
        <v>10</v>
      </c>
      <c r="F30">
        <v>600</v>
      </c>
      <c r="G30">
        <v>200</v>
      </c>
      <c r="H30" s="6">
        <f ca="1">OFFSET(DrivableDiesel!$D$41,0,By_year!$B$3-1980)</f>
        <v>22</v>
      </c>
    </row>
    <row r="31" spans="1:8" x14ac:dyDescent="0.2">
      <c r="B31" s="7" t="s">
        <v>35</v>
      </c>
      <c r="C31">
        <v>40</v>
      </c>
      <c r="D31" s="25">
        <v>0.35</v>
      </c>
      <c r="E31">
        <v>10</v>
      </c>
      <c r="F31">
        <v>600</v>
      </c>
      <c r="G31">
        <v>200</v>
      </c>
    </row>
    <row r="32" spans="1:8" x14ac:dyDescent="0.2">
      <c r="B32" s="7" t="s">
        <v>36</v>
      </c>
      <c r="C32">
        <v>100</v>
      </c>
      <c r="D32" s="25">
        <v>0.3</v>
      </c>
      <c r="E32">
        <v>10</v>
      </c>
      <c r="F32">
        <v>600</v>
      </c>
      <c r="G32">
        <v>200</v>
      </c>
    </row>
    <row r="33" spans="1:8" x14ac:dyDescent="0.2">
      <c r="B33" s="7" t="s">
        <v>37</v>
      </c>
      <c r="C33">
        <v>170</v>
      </c>
      <c r="D33" s="25">
        <v>0.3</v>
      </c>
      <c r="E33">
        <v>10</v>
      </c>
      <c r="F33">
        <v>600</v>
      </c>
      <c r="G33">
        <v>200</v>
      </c>
    </row>
    <row r="34" spans="1:8" x14ac:dyDescent="0.2">
      <c r="A34" s="41" t="s">
        <v>74</v>
      </c>
      <c r="B34" s="7" t="s">
        <v>34</v>
      </c>
      <c r="C34">
        <v>30</v>
      </c>
      <c r="D34" s="25">
        <v>0.4</v>
      </c>
      <c r="E34">
        <v>15</v>
      </c>
      <c r="F34">
        <v>1500</v>
      </c>
      <c r="G34">
        <v>600</v>
      </c>
      <c r="H34" s="6">
        <f ca="1">OFFSET(DrivableDiesel!$D$60,0,By_year!$B$3-1980)</f>
        <v>103.75</v>
      </c>
    </row>
    <row r="35" spans="1:8" x14ac:dyDescent="0.2">
      <c r="A35" s="42"/>
      <c r="B35" s="40" t="s">
        <v>35</v>
      </c>
      <c r="C35">
        <v>55</v>
      </c>
      <c r="D35" s="25">
        <v>0.35</v>
      </c>
      <c r="E35">
        <v>15</v>
      </c>
      <c r="F35">
        <v>1500</v>
      </c>
      <c r="G35">
        <v>600</v>
      </c>
    </row>
    <row r="36" spans="1:8" x14ac:dyDescent="0.2">
      <c r="A36" s="42"/>
      <c r="B36" s="40" t="s">
        <v>36</v>
      </c>
      <c r="C36">
        <v>100</v>
      </c>
      <c r="D36" s="25">
        <v>0.3</v>
      </c>
      <c r="E36">
        <v>15</v>
      </c>
      <c r="F36">
        <v>1500</v>
      </c>
      <c r="G36">
        <v>600</v>
      </c>
    </row>
    <row r="37" spans="1:8" x14ac:dyDescent="0.2">
      <c r="A37" s="42"/>
      <c r="B37" s="7" t="s">
        <v>37</v>
      </c>
      <c r="C37">
        <v>170</v>
      </c>
      <c r="D37" s="25">
        <v>0.3</v>
      </c>
      <c r="E37">
        <v>15</v>
      </c>
      <c r="F37">
        <v>1500</v>
      </c>
      <c r="G37">
        <v>600</v>
      </c>
    </row>
    <row r="38" spans="1:8" x14ac:dyDescent="0.2">
      <c r="A38" s="41" t="s">
        <v>75</v>
      </c>
      <c r="B38" s="7" t="s">
        <v>34</v>
      </c>
      <c r="C38">
        <v>30</v>
      </c>
      <c r="D38" s="25">
        <v>0.4</v>
      </c>
      <c r="E38">
        <v>15</v>
      </c>
      <c r="F38">
        <v>1500</v>
      </c>
      <c r="G38">
        <v>600</v>
      </c>
      <c r="H38" s="6">
        <f ca="1">OFFSET(DrivableDiesel!$D$79,0,By_year!$B$3-1980)</f>
        <v>87.6</v>
      </c>
    </row>
    <row r="39" spans="1:8" x14ac:dyDescent="0.2">
      <c r="A39" s="42"/>
      <c r="B39" s="40" t="s">
        <v>35</v>
      </c>
      <c r="C39">
        <v>55</v>
      </c>
      <c r="D39" s="25">
        <v>0.35</v>
      </c>
      <c r="E39">
        <v>15</v>
      </c>
      <c r="F39">
        <v>1500</v>
      </c>
      <c r="G39">
        <v>600</v>
      </c>
    </row>
    <row r="40" spans="1:8" x14ac:dyDescent="0.2">
      <c r="A40" s="42"/>
      <c r="B40" s="40" t="s">
        <v>36</v>
      </c>
      <c r="C40">
        <v>100</v>
      </c>
      <c r="D40" s="25">
        <v>0.3</v>
      </c>
      <c r="E40">
        <v>15</v>
      </c>
      <c r="F40">
        <v>1500</v>
      </c>
      <c r="G40">
        <v>600</v>
      </c>
    </row>
    <row r="41" spans="1:8" x14ac:dyDescent="0.2">
      <c r="A41" s="42"/>
      <c r="B41" s="7" t="s">
        <v>37</v>
      </c>
      <c r="C41">
        <v>170</v>
      </c>
      <c r="D41" s="25">
        <v>0.3</v>
      </c>
      <c r="E41">
        <v>15</v>
      </c>
      <c r="F41">
        <v>1500</v>
      </c>
      <c r="G41">
        <v>600</v>
      </c>
    </row>
    <row r="42" spans="1:8" x14ac:dyDescent="0.2">
      <c r="A42" s="41" t="s">
        <v>76</v>
      </c>
      <c r="B42" s="7" t="s">
        <v>34</v>
      </c>
      <c r="C42">
        <v>22</v>
      </c>
      <c r="D42">
        <v>0.25</v>
      </c>
      <c r="E42">
        <v>7</v>
      </c>
      <c r="F42">
        <v>1000</v>
      </c>
      <c r="G42">
        <v>600</v>
      </c>
      <c r="H42" s="6">
        <f ca="1">OFFSET(DrivableDiesel!$D$345,0,By_year!$B$3-1980)</f>
        <v>50.41</v>
      </c>
    </row>
    <row r="43" spans="1:8" x14ac:dyDescent="0.2">
      <c r="A43" s="42"/>
      <c r="B43" s="40" t="s">
        <v>35</v>
      </c>
      <c r="C43">
        <v>55</v>
      </c>
      <c r="D43">
        <v>0.25</v>
      </c>
      <c r="E43">
        <v>7</v>
      </c>
      <c r="F43">
        <v>1000</v>
      </c>
      <c r="G43">
        <v>600</v>
      </c>
    </row>
    <row r="44" spans="1:8" x14ac:dyDescent="0.2">
      <c r="A44" s="42"/>
      <c r="B44" s="40" t="s">
        <v>36</v>
      </c>
      <c r="C44">
        <v>100</v>
      </c>
      <c r="D44">
        <v>0.25</v>
      </c>
      <c r="E44">
        <v>7</v>
      </c>
      <c r="F44">
        <v>1000</v>
      </c>
      <c r="G44">
        <v>600</v>
      </c>
    </row>
    <row r="45" spans="1:8" x14ac:dyDescent="0.2">
      <c r="A45" s="42"/>
      <c r="B45" s="7" t="s">
        <v>37</v>
      </c>
      <c r="C45">
        <v>170</v>
      </c>
      <c r="D45">
        <v>0.25</v>
      </c>
      <c r="E45">
        <v>7</v>
      </c>
      <c r="F45">
        <v>1000</v>
      </c>
      <c r="G45">
        <v>600</v>
      </c>
    </row>
    <row r="46" spans="1:8" x14ac:dyDescent="0.2">
      <c r="A46" s="2" t="s">
        <v>77</v>
      </c>
      <c r="B46" s="7" t="s">
        <v>34</v>
      </c>
      <c r="C46">
        <v>30</v>
      </c>
      <c r="D46">
        <v>0.65</v>
      </c>
      <c r="E46">
        <v>15</v>
      </c>
      <c r="F46">
        <v>60</v>
      </c>
      <c r="G46">
        <v>20</v>
      </c>
      <c r="H46" s="6">
        <f ca="1">OFFSET(DrivableDiesel!$D$174,0,By_year!$B$3-1980)</f>
        <v>89</v>
      </c>
    </row>
    <row r="47" spans="1:8" x14ac:dyDescent="0.2">
      <c r="B47" s="40" t="s">
        <v>35</v>
      </c>
      <c r="C47">
        <v>55</v>
      </c>
      <c r="D47" s="25">
        <v>0.6</v>
      </c>
      <c r="E47">
        <v>15</v>
      </c>
      <c r="F47">
        <v>75</v>
      </c>
      <c r="G47">
        <v>30</v>
      </c>
    </row>
    <row r="48" spans="1:8" x14ac:dyDescent="0.2">
      <c r="B48" s="40" t="s">
        <v>36</v>
      </c>
      <c r="C48">
        <v>100</v>
      </c>
      <c r="D48" s="25">
        <v>0.55000000000000004</v>
      </c>
      <c r="E48">
        <v>15</v>
      </c>
      <c r="F48">
        <v>80</v>
      </c>
      <c r="G48">
        <v>40</v>
      </c>
    </row>
    <row r="49" spans="1:8" x14ac:dyDescent="0.2">
      <c r="B49" s="7" t="s">
        <v>37</v>
      </c>
      <c r="C49">
        <v>170</v>
      </c>
      <c r="D49" s="25">
        <v>0.55000000000000004</v>
      </c>
      <c r="E49">
        <v>15</v>
      </c>
      <c r="F49">
        <v>90</v>
      </c>
      <c r="G49">
        <v>40</v>
      </c>
    </row>
    <row r="50" spans="1:8" x14ac:dyDescent="0.2">
      <c r="A50" s="2" t="s">
        <v>78</v>
      </c>
      <c r="B50" s="7" t="s">
        <v>34</v>
      </c>
      <c r="C50">
        <v>15</v>
      </c>
      <c r="D50">
        <v>0.45</v>
      </c>
      <c r="E50">
        <v>5</v>
      </c>
      <c r="F50">
        <v>2000</v>
      </c>
      <c r="G50">
        <v>1000</v>
      </c>
      <c r="H50" s="6">
        <f ca="1">OFFSET(DrivableDiesel!$D$136,0,By_year!$B$3-1980)</f>
        <v>149.94999999999999</v>
      </c>
    </row>
    <row r="51" spans="1:8" x14ac:dyDescent="0.2">
      <c r="B51" s="40" t="s">
        <v>35</v>
      </c>
      <c r="C51">
        <v>55</v>
      </c>
      <c r="D51">
        <v>0.45</v>
      </c>
      <c r="E51">
        <v>5</v>
      </c>
      <c r="F51">
        <v>2000</v>
      </c>
      <c r="G51">
        <v>1000</v>
      </c>
    </row>
    <row r="52" spans="1:8" x14ac:dyDescent="0.2">
      <c r="B52" s="40" t="s">
        <v>36</v>
      </c>
      <c r="C52">
        <v>100</v>
      </c>
      <c r="D52" s="25">
        <v>0.4</v>
      </c>
      <c r="E52">
        <v>5</v>
      </c>
      <c r="F52">
        <v>2000</v>
      </c>
      <c r="G52">
        <v>1000</v>
      </c>
    </row>
    <row r="53" spans="1:8" x14ac:dyDescent="0.2">
      <c r="B53" s="7" t="s">
        <v>37</v>
      </c>
      <c r="C53">
        <v>170</v>
      </c>
      <c r="D53" s="25">
        <v>0.4</v>
      </c>
      <c r="E53">
        <v>5</v>
      </c>
      <c r="F53">
        <v>2000</v>
      </c>
      <c r="G53">
        <v>1000</v>
      </c>
    </row>
    <row r="54" spans="1:8" x14ac:dyDescent="0.2">
      <c r="A54" s="41" t="s">
        <v>79</v>
      </c>
      <c r="B54" s="7" t="s">
        <v>34</v>
      </c>
      <c r="C54">
        <v>30</v>
      </c>
      <c r="D54" s="25">
        <v>0.35</v>
      </c>
      <c r="E54">
        <v>15</v>
      </c>
      <c r="F54">
        <v>1000</v>
      </c>
      <c r="G54">
        <v>600</v>
      </c>
      <c r="H54" s="6">
        <f ca="1">OFFSET(DrivableDiesel!$D$269,0,By_year!$B$3-1980)</f>
        <v>98.55</v>
      </c>
    </row>
    <row r="55" spans="1:8" x14ac:dyDescent="0.2">
      <c r="A55" s="42"/>
      <c r="B55" s="40" t="s">
        <v>35</v>
      </c>
      <c r="C55">
        <v>55</v>
      </c>
      <c r="D55" s="25">
        <v>0.3</v>
      </c>
      <c r="E55">
        <v>15</v>
      </c>
      <c r="F55">
        <v>1000</v>
      </c>
      <c r="G55">
        <v>600</v>
      </c>
    </row>
    <row r="56" spans="1:8" x14ac:dyDescent="0.2">
      <c r="A56" s="42"/>
      <c r="B56" s="40" t="s">
        <v>36</v>
      </c>
      <c r="C56">
        <v>100</v>
      </c>
      <c r="D56">
        <v>0.25</v>
      </c>
      <c r="E56">
        <v>15</v>
      </c>
      <c r="F56">
        <v>1000</v>
      </c>
      <c r="G56">
        <v>600</v>
      </c>
    </row>
    <row r="57" spans="1:8" x14ac:dyDescent="0.2">
      <c r="A57" s="42"/>
      <c r="B57" s="7" t="s">
        <v>37</v>
      </c>
      <c r="C57">
        <v>170</v>
      </c>
      <c r="D57" s="25">
        <v>0.2</v>
      </c>
      <c r="E57">
        <v>15</v>
      </c>
      <c r="F57">
        <v>1000</v>
      </c>
      <c r="G57">
        <v>600</v>
      </c>
    </row>
    <row r="58" spans="1:8" x14ac:dyDescent="0.2">
      <c r="A58" s="41" t="s">
        <v>80</v>
      </c>
      <c r="B58" s="7" t="s">
        <v>34</v>
      </c>
      <c r="C58">
        <v>30</v>
      </c>
      <c r="D58" s="25">
        <v>0.3</v>
      </c>
      <c r="E58">
        <v>15</v>
      </c>
      <c r="F58">
        <v>1000</v>
      </c>
      <c r="G58">
        <v>600</v>
      </c>
      <c r="H58" s="6">
        <f ca="1">OFFSET(DrivableDiesel!$D$364,0,By_year!$B$3-1980)</f>
        <v>77.5</v>
      </c>
    </row>
    <row r="59" spans="1:8" x14ac:dyDescent="0.2">
      <c r="A59" s="42"/>
      <c r="B59" s="40" t="s">
        <v>35</v>
      </c>
      <c r="C59">
        <v>55</v>
      </c>
      <c r="D59" s="25">
        <v>0.3</v>
      </c>
      <c r="E59">
        <v>15</v>
      </c>
      <c r="F59">
        <v>1000</v>
      </c>
      <c r="G59">
        <v>600</v>
      </c>
    </row>
    <row r="60" spans="1:8" x14ac:dyDescent="0.2">
      <c r="A60" s="42"/>
      <c r="B60" s="40" t="s">
        <v>36</v>
      </c>
      <c r="C60">
        <v>100</v>
      </c>
      <c r="D60">
        <v>0.25</v>
      </c>
      <c r="E60">
        <v>15</v>
      </c>
      <c r="F60">
        <v>1000</v>
      </c>
      <c r="G60">
        <v>600</v>
      </c>
    </row>
    <row r="61" spans="1:8" x14ac:dyDescent="0.2">
      <c r="A61" s="42"/>
      <c r="B61" s="7" t="s">
        <v>37</v>
      </c>
      <c r="C61">
        <v>170</v>
      </c>
      <c r="D61" s="25">
        <v>0.2</v>
      </c>
      <c r="E61">
        <v>15</v>
      </c>
      <c r="F61">
        <v>1000</v>
      </c>
      <c r="G61">
        <v>600</v>
      </c>
    </row>
    <row r="62" spans="1:8" x14ac:dyDescent="0.2">
      <c r="A62" s="2" t="s">
        <v>81</v>
      </c>
      <c r="B62" s="7" t="s">
        <v>34</v>
      </c>
      <c r="C62">
        <v>30</v>
      </c>
      <c r="D62" s="25">
        <v>0.4</v>
      </c>
      <c r="E62">
        <v>15</v>
      </c>
      <c r="F62">
        <v>1400</v>
      </c>
      <c r="G62">
        <v>450</v>
      </c>
      <c r="H62" s="6">
        <f ca="1">OFFSET(DrivableDiesel!$D$117,0,By_year!$B$3-1980)</f>
        <v>93.6</v>
      </c>
    </row>
    <row r="63" spans="1:8" x14ac:dyDescent="0.2">
      <c r="B63" s="40" t="s">
        <v>35</v>
      </c>
      <c r="C63">
        <v>55</v>
      </c>
      <c r="D63">
        <v>0.35</v>
      </c>
      <c r="E63">
        <v>15</v>
      </c>
      <c r="F63">
        <v>1400</v>
      </c>
      <c r="G63">
        <v>450</v>
      </c>
    </row>
    <row r="64" spans="1:8" x14ac:dyDescent="0.2">
      <c r="B64" s="40" t="s">
        <v>36</v>
      </c>
      <c r="C64">
        <v>100</v>
      </c>
      <c r="D64" s="25">
        <v>0.3</v>
      </c>
      <c r="E64">
        <v>15</v>
      </c>
      <c r="F64">
        <v>1400</v>
      </c>
      <c r="G64">
        <v>450</v>
      </c>
    </row>
    <row r="65" spans="1:8" x14ac:dyDescent="0.2">
      <c r="B65" s="7" t="s">
        <v>37</v>
      </c>
      <c r="C65">
        <v>170</v>
      </c>
      <c r="D65" s="25">
        <v>0.3</v>
      </c>
      <c r="E65">
        <v>15</v>
      </c>
      <c r="F65">
        <v>1400</v>
      </c>
      <c r="G65">
        <v>450</v>
      </c>
    </row>
    <row r="66" spans="1:8" x14ac:dyDescent="0.2">
      <c r="A66" s="2" t="s">
        <v>82</v>
      </c>
      <c r="B66" s="7" t="s">
        <v>34</v>
      </c>
      <c r="C66">
        <v>30</v>
      </c>
      <c r="D66">
        <v>0.45</v>
      </c>
      <c r="E66">
        <v>15</v>
      </c>
      <c r="F66">
        <v>800</v>
      </c>
      <c r="G66">
        <v>500</v>
      </c>
      <c r="H66" s="6">
        <f ca="1">OFFSET(DrivableDiesel!$D$250,0,By_year!$B$3-1980)</f>
        <v>112</v>
      </c>
    </row>
    <row r="67" spans="1:8" x14ac:dyDescent="0.2">
      <c r="B67" s="40" t="s">
        <v>35</v>
      </c>
      <c r="C67">
        <v>55</v>
      </c>
      <c r="D67">
        <v>0.45</v>
      </c>
      <c r="E67">
        <v>15</v>
      </c>
      <c r="F67">
        <v>800</v>
      </c>
      <c r="G67">
        <v>500</v>
      </c>
    </row>
    <row r="68" spans="1:8" x14ac:dyDescent="0.2">
      <c r="B68" s="40" t="s">
        <v>36</v>
      </c>
      <c r="C68">
        <v>100</v>
      </c>
      <c r="D68" s="25">
        <v>0.4</v>
      </c>
      <c r="E68">
        <v>15</v>
      </c>
      <c r="F68">
        <v>800</v>
      </c>
      <c r="G68">
        <v>500</v>
      </c>
    </row>
    <row r="69" spans="1:8" x14ac:dyDescent="0.2">
      <c r="B69" s="7" t="s">
        <v>37</v>
      </c>
      <c r="C69">
        <v>170</v>
      </c>
      <c r="D69">
        <v>0.35</v>
      </c>
      <c r="E69">
        <v>15</v>
      </c>
      <c r="F69">
        <v>800</v>
      </c>
      <c r="G69">
        <v>500</v>
      </c>
    </row>
    <row r="70" spans="1:8" x14ac:dyDescent="0.2">
      <c r="A70" s="2" t="s">
        <v>83</v>
      </c>
      <c r="B70" s="7" t="s">
        <v>34</v>
      </c>
      <c r="C70">
        <v>30</v>
      </c>
      <c r="D70" s="25">
        <v>0.45</v>
      </c>
      <c r="E70">
        <v>15</v>
      </c>
      <c r="F70">
        <v>1000</v>
      </c>
      <c r="G70">
        <v>400</v>
      </c>
      <c r="H70" s="6">
        <f ca="1">OFFSET(DrivableDiesel!$D$212,0,By_year!$B$3-1980)</f>
        <v>149</v>
      </c>
    </row>
    <row r="71" spans="1:8" x14ac:dyDescent="0.2">
      <c r="B71" s="40" t="s">
        <v>35</v>
      </c>
      <c r="C71">
        <v>55</v>
      </c>
      <c r="D71">
        <v>0.45</v>
      </c>
      <c r="E71">
        <v>15</v>
      </c>
      <c r="F71">
        <v>1000</v>
      </c>
      <c r="G71">
        <v>400</v>
      </c>
    </row>
    <row r="72" spans="1:8" x14ac:dyDescent="0.2">
      <c r="B72" s="40" t="s">
        <v>36</v>
      </c>
      <c r="C72">
        <v>100</v>
      </c>
      <c r="D72" s="25">
        <v>0.4</v>
      </c>
      <c r="E72">
        <v>15</v>
      </c>
      <c r="F72">
        <v>1000</v>
      </c>
      <c r="G72">
        <v>400</v>
      </c>
    </row>
    <row r="73" spans="1:8" x14ac:dyDescent="0.2">
      <c r="B73" s="7" t="s">
        <v>37</v>
      </c>
      <c r="C73">
        <v>170</v>
      </c>
      <c r="D73">
        <v>0.35</v>
      </c>
      <c r="E73">
        <v>15</v>
      </c>
      <c r="F73">
        <v>1000</v>
      </c>
      <c r="G73">
        <v>400</v>
      </c>
    </row>
    <row r="74" spans="1:8" x14ac:dyDescent="0.2">
      <c r="A74" s="41" t="s">
        <v>84</v>
      </c>
      <c r="B74" s="7" t="s">
        <v>34</v>
      </c>
      <c r="C74">
        <v>30</v>
      </c>
      <c r="D74">
        <v>0.35</v>
      </c>
      <c r="E74">
        <v>15</v>
      </c>
      <c r="F74">
        <v>1300</v>
      </c>
      <c r="G74">
        <v>400</v>
      </c>
      <c r="H74" s="6">
        <f ca="1">OFFSET(DrivableDiesel!$D$98,0,By_year!$B$3-1980)</f>
        <v>74</v>
      </c>
    </row>
    <row r="75" spans="1:8" x14ac:dyDescent="0.2">
      <c r="A75" s="42"/>
      <c r="B75" s="40" t="s">
        <v>35</v>
      </c>
      <c r="C75">
        <v>55</v>
      </c>
      <c r="D75">
        <v>0.35</v>
      </c>
      <c r="E75">
        <v>15</v>
      </c>
      <c r="F75">
        <v>1300</v>
      </c>
      <c r="G75">
        <v>400</v>
      </c>
    </row>
    <row r="76" spans="1:8" x14ac:dyDescent="0.2">
      <c r="A76" s="42"/>
      <c r="B76" s="40" t="s">
        <v>36</v>
      </c>
      <c r="C76">
        <v>100</v>
      </c>
      <c r="D76" s="25">
        <v>0.3</v>
      </c>
      <c r="E76">
        <v>15</v>
      </c>
      <c r="F76">
        <v>1300</v>
      </c>
      <c r="G76">
        <v>400</v>
      </c>
    </row>
    <row r="77" spans="1:8" x14ac:dyDescent="0.2">
      <c r="A77" s="42"/>
      <c r="B77" s="7" t="s">
        <v>37</v>
      </c>
      <c r="C77">
        <v>170</v>
      </c>
      <c r="D77" s="25">
        <v>0.3</v>
      </c>
      <c r="E77">
        <v>15</v>
      </c>
      <c r="F77">
        <v>1300</v>
      </c>
      <c r="G77">
        <v>400</v>
      </c>
    </row>
    <row r="78" spans="1:8" x14ac:dyDescent="0.2">
      <c r="A78" s="2" t="s">
        <v>85</v>
      </c>
      <c r="B78" s="7" t="s">
        <v>34</v>
      </c>
      <c r="C78">
        <v>10</v>
      </c>
      <c r="D78" s="25">
        <v>0.4</v>
      </c>
      <c r="E78">
        <v>5</v>
      </c>
      <c r="F78">
        <v>500</v>
      </c>
      <c r="G78">
        <v>200</v>
      </c>
      <c r="H78" s="6">
        <f ca="1">OFFSET(DrivableDiesel!$D$383,0,By_year!$B$3-1980)</f>
        <v>25.3</v>
      </c>
    </row>
    <row r="79" spans="1:8" x14ac:dyDescent="0.2">
      <c r="A79" s="42"/>
      <c r="B79" s="7" t="s">
        <v>35</v>
      </c>
      <c r="C79">
        <v>25</v>
      </c>
      <c r="D79" s="25">
        <v>0.3</v>
      </c>
      <c r="E79">
        <v>5</v>
      </c>
      <c r="F79">
        <v>500</v>
      </c>
      <c r="G79">
        <v>200</v>
      </c>
    </row>
    <row r="80" spans="1:8" x14ac:dyDescent="0.2">
      <c r="A80" s="42"/>
      <c r="B80" s="7" t="s">
        <v>36</v>
      </c>
      <c r="C80">
        <v>55</v>
      </c>
      <c r="D80" s="25">
        <v>0.25</v>
      </c>
      <c r="E80">
        <v>5</v>
      </c>
      <c r="F80">
        <v>500</v>
      </c>
      <c r="G80">
        <v>200</v>
      </c>
    </row>
    <row r="81" spans="1:8" x14ac:dyDescent="0.2">
      <c r="A81" s="42"/>
      <c r="B81" s="7" t="s">
        <v>37</v>
      </c>
      <c r="C81">
        <v>90</v>
      </c>
      <c r="D81" s="25">
        <v>0.2</v>
      </c>
      <c r="E81">
        <v>5</v>
      </c>
      <c r="F81">
        <v>500</v>
      </c>
      <c r="G81">
        <v>200</v>
      </c>
    </row>
    <row r="82" spans="1:8" x14ac:dyDescent="0.2">
      <c r="A82" s="2" t="s">
        <v>86</v>
      </c>
      <c r="B82" s="7" t="s">
        <v>34</v>
      </c>
      <c r="C82">
        <v>30</v>
      </c>
      <c r="D82" s="25">
        <v>0.4</v>
      </c>
      <c r="E82">
        <v>15</v>
      </c>
      <c r="F82">
        <v>700</v>
      </c>
      <c r="G82">
        <v>400</v>
      </c>
      <c r="H82" s="6">
        <f ca="1">OFFSET(DrivableDiesel!$D$402,0,By_year!$B$3-1980)</f>
        <v>88.75</v>
      </c>
    </row>
    <row r="83" spans="1:8" x14ac:dyDescent="0.2">
      <c r="A83" s="2"/>
      <c r="B83" s="40" t="s">
        <v>35</v>
      </c>
      <c r="C83">
        <v>55</v>
      </c>
      <c r="D83" s="25">
        <v>0.4</v>
      </c>
      <c r="E83">
        <v>15</v>
      </c>
      <c r="F83">
        <v>700</v>
      </c>
      <c r="G83">
        <v>400</v>
      </c>
    </row>
    <row r="84" spans="1:8" x14ac:dyDescent="0.2">
      <c r="A84" s="2"/>
      <c r="B84" s="40" t="s">
        <v>36</v>
      </c>
      <c r="C84">
        <v>100</v>
      </c>
      <c r="D84">
        <v>0.35</v>
      </c>
      <c r="E84">
        <v>15</v>
      </c>
      <c r="F84">
        <v>700</v>
      </c>
      <c r="G84">
        <v>400</v>
      </c>
    </row>
    <row r="85" spans="1:8" x14ac:dyDescent="0.2">
      <c r="A85" s="2"/>
      <c r="B85" s="7" t="s">
        <v>37</v>
      </c>
      <c r="C85">
        <v>170</v>
      </c>
      <c r="D85" s="25">
        <v>0.3</v>
      </c>
      <c r="E85">
        <v>15</v>
      </c>
      <c r="F85">
        <v>700</v>
      </c>
      <c r="G85">
        <v>400</v>
      </c>
    </row>
    <row r="86" spans="1:8" x14ac:dyDescent="0.2">
      <c r="B86" s="7"/>
    </row>
    <row r="87" spans="1:8" ht="15.75" x14ac:dyDescent="0.25">
      <c r="A87" s="43" t="s">
        <v>87</v>
      </c>
      <c r="B87" s="7"/>
    </row>
    <row r="88" spans="1:8" x14ac:dyDescent="0.2">
      <c r="B88" s="7"/>
    </row>
    <row r="89" spans="1:8" x14ac:dyDescent="0.2">
      <c r="A89" s="2" t="s">
        <v>88</v>
      </c>
      <c r="B89" s="7" t="s">
        <v>34</v>
      </c>
      <c r="C89">
        <v>30</v>
      </c>
      <c r="D89">
        <v>0.5</v>
      </c>
      <c r="E89">
        <v>15</v>
      </c>
      <c r="F89">
        <v>1100</v>
      </c>
      <c r="G89">
        <v>800</v>
      </c>
      <c r="H89" s="6">
        <f ca="1">OFFSET(MoveableDiesel!$D$24,0,By_year!$B$3-1980)</f>
        <v>35.35</v>
      </c>
    </row>
    <row r="90" spans="1:8" x14ac:dyDescent="0.2">
      <c r="B90" s="40" t="s">
        <v>35</v>
      </c>
      <c r="C90">
        <v>55</v>
      </c>
      <c r="D90">
        <v>0.5</v>
      </c>
      <c r="E90">
        <v>15</v>
      </c>
      <c r="F90">
        <v>1100</v>
      </c>
      <c r="G90">
        <v>800</v>
      </c>
    </row>
    <row r="91" spans="1:8" x14ac:dyDescent="0.2">
      <c r="B91" s="40" t="s">
        <v>36</v>
      </c>
      <c r="C91">
        <v>100</v>
      </c>
      <c r="D91">
        <v>0.5</v>
      </c>
      <c r="E91">
        <v>15</v>
      </c>
      <c r="F91">
        <v>1100</v>
      </c>
      <c r="G91">
        <v>800</v>
      </c>
    </row>
    <row r="92" spans="1:8" x14ac:dyDescent="0.2">
      <c r="B92" s="7" t="s">
        <v>37</v>
      </c>
      <c r="C92">
        <v>170</v>
      </c>
      <c r="D92">
        <v>0.5</v>
      </c>
      <c r="E92">
        <v>15</v>
      </c>
      <c r="F92">
        <v>1100</v>
      </c>
      <c r="G92">
        <v>800</v>
      </c>
    </row>
    <row r="93" spans="1:8" x14ac:dyDescent="0.2">
      <c r="A93" s="2" t="s">
        <v>89</v>
      </c>
      <c r="B93" s="7" t="s">
        <v>34</v>
      </c>
      <c r="C93">
        <v>30</v>
      </c>
      <c r="D93">
        <v>0.6</v>
      </c>
      <c r="E93">
        <v>15</v>
      </c>
      <c r="F93">
        <v>1000</v>
      </c>
      <c r="G93">
        <v>700</v>
      </c>
      <c r="H93" s="6">
        <f ca="1">OFFSET(MoveableDiesel!$D$43,0,By_year!$B$3-1980)</f>
        <v>70.25</v>
      </c>
    </row>
    <row r="94" spans="1:8" x14ac:dyDescent="0.2">
      <c r="B94" s="40" t="s">
        <v>35</v>
      </c>
      <c r="C94">
        <v>55</v>
      </c>
      <c r="D94">
        <v>0.6</v>
      </c>
      <c r="E94">
        <v>15</v>
      </c>
      <c r="F94">
        <v>1000</v>
      </c>
      <c r="G94">
        <v>700</v>
      </c>
    </row>
    <row r="95" spans="1:8" x14ac:dyDescent="0.2">
      <c r="B95" s="40" t="s">
        <v>36</v>
      </c>
      <c r="C95">
        <v>100</v>
      </c>
      <c r="D95">
        <v>0.6</v>
      </c>
      <c r="E95">
        <v>15</v>
      </c>
      <c r="F95">
        <v>1000</v>
      </c>
      <c r="G95">
        <v>700</v>
      </c>
    </row>
    <row r="96" spans="1:8" x14ac:dyDescent="0.2">
      <c r="B96" s="7" t="s">
        <v>37</v>
      </c>
      <c r="C96">
        <v>170</v>
      </c>
      <c r="D96">
        <v>0.6</v>
      </c>
      <c r="E96">
        <v>15</v>
      </c>
      <c r="F96">
        <v>1000</v>
      </c>
      <c r="G96">
        <v>700</v>
      </c>
    </row>
    <row r="97" spans="1:8" x14ac:dyDescent="0.2">
      <c r="A97" s="41" t="s">
        <v>90</v>
      </c>
      <c r="B97" s="7" t="s">
        <v>34</v>
      </c>
      <c r="C97">
        <v>6</v>
      </c>
      <c r="D97">
        <v>0.7</v>
      </c>
      <c r="E97">
        <v>10</v>
      </c>
      <c r="F97">
        <v>300</v>
      </c>
      <c r="G97">
        <v>150</v>
      </c>
      <c r="H97" s="6">
        <f ca="1">OFFSET(MoveableDiesel!$D$62,0,By_year!$B$3-1980)</f>
        <v>6</v>
      </c>
    </row>
    <row r="98" spans="1:8" x14ac:dyDescent="0.2">
      <c r="A98" s="42"/>
      <c r="B98" s="40" t="s">
        <v>35</v>
      </c>
      <c r="C98">
        <v>55</v>
      </c>
      <c r="D98">
        <v>0.7</v>
      </c>
      <c r="E98">
        <v>10</v>
      </c>
      <c r="F98">
        <v>300</v>
      </c>
      <c r="G98">
        <v>150</v>
      </c>
    </row>
    <row r="99" spans="1:8" x14ac:dyDescent="0.2">
      <c r="A99" s="42"/>
      <c r="B99" s="40" t="s">
        <v>36</v>
      </c>
      <c r="C99">
        <v>100</v>
      </c>
      <c r="D99">
        <v>0.7</v>
      </c>
      <c r="E99">
        <v>10</v>
      </c>
      <c r="F99">
        <v>300</v>
      </c>
      <c r="G99">
        <v>150</v>
      </c>
    </row>
    <row r="100" spans="1:8" x14ac:dyDescent="0.2">
      <c r="A100" s="42"/>
      <c r="B100" s="7" t="s">
        <v>37</v>
      </c>
      <c r="C100">
        <v>170</v>
      </c>
      <c r="D100">
        <v>0.7</v>
      </c>
      <c r="E100">
        <v>10</v>
      </c>
      <c r="F100">
        <v>300</v>
      </c>
      <c r="G100">
        <v>150</v>
      </c>
    </row>
    <row r="101" spans="1:8" x14ac:dyDescent="0.2">
      <c r="A101" s="2" t="s">
        <v>91</v>
      </c>
      <c r="B101" s="7" t="s">
        <v>34</v>
      </c>
      <c r="C101">
        <v>30</v>
      </c>
      <c r="D101">
        <v>0.5</v>
      </c>
      <c r="E101">
        <v>15</v>
      </c>
      <c r="F101">
        <v>800</v>
      </c>
      <c r="G101">
        <v>600</v>
      </c>
      <c r="H101" s="6">
        <f ca="1">OFFSET(MoveableDiesel!$D$81,0,By_year!$B$3-1980)</f>
        <v>37.049999999999997</v>
      </c>
    </row>
    <row r="102" spans="1:8" x14ac:dyDescent="0.2">
      <c r="B102" s="40" t="s">
        <v>35</v>
      </c>
      <c r="C102">
        <v>55</v>
      </c>
      <c r="D102">
        <v>0.5</v>
      </c>
      <c r="E102">
        <v>15</v>
      </c>
      <c r="F102">
        <v>800</v>
      </c>
      <c r="G102">
        <v>600</v>
      </c>
    </row>
    <row r="103" spans="1:8" x14ac:dyDescent="0.2">
      <c r="B103" s="40" t="s">
        <v>36</v>
      </c>
      <c r="C103">
        <v>100</v>
      </c>
      <c r="D103">
        <v>0.5</v>
      </c>
      <c r="E103">
        <v>15</v>
      </c>
      <c r="F103">
        <v>800</v>
      </c>
      <c r="G103">
        <v>600</v>
      </c>
    </row>
    <row r="104" spans="1:8" x14ac:dyDescent="0.2">
      <c r="B104" s="7" t="s">
        <v>37</v>
      </c>
      <c r="C104">
        <v>170</v>
      </c>
      <c r="D104">
        <v>0.5</v>
      </c>
      <c r="E104">
        <v>15</v>
      </c>
      <c r="F104">
        <v>800</v>
      </c>
      <c r="G104">
        <v>600</v>
      </c>
    </row>
    <row r="105" spans="1:8" x14ac:dyDescent="0.2">
      <c r="B105" s="7"/>
    </row>
    <row r="106" spans="1:8" ht="15.75" x14ac:dyDescent="0.25">
      <c r="A106" s="3" t="s">
        <v>92</v>
      </c>
      <c r="B106" s="7"/>
    </row>
    <row r="107" spans="1:8" x14ac:dyDescent="0.2">
      <c r="B107" s="7"/>
    </row>
    <row r="108" spans="1:8" x14ac:dyDescent="0.2">
      <c r="A108" s="2" t="s">
        <v>93</v>
      </c>
      <c r="B108" s="7" t="s">
        <v>38</v>
      </c>
      <c r="C108">
        <v>15</v>
      </c>
      <c r="D108">
        <v>0.3</v>
      </c>
      <c r="E108">
        <v>10</v>
      </c>
      <c r="F108">
        <v>500</v>
      </c>
      <c r="G108">
        <v>200</v>
      </c>
      <c r="H108" s="6">
        <f ca="1">OFFSET(DrivableGasoline!$D$24,0,By_year!$B$3-1980)</f>
        <v>29.75</v>
      </c>
    </row>
    <row r="109" spans="1:8" x14ac:dyDescent="0.2">
      <c r="B109" s="7" t="s">
        <v>39</v>
      </c>
      <c r="C109">
        <v>30</v>
      </c>
      <c r="D109">
        <v>0.3</v>
      </c>
      <c r="E109">
        <v>10</v>
      </c>
      <c r="F109">
        <v>500</v>
      </c>
      <c r="G109">
        <v>200</v>
      </c>
    </row>
    <row r="110" spans="1:8" x14ac:dyDescent="0.2">
      <c r="B110" s="40" t="s">
        <v>35</v>
      </c>
      <c r="C110">
        <v>55</v>
      </c>
      <c r="D110">
        <v>0.3</v>
      </c>
      <c r="E110">
        <v>10</v>
      </c>
      <c r="F110">
        <v>500</v>
      </c>
      <c r="G110">
        <v>200</v>
      </c>
    </row>
    <row r="111" spans="1:8" x14ac:dyDescent="0.2">
      <c r="B111" s="7" t="s">
        <v>40</v>
      </c>
      <c r="C111">
        <v>90</v>
      </c>
      <c r="D111">
        <v>0.3</v>
      </c>
      <c r="E111">
        <v>10</v>
      </c>
      <c r="F111">
        <v>500</v>
      </c>
      <c r="G111">
        <v>200</v>
      </c>
    </row>
    <row r="112" spans="1:8" x14ac:dyDescent="0.2">
      <c r="A112" s="2" t="s">
        <v>94</v>
      </c>
      <c r="B112" s="7" t="s">
        <v>38</v>
      </c>
      <c r="C112">
        <v>10</v>
      </c>
      <c r="D112">
        <v>0.5</v>
      </c>
      <c r="E112">
        <v>6</v>
      </c>
      <c r="F112">
        <v>250</v>
      </c>
      <c r="G112">
        <v>150</v>
      </c>
      <c r="H112" s="6">
        <f ca="1">OFFSET(DrivableGasoline!$D$62,0,By_year!$B$3-1980)</f>
        <v>10</v>
      </c>
    </row>
    <row r="113" spans="1:8" x14ac:dyDescent="0.2">
      <c r="B113" s="7" t="s">
        <v>39</v>
      </c>
      <c r="C113">
        <v>30</v>
      </c>
      <c r="D113">
        <v>0.5</v>
      </c>
      <c r="E113">
        <v>6</v>
      </c>
      <c r="F113">
        <v>250</v>
      </c>
      <c r="G113">
        <v>150</v>
      </c>
    </row>
    <row r="114" spans="1:8" x14ac:dyDescent="0.2">
      <c r="B114" s="40" t="s">
        <v>35</v>
      </c>
      <c r="C114">
        <v>55</v>
      </c>
      <c r="D114">
        <v>0.5</v>
      </c>
      <c r="E114">
        <v>6</v>
      </c>
      <c r="F114">
        <v>250</v>
      </c>
      <c r="G114">
        <v>150</v>
      </c>
    </row>
    <row r="115" spans="1:8" x14ac:dyDescent="0.2">
      <c r="B115" s="7" t="s">
        <v>40</v>
      </c>
      <c r="C115">
        <v>90</v>
      </c>
      <c r="D115">
        <v>0.5</v>
      </c>
      <c r="E115">
        <v>6</v>
      </c>
      <c r="F115">
        <v>250</v>
      </c>
      <c r="G115">
        <v>150</v>
      </c>
    </row>
    <row r="116" spans="1:8" x14ac:dyDescent="0.2">
      <c r="A116" s="2" t="s">
        <v>95</v>
      </c>
      <c r="B116" s="7" t="s">
        <v>38</v>
      </c>
      <c r="C116">
        <v>10</v>
      </c>
      <c r="D116">
        <v>0.4</v>
      </c>
      <c r="E116">
        <v>5</v>
      </c>
      <c r="F116">
        <v>500</v>
      </c>
      <c r="G116">
        <v>200</v>
      </c>
      <c r="H116" s="6">
        <f ca="1">OFFSET(DrivableGasoline!$D$81,0,By_year!$B$3-1980)</f>
        <v>13</v>
      </c>
    </row>
    <row r="117" spans="1:8" x14ac:dyDescent="0.2">
      <c r="B117" s="7" t="s">
        <v>39</v>
      </c>
      <c r="C117">
        <v>25</v>
      </c>
      <c r="D117">
        <v>0.3</v>
      </c>
      <c r="E117">
        <v>5</v>
      </c>
      <c r="F117">
        <v>500</v>
      </c>
      <c r="G117">
        <v>200</v>
      </c>
    </row>
    <row r="118" spans="1:8" x14ac:dyDescent="0.2">
      <c r="B118" s="7" t="s">
        <v>35</v>
      </c>
      <c r="C118">
        <v>55</v>
      </c>
      <c r="D118">
        <v>0.25</v>
      </c>
      <c r="E118">
        <v>5</v>
      </c>
      <c r="F118">
        <v>500</v>
      </c>
      <c r="G118">
        <v>200</v>
      </c>
    </row>
    <row r="119" spans="1:8" x14ac:dyDescent="0.2">
      <c r="B119" s="7" t="s">
        <v>40</v>
      </c>
      <c r="C119">
        <v>90</v>
      </c>
      <c r="D119">
        <v>0.2</v>
      </c>
      <c r="E119">
        <v>5</v>
      </c>
      <c r="F119">
        <v>500</v>
      </c>
      <c r="G119">
        <v>200</v>
      </c>
    </row>
    <row r="120" spans="1:8" x14ac:dyDescent="0.2">
      <c r="A120" s="2" t="s">
        <v>96</v>
      </c>
      <c r="B120" s="7" t="s">
        <v>38</v>
      </c>
      <c r="C120">
        <v>7</v>
      </c>
      <c r="D120">
        <v>0.4</v>
      </c>
      <c r="E120">
        <v>10</v>
      </c>
      <c r="F120">
        <v>30</v>
      </c>
      <c r="G120">
        <v>10</v>
      </c>
      <c r="H120" s="6">
        <f ca="1">OFFSET(DrivableGasoline!$D$119,0,By_year!$B$3-1980)</f>
        <v>9.6</v>
      </c>
    </row>
    <row r="121" spans="1:8" x14ac:dyDescent="0.2">
      <c r="B121" s="7" t="s">
        <v>39</v>
      </c>
      <c r="C121">
        <v>20</v>
      </c>
      <c r="D121">
        <v>0.3</v>
      </c>
      <c r="E121">
        <v>10</v>
      </c>
      <c r="F121">
        <v>30</v>
      </c>
      <c r="G121">
        <v>10</v>
      </c>
    </row>
    <row r="122" spans="1:8" x14ac:dyDescent="0.2">
      <c r="B122" s="7" t="s">
        <v>35</v>
      </c>
      <c r="C122">
        <v>55</v>
      </c>
      <c r="D122">
        <v>0.25</v>
      </c>
      <c r="E122">
        <v>10</v>
      </c>
      <c r="F122">
        <v>30</v>
      </c>
      <c r="G122">
        <v>10</v>
      </c>
    </row>
    <row r="123" spans="1:8" x14ac:dyDescent="0.2">
      <c r="B123" s="7" t="s">
        <v>40</v>
      </c>
      <c r="C123">
        <v>90</v>
      </c>
      <c r="D123">
        <v>0.2</v>
      </c>
      <c r="E123">
        <v>10</v>
      </c>
      <c r="F123">
        <v>30</v>
      </c>
      <c r="G123">
        <v>10</v>
      </c>
    </row>
    <row r="124" spans="1:8" x14ac:dyDescent="0.2">
      <c r="A124" s="2" t="s">
        <v>97</v>
      </c>
      <c r="B124" s="7" t="s">
        <v>38</v>
      </c>
      <c r="C124">
        <v>15</v>
      </c>
      <c r="D124" s="25">
        <v>0.4</v>
      </c>
      <c r="E124">
        <v>5</v>
      </c>
      <c r="F124">
        <v>500</v>
      </c>
      <c r="G124">
        <v>200</v>
      </c>
      <c r="H124" s="6">
        <f ca="1">OFFSET(DrivableGasoline!$D$157,0,By_year!$B$3-1980)</f>
        <v>72.599999999999994</v>
      </c>
    </row>
    <row r="125" spans="1:8" x14ac:dyDescent="0.2">
      <c r="B125" s="7" t="s">
        <v>39</v>
      </c>
      <c r="C125">
        <v>30</v>
      </c>
      <c r="D125" s="25">
        <v>0.3</v>
      </c>
      <c r="E125">
        <v>5</v>
      </c>
      <c r="F125">
        <v>500</v>
      </c>
      <c r="G125">
        <v>200</v>
      </c>
    </row>
    <row r="126" spans="1:8" x14ac:dyDescent="0.2">
      <c r="B126" s="40" t="s">
        <v>35</v>
      </c>
      <c r="C126">
        <v>55</v>
      </c>
      <c r="D126">
        <v>0.25</v>
      </c>
      <c r="E126">
        <v>5</v>
      </c>
      <c r="F126">
        <v>500</v>
      </c>
      <c r="G126">
        <v>200</v>
      </c>
    </row>
    <row r="127" spans="1:8" x14ac:dyDescent="0.2">
      <c r="B127" s="7" t="s">
        <v>40</v>
      </c>
      <c r="C127">
        <v>90</v>
      </c>
      <c r="D127" s="25">
        <v>0.2</v>
      </c>
      <c r="E127">
        <v>5</v>
      </c>
      <c r="F127">
        <v>500</v>
      </c>
      <c r="G127">
        <v>200</v>
      </c>
    </row>
    <row r="128" spans="1:8" x14ac:dyDescent="0.2">
      <c r="A128" s="2" t="s">
        <v>98</v>
      </c>
      <c r="B128" s="7" t="s">
        <v>38</v>
      </c>
      <c r="C128">
        <v>15</v>
      </c>
      <c r="D128" s="25">
        <v>0.4</v>
      </c>
      <c r="E128">
        <v>10</v>
      </c>
      <c r="F128">
        <v>30</v>
      </c>
      <c r="G128">
        <v>10</v>
      </c>
      <c r="H128" s="6">
        <f ca="1">OFFSET(DrivableGasoline!$D$195,0,By_year!$B$3-1980)</f>
        <v>72.599999999999994</v>
      </c>
    </row>
    <row r="129" spans="1:8" x14ac:dyDescent="0.2">
      <c r="B129" s="7" t="s">
        <v>39</v>
      </c>
      <c r="C129">
        <v>30</v>
      </c>
      <c r="D129" s="25">
        <v>0.3</v>
      </c>
      <c r="E129">
        <v>10</v>
      </c>
      <c r="F129">
        <v>30</v>
      </c>
      <c r="G129">
        <v>10</v>
      </c>
    </row>
    <row r="130" spans="1:8" x14ac:dyDescent="0.2">
      <c r="B130" s="40" t="s">
        <v>35</v>
      </c>
      <c r="C130">
        <v>55</v>
      </c>
      <c r="D130">
        <v>0.25</v>
      </c>
      <c r="E130">
        <v>10</v>
      </c>
      <c r="F130">
        <v>30</v>
      </c>
      <c r="G130">
        <v>10</v>
      </c>
    </row>
    <row r="131" spans="1:8" x14ac:dyDescent="0.2">
      <c r="B131" s="7" t="s">
        <v>40</v>
      </c>
      <c r="C131">
        <v>90</v>
      </c>
      <c r="D131" s="25">
        <v>0.2</v>
      </c>
      <c r="E131">
        <v>10</v>
      </c>
      <c r="F131">
        <v>30</v>
      </c>
      <c r="G131">
        <v>10</v>
      </c>
    </row>
    <row r="132" spans="1:8" x14ac:dyDescent="0.2">
      <c r="A132" s="2" t="s">
        <v>99</v>
      </c>
      <c r="B132" s="7" t="s">
        <v>38</v>
      </c>
      <c r="C132">
        <v>10</v>
      </c>
      <c r="D132">
        <v>0.5</v>
      </c>
      <c r="E132">
        <v>6</v>
      </c>
      <c r="F132">
        <v>200</v>
      </c>
      <c r="G132">
        <v>100</v>
      </c>
      <c r="H132" s="6">
        <f ca="1">OFFSET(DrivableGasoline!$D$233,0,By_year!$B$3-1980)</f>
        <v>10</v>
      </c>
    </row>
    <row r="133" spans="1:8" x14ac:dyDescent="0.2">
      <c r="A133" s="2"/>
      <c r="B133" s="7" t="s">
        <v>39</v>
      </c>
      <c r="C133">
        <v>30</v>
      </c>
      <c r="D133">
        <v>0.5</v>
      </c>
      <c r="E133">
        <v>6</v>
      </c>
      <c r="F133">
        <v>200</v>
      </c>
      <c r="G133">
        <v>100</v>
      </c>
    </row>
    <row r="134" spans="1:8" x14ac:dyDescent="0.2">
      <c r="A134" s="2"/>
      <c r="B134" s="40" t="s">
        <v>35</v>
      </c>
      <c r="C134">
        <v>55</v>
      </c>
      <c r="D134">
        <v>0.5</v>
      </c>
      <c r="E134">
        <v>6</v>
      </c>
      <c r="F134">
        <v>200</v>
      </c>
      <c r="G134">
        <v>100</v>
      </c>
    </row>
    <row r="135" spans="1:8" x14ac:dyDescent="0.2">
      <c r="B135" s="7" t="s">
        <v>40</v>
      </c>
      <c r="C135">
        <v>90</v>
      </c>
      <c r="D135">
        <v>0.5</v>
      </c>
      <c r="E135">
        <v>6</v>
      </c>
      <c r="F135">
        <v>200</v>
      </c>
      <c r="G135">
        <v>100</v>
      </c>
    </row>
    <row r="136" spans="1:8" ht="15.75" x14ac:dyDescent="0.25">
      <c r="A136" s="44" t="s">
        <v>100</v>
      </c>
      <c r="B136" s="7"/>
    </row>
    <row r="137" spans="1:8" x14ac:dyDescent="0.2">
      <c r="B137" s="7"/>
    </row>
    <row r="138" spans="1:8" x14ac:dyDescent="0.2">
      <c r="A138" s="41" t="s">
        <v>101</v>
      </c>
      <c r="B138" s="7" t="s">
        <v>38</v>
      </c>
      <c r="C138">
        <v>3.5</v>
      </c>
      <c r="D138">
        <v>0.6</v>
      </c>
      <c r="E138">
        <v>9</v>
      </c>
      <c r="F138">
        <v>200</v>
      </c>
      <c r="G138">
        <v>200</v>
      </c>
      <c r="H138" s="5">
        <f ca="1">OFFSET(MoveableGasoline!$D$24,0,By_year!$B$3-1980)</f>
        <v>3.5</v>
      </c>
    </row>
    <row r="139" spans="1:8" x14ac:dyDescent="0.2">
      <c r="A139" s="42"/>
      <c r="B139" s="7" t="s">
        <v>39</v>
      </c>
      <c r="C139">
        <v>30</v>
      </c>
      <c r="D139">
        <v>0.6</v>
      </c>
      <c r="E139">
        <v>9</v>
      </c>
      <c r="F139">
        <v>200</v>
      </c>
      <c r="G139">
        <v>200</v>
      </c>
    </row>
    <row r="140" spans="1:8" x14ac:dyDescent="0.2">
      <c r="A140" s="42"/>
      <c r="B140" s="40" t="s">
        <v>35</v>
      </c>
      <c r="C140">
        <v>55</v>
      </c>
      <c r="D140">
        <v>0.6</v>
      </c>
      <c r="E140">
        <v>9</v>
      </c>
      <c r="F140">
        <v>200</v>
      </c>
      <c r="G140">
        <v>200</v>
      </c>
    </row>
    <row r="141" spans="1:8" x14ac:dyDescent="0.2">
      <c r="A141" s="42"/>
      <c r="B141" s="7" t="s">
        <v>40</v>
      </c>
      <c r="C141">
        <v>90</v>
      </c>
      <c r="D141">
        <v>0.6</v>
      </c>
      <c r="E141">
        <v>9</v>
      </c>
      <c r="F141">
        <v>200</v>
      </c>
      <c r="G141">
        <v>200</v>
      </c>
    </row>
    <row r="142" spans="1:8" x14ac:dyDescent="0.2">
      <c r="A142" s="2" t="s">
        <v>102</v>
      </c>
      <c r="B142" s="7" t="s">
        <v>38</v>
      </c>
      <c r="C142" s="5">
        <v>3</v>
      </c>
      <c r="D142">
        <v>0.4</v>
      </c>
      <c r="E142">
        <v>8</v>
      </c>
      <c r="F142">
        <v>20</v>
      </c>
      <c r="G142">
        <v>20</v>
      </c>
      <c r="H142" s="5">
        <f ca="1">OFFSET(MoveableGasoline!$D$43,0,By_year!$B$3-1980)</f>
        <v>3</v>
      </c>
    </row>
    <row r="143" spans="1:8" x14ac:dyDescent="0.2">
      <c r="B143" s="7" t="s">
        <v>39</v>
      </c>
      <c r="C143">
        <v>30</v>
      </c>
      <c r="D143">
        <v>0.4</v>
      </c>
      <c r="E143">
        <v>8</v>
      </c>
      <c r="F143">
        <v>20</v>
      </c>
      <c r="G143">
        <v>20</v>
      </c>
    </row>
    <row r="144" spans="1:8" x14ac:dyDescent="0.2">
      <c r="B144" s="40" t="s">
        <v>35</v>
      </c>
      <c r="C144">
        <v>55</v>
      </c>
      <c r="D144">
        <v>0.4</v>
      </c>
      <c r="E144">
        <v>8</v>
      </c>
      <c r="F144">
        <v>20</v>
      </c>
      <c r="G144">
        <v>20</v>
      </c>
    </row>
    <row r="145" spans="1:8" x14ac:dyDescent="0.2">
      <c r="B145" s="7" t="s">
        <v>40</v>
      </c>
      <c r="C145">
        <v>90</v>
      </c>
      <c r="D145">
        <v>0.4</v>
      </c>
      <c r="E145">
        <v>8</v>
      </c>
      <c r="F145">
        <v>20</v>
      </c>
      <c r="G145">
        <v>20</v>
      </c>
    </row>
    <row r="146" spans="1:8" x14ac:dyDescent="0.2">
      <c r="A146" s="2" t="s">
        <v>103</v>
      </c>
      <c r="B146" s="7" t="s">
        <v>38</v>
      </c>
      <c r="C146" s="5">
        <v>3</v>
      </c>
      <c r="D146">
        <v>0.5</v>
      </c>
      <c r="E146">
        <v>7</v>
      </c>
      <c r="F146">
        <v>10</v>
      </c>
      <c r="G146">
        <v>10</v>
      </c>
      <c r="H146" s="5">
        <f ca="1">OFFSET(MoveableGasoline!$D$62,0,By_year!$B$3-1980)</f>
        <v>3</v>
      </c>
    </row>
    <row r="147" spans="1:8" x14ac:dyDescent="0.2">
      <c r="B147" s="7" t="s">
        <v>39</v>
      </c>
      <c r="C147">
        <v>30</v>
      </c>
      <c r="D147">
        <v>0.5</v>
      </c>
      <c r="E147">
        <v>7</v>
      </c>
      <c r="F147">
        <v>10</v>
      </c>
      <c r="G147">
        <v>10</v>
      </c>
    </row>
    <row r="148" spans="1:8" x14ac:dyDescent="0.2">
      <c r="B148" s="40" t="s">
        <v>35</v>
      </c>
      <c r="C148">
        <v>55</v>
      </c>
      <c r="D148">
        <v>0.5</v>
      </c>
      <c r="E148">
        <v>7</v>
      </c>
      <c r="F148">
        <v>10</v>
      </c>
      <c r="G148">
        <v>10</v>
      </c>
    </row>
    <row r="149" spans="1:8" x14ac:dyDescent="0.2">
      <c r="B149" s="7" t="s">
        <v>40</v>
      </c>
      <c r="C149">
        <v>90</v>
      </c>
      <c r="D149">
        <v>0.5</v>
      </c>
      <c r="E149">
        <v>7</v>
      </c>
      <c r="F149">
        <v>10</v>
      </c>
      <c r="G149">
        <v>10</v>
      </c>
    </row>
    <row r="150" spans="1:8" x14ac:dyDescent="0.2">
      <c r="A150" s="41" t="s">
        <v>104</v>
      </c>
      <c r="B150" s="7" t="s">
        <v>38</v>
      </c>
      <c r="C150" s="5">
        <v>7</v>
      </c>
      <c r="D150">
        <v>0.3</v>
      </c>
      <c r="E150">
        <v>7</v>
      </c>
      <c r="F150">
        <v>10</v>
      </c>
      <c r="G150">
        <v>10</v>
      </c>
      <c r="H150" s="5">
        <f ca="1">OFFSET(MoveableGasoline!$D$81,0,By_year!$B$3-1980)</f>
        <v>7</v>
      </c>
    </row>
    <row r="151" spans="1:8" x14ac:dyDescent="0.2">
      <c r="A151" s="42"/>
      <c r="B151" s="7" t="s">
        <v>39</v>
      </c>
      <c r="C151">
        <v>30</v>
      </c>
      <c r="D151">
        <v>0.3</v>
      </c>
      <c r="E151">
        <v>7</v>
      </c>
      <c r="F151">
        <v>10</v>
      </c>
      <c r="G151">
        <v>10</v>
      </c>
    </row>
    <row r="152" spans="1:8" x14ac:dyDescent="0.2">
      <c r="A152" s="42"/>
      <c r="B152" s="40" t="s">
        <v>35</v>
      </c>
      <c r="C152">
        <v>55</v>
      </c>
      <c r="D152">
        <v>0.3</v>
      </c>
      <c r="E152">
        <v>7</v>
      </c>
      <c r="F152">
        <v>10</v>
      </c>
      <c r="G152">
        <v>10</v>
      </c>
    </row>
    <row r="153" spans="1:8" x14ac:dyDescent="0.2">
      <c r="A153" s="42"/>
      <c r="B153" s="7" t="s">
        <v>40</v>
      </c>
      <c r="C153">
        <v>90</v>
      </c>
      <c r="D153">
        <v>0.3</v>
      </c>
      <c r="E153">
        <v>7</v>
      </c>
      <c r="F153">
        <v>10</v>
      </c>
      <c r="G153">
        <v>10</v>
      </c>
    </row>
    <row r="154" spans="1:8" x14ac:dyDescent="0.2">
      <c r="A154" s="2" t="s">
        <v>105</v>
      </c>
      <c r="B154" s="7" t="s">
        <v>38</v>
      </c>
      <c r="C154" s="5">
        <v>3</v>
      </c>
      <c r="D154">
        <v>0.6</v>
      </c>
      <c r="E154">
        <v>5</v>
      </c>
      <c r="F154">
        <v>50</v>
      </c>
      <c r="G154">
        <v>50</v>
      </c>
      <c r="H154" s="5">
        <f ca="1">OFFSET(MoveableGasoline!$D$100,0,By_year!$B$3-1980)</f>
        <v>3</v>
      </c>
    </row>
    <row r="155" spans="1:8" x14ac:dyDescent="0.2">
      <c r="B155" s="7" t="s">
        <v>39</v>
      </c>
      <c r="C155">
        <v>30</v>
      </c>
      <c r="D155">
        <v>0.6</v>
      </c>
      <c r="E155">
        <v>5</v>
      </c>
      <c r="F155">
        <v>50</v>
      </c>
      <c r="G155">
        <v>50</v>
      </c>
    </row>
    <row r="156" spans="1:8" x14ac:dyDescent="0.2">
      <c r="B156" s="40" t="s">
        <v>35</v>
      </c>
      <c r="C156">
        <v>55</v>
      </c>
      <c r="D156">
        <v>0.6</v>
      </c>
      <c r="E156">
        <v>5</v>
      </c>
      <c r="F156">
        <v>50</v>
      </c>
      <c r="G156">
        <v>50</v>
      </c>
    </row>
    <row r="157" spans="1:8" x14ac:dyDescent="0.2">
      <c r="B157" s="7" t="s">
        <v>40</v>
      </c>
      <c r="C157">
        <v>90</v>
      </c>
      <c r="D157">
        <v>0.6</v>
      </c>
      <c r="E157">
        <v>5</v>
      </c>
      <c r="F157">
        <v>50</v>
      </c>
      <c r="G157">
        <v>50</v>
      </c>
    </row>
    <row r="158" spans="1:8" x14ac:dyDescent="0.2">
      <c r="A158" s="2" t="s">
        <v>106</v>
      </c>
      <c r="B158" s="7" t="s">
        <v>38</v>
      </c>
      <c r="C158" s="5">
        <v>3</v>
      </c>
      <c r="D158">
        <v>0.5</v>
      </c>
      <c r="E158">
        <v>5</v>
      </c>
      <c r="F158">
        <v>10</v>
      </c>
      <c r="G158">
        <v>10</v>
      </c>
      <c r="H158" s="5">
        <f ca="1">OFFSET(MoveableGasoline!$D$119,0,By_year!$B$3-1980)</f>
        <v>3</v>
      </c>
    </row>
    <row r="159" spans="1:8" x14ac:dyDescent="0.2">
      <c r="B159" s="7" t="s">
        <v>39</v>
      </c>
      <c r="C159">
        <v>30</v>
      </c>
      <c r="D159">
        <v>0.5</v>
      </c>
      <c r="E159">
        <v>5</v>
      </c>
      <c r="F159">
        <v>10</v>
      </c>
      <c r="G159">
        <v>10</v>
      </c>
    </row>
    <row r="160" spans="1:8" x14ac:dyDescent="0.2">
      <c r="B160" s="40" t="s">
        <v>35</v>
      </c>
      <c r="C160">
        <v>55</v>
      </c>
      <c r="D160">
        <v>0.5</v>
      </c>
      <c r="E160">
        <v>5</v>
      </c>
      <c r="F160">
        <v>10</v>
      </c>
      <c r="G160">
        <v>10</v>
      </c>
    </row>
    <row r="161" spans="1:8" x14ac:dyDescent="0.2">
      <c r="B161" s="7" t="s">
        <v>40</v>
      </c>
      <c r="C161">
        <v>90</v>
      </c>
      <c r="D161">
        <v>0.5</v>
      </c>
      <c r="E161">
        <v>5</v>
      </c>
      <c r="F161">
        <v>10</v>
      </c>
      <c r="G161">
        <v>10</v>
      </c>
    </row>
    <row r="162" spans="1:8" x14ac:dyDescent="0.2">
      <c r="B162" s="7"/>
    </row>
    <row r="163" spans="1:8" ht="15.75" x14ac:dyDescent="0.25">
      <c r="A163" s="3" t="s">
        <v>107</v>
      </c>
      <c r="B163" s="7"/>
    </row>
    <row r="164" spans="1:8" x14ac:dyDescent="0.2">
      <c r="B164" s="7"/>
    </row>
    <row r="165" spans="1:8" x14ac:dyDescent="0.2">
      <c r="A165" s="2" t="s">
        <v>108</v>
      </c>
      <c r="B165" s="7" t="s">
        <v>38</v>
      </c>
      <c r="C165">
        <v>2.5</v>
      </c>
      <c r="D165">
        <v>0.6</v>
      </c>
      <c r="E165">
        <v>1</v>
      </c>
      <c r="F165">
        <v>900</v>
      </c>
      <c r="G165">
        <v>900</v>
      </c>
      <c r="H165" s="5">
        <f ca="1">OFFSET(HandheldGasoline!$D$24,0,By_year!$B$3-1980)</f>
        <v>2.5</v>
      </c>
    </row>
    <row r="166" spans="1:8" x14ac:dyDescent="0.2">
      <c r="B166" s="7" t="s">
        <v>39</v>
      </c>
      <c r="C166">
        <v>30</v>
      </c>
      <c r="D166">
        <v>0.6</v>
      </c>
      <c r="E166">
        <v>1</v>
      </c>
      <c r="F166">
        <v>900</v>
      </c>
      <c r="G166">
        <v>900</v>
      </c>
    </row>
    <row r="167" spans="1:8" x14ac:dyDescent="0.2">
      <c r="B167" s="40" t="s">
        <v>35</v>
      </c>
      <c r="C167">
        <v>55</v>
      </c>
      <c r="D167">
        <v>0.6</v>
      </c>
      <c r="E167">
        <v>1</v>
      </c>
      <c r="F167">
        <v>900</v>
      </c>
      <c r="G167">
        <v>900</v>
      </c>
    </row>
    <row r="168" spans="1:8" x14ac:dyDescent="0.2">
      <c r="B168" s="7" t="s">
        <v>40</v>
      </c>
      <c r="C168">
        <v>90</v>
      </c>
      <c r="D168">
        <v>0.6</v>
      </c>
      <c r="E168">
        <v>1</v>
      </c>
      <c r="F168">
        <v>900</v>
      </c>
      <c r="G168">
        <v>900</v>
      </c>
    </row>
    <row r="169" spans="1:8" x14ac:dyDescent="0.2">
      <c r="A169" s="2" t="s">
        <v>109</v>
      </c>
      <c r="B169" s="7" t="s">
        <v>38</v>
      </c>
      <c r="C169">
        <v>1.5</v>
      </c>
      <c r="D169">
        <v>0.3</v>
      </c>
      <c r="E169">
        <v>5</v>
      </c>
      <c r="F169">
        <v>10</v>
      </c>
      <c r="G169">
        <v>10</v>
      </c>
      <c r="H169" s="5">
        <f ca="1">OFFSET(HandheldGasoline!$D$43,0,By_year!$B$3-1980)</f>
        <v>1.5</v>
      </c>
    </row>
    <row r="170" spans="1:8" x14ac:dyDescent="0.2">
      <c r="B170" s="7" t="s">
        <v>39</v>
      </c>
      <c r="C170">
        <v>30</v>
      </c>
      <c r="D170">
        <v>0.3</v>
      </c>
      <c r="E170">
        <v>5</v>
      </c>
      <c r="F170">
        <v>10</v>
      </c>
      <c r="G170">
        <v>10</v>
      </c>
    </row>
    <row r="171" spans="1:8" x14ac:dyDescent="0.2">
      <c r="B171" s="40" t="s">
        <v>35</v>
      </c>
      <c r="C171">
        <v>55</v>
      </c>
      <c r="D171">
        <v>0.3</v>
      </c>
      <c r="E171">
        <v>5</v>
      </c>
      <c r="F171">
        <v>10</v>
      </c>
      <c r="G171">
        <v>10</v>
      </c>
    </row>
    <row r="172" spans="1:8" x14ac:dyDescent="0.2">
      <c r="B172" s="7" t="s">
        <v>40</v>
      </c>
      <c r="C172">
        <v>90</v>
      </c>
      <c r="D172">
        <v>0.3</v>
      </c>
      <c r="E172">
        <v>5</v>
      </c>
      <c r="F172">
        <v>10</v>
      </c>
      <c r="G172">
        <v>10</v>
      </c>
    </row>
    <row r="173" spans="1:8" x14ac:dyDescent="0.2">
      <c r="A173" s="2" t="s">
        <v>110</v>
      </c>
      <c r="B173" s="7" t="s">
        <v>38</v>
      </c>
      <c r="C173" s="5">
        <v>2</v>
      </c>
      <c r="D173">
        <v>0.4</v>
      </c>
      <c r="E173">
        <v>4</v>
      </c>
      <c r="F173">
        <v>200</v>
      </c>
      <c r="G173">
        <v>200</v>
      </c>
      <c r="H173" s="5">
        <f ca="1">OFFSET(HandheldGasoline!$D$62,0,By_year!$B$3-1980)</f>
        <v>2</v>
      </c>
    </row>
    <row r="174" spans="1:8" x14ac:dyDescent="0.2">
      <c r="B174" s="7" t="s">
        <v>39</v>
      </c>
      <c r="C174">
        <v>30</v>
      </c>
      <c r="D174">
        <v>0.4</v>
      </c>
      <c r="E174">
        <v>4</v>
      </c>
      <c r="F174">
        <v>200</v>
      </c>
      <c r="G174">
        <v>200</v>
      </c>
    </row>
    <row r="175" spans="1:8" x14ac:dyDescent="0.2">
      <c r="B175" s="40" t="s">
        <v>35</v>
      </c>
      <c r="C175">
        <v>55</v>
      </c>
      <c r="D175">
        <v>0.4</v>
      </c>
      <c r="E175">
        <v>4</v>
      </c>
      <c r="F175">
        <v>200</v>
      </c>
      <c r="G175">
        <v>200</v>
      </c>
    </row>
    <row r="176" spans="1:8" x14ac:dyDescent="0.2">
      <c r="B176" s="7" t="s">
        <v>40</v>
      </c>
      <c r="C176">
        <v>90</v>
      </c>
      <c r="D176">
        <v>0.4</v>
      </c>
      <c r="E176">
        <v>4</v>
      </c>
      <c r="F176">
        <v>200</v>
      </c>
      <c r="G176">
        <v>200</v>
      </c>
    </row>
    <row r="177" spans="1:8" x14ac:dyDescent="0.2">
      <c r="A177" s="2" t="s">
        <v>111</v>
      </c>
      <c r="B177" s="7" t="s">
        <v>38</v>
      </c>
      <c r="C177" s="5">
        <v>1</v>
      </c>
      <c r="D177">
        <v>0.4</v>
      </c>
      <c r="E177">
        <v>6</v>
      </c>
      <c r="F177">
        <v>30</v>
      </c>
      <c r="G177">
        <v>30</v>
      </c>
      <c r="H177" s="5">
        <f ca="1">OFFSET(HandheldGasoline!$D$81,0,By_year!$B$3-1980)</f>
        <v>1</v>
      </c>
    </row>
    <row r="178" spans="1:8" x14ac:dyDescent="0.2">
      <c r="B178" s="7" t="s">
        <v>39</v>
      </c>
      <c r="C178">
        <v>30</v>
      </c>
      <c r="D178">
        <v>0.4</v>
      </c>
      <c r="E178">
        <v>6</v>
      </c>
      <c r="F178">
        <v>30</v>
      </c>
      <c r="G178">
        <v>30</v>
      </c>
    </row>
    <row r="179" spans="1:8" x14ac:dyDescent="0.2">
      <c r="B179" s="40" t="s">
        <v>35</v>
      </c>
      <c r="C179">
        <v>55</v>
      </c>
      <c r="D179">
        <v>0.4</v>
      </c>
      <c r="E179">
        <v>6</v>
      </c>
      <c r="F179">
        <v>30</v>
      </c>
      <c r="G179">
        <v>30</v>
      </c>
    </row>
    <row r="180" spans="1:8" x14ac:dyDescent="0.2">
      <c r="B180" s="7" t="s">
        <v>40</v>
      </c>
      <c r="C180">
        <v>90</v>
      </c>
      <c r="D180">
        <v>0.4</v>
      </c>
      <c r="E180">
        <v>6</v>
      </c>
      <c r="F180">
        <v>30</v>
      </c>
      <c r="G180">
        <v>30</v>
      </c>
    </row>
    <row r="181" spans="1:8" x14ac:dyDescent="0.2">
      <c r="A181" s="2" t="s">
        <v>112</v>
      </c>
      <c r="B181" s="7" t="s">
        <v>38</v>
      </c>
      <c r="C181" s="5">
        <v>1</v>
      </c>
      <c r="D181">
        <v>0.4</v>
      </c>
      <c r="E181">
        <v>5</v>
      </c>
      <c r="F181">
        <v>50</v>
      </c>
      <c r="G181">
        <v>50</v>
      </c>
      <c r="H181" s="5">
        <f ca="1">OFFSET(HandheldGasoline!$D$100,0,By_year!$B$3-1980)</f>
        <v>1</v>
      </c>
    </row>
    <row r="182" spans="1:8" x14ac:dyDescent="0.2">
      <c r="B182" s="7" t="s">
        <v>39</v>
      </c>
      <c r="C182">
        <v>30</v>
      </c>
      <c r="D182">
        <v>0.4</v>
      </c>
      <c r="E182">
        <v>5</v>
      </c>
      <c r="F182">
        <v>50</v>
      </c>
      <c r="G182">
        <v>50</v>
      </c>
    </row>
    <row r="183" spans="1:8" x14ac:dyDescent="0.2">
      <c r="B183" s="40" t="s">
        <v>35</v>
      </c>
      <c r="C183">
        <v>55</v>
      </c>
      <c r="D183">
        <v>0.4</v>
      </c>
      <c r="E183">
        <v>5</v>
      </c>
      <c r="F183">
        <v>50</v>
      </c>
      <c r="G183">
        <v>50</v>
      </c>
    </row>
    <row r="184" spans="1:8" x14ac:dyDescent="0.2">
      <c r="B184" s="7" t="s">
        <v>40</v>
      </c>
      <c r="C184">
        <v>90</v>
      </c>
      <c r="D184">
        <v>0.4</v>
      </c>
      <c r="E184">
        <v>5</v>
      </c>
      <c r="F184">
        <v>50</v>
      </c>
      <c r="G184">
        <v>50</v>
      </c>
    </row>
    <row r="188" spans="1:8" ht="15.75" x14ac:dyDescent="0.25">
      <c r="A188" s="3" t="s">
        <v>113</v>
      </c>
    </row>
    <row r="190" spans="1:8" ht="133.5" customHeight="1" x14ac:dyDescent="0.2">
      <c r="B190" s="38" t="s">
        <v>48</v>
      </c>
      <c r="C190" s="38" t="s">
        <v>49</v>
      </c>
      <c r="D190" s="38" t="s">
        <v>45</v>
      </c>
      <c r="E190" s="39" t="s">
        <v>50</v>
      </c>
      <c r="F190" s="39" t="s">
        <v>51</v>
      </c>
      <c r="G190" s="39" t="s">
        <v>52</v>
      </c>
      <c r="H190" s="38" t="s">
        <v>46</v>
      </c>
    </row>
    <row r="191" spans="1:8" x14ac:dyDescent="0.2">
      <c r="A191" s="2" t="s">
        <v>114</v>
      </c>
      <c r="B191" s="7" t="s">
        <v>41</v>
      </c>
      <c r="C191">
        <v>30</v>
      </c>
      <c r="D191" s="25">
        <v>0.2</v>
      </c>
      <c r="E191">
        <v>300</v>
      </c>
      <c r="F191">
        <v>200</v>
      </c>
      <c r="G191">
        <v>50</v>
      </c>
      <c r="H191" s="5">
        <f ca="1">OFFSET(Traktors!$C$26,0,By_year!$B$3-1980)</f>
        <v>77.3</v>
      </c>
    </row>
    <row r="192" spans="1:8" x14ac:dyDescent="0.2">
      <c r="A192" s="2"/>
      <c r="B192" s="7" t="s">
        <v>42</v>
      </c>
      <c r="C192">
        <v>50</v>
      </c>
      <c r="D192" s="25">
        <v>0.25</v>
      </c>
      <c r="E192">
        <v>400</v>
      </c>
      <c r="F192">
        <v>200</v>
      </c>
      <c r="G192">
        <v>50</v>
      </c>
    </row>
    <row r="193" spans="1:8" x14ac:dyDescent="0.2">
      <c r="A193" s="2"/>
      <c r="B193" s="7" t="s">
        <v>43</v>
      </c>
      <c r="C193">
        <v>70</v>
      </c>
      <c r="D193" s="25">
        <v>0.3</v>
      </c>
      <c r="E193">
        <v>500</v>
      </c>
      <c r="F193">
        <v>200</v>
      </c>
      <c r="G193">
        <v>50</v>
      </c>
    </row>
    <row r="194" spans="1:8" x14ac:dyDescent="0.2">
      <c r="A194" s="2"/>
      <c r="B194" s="7" t="s">
        <v>44</v>
      </c>
      <c r="C194">
        <v>100</v>
      </c>
      <c r="D194" s="25">
        <v>0.35</v>
      </c>
      <c r="E194">
        <v>600</v>
      </c>
      <c r="F194">
        <v>300</v>
      </c>
      <c r="G194">
        <v>50</v>
      </c>
    </row>
    <row r="195" spans="1:8" x14ac:dyDescent="0.2">
      <c r="A195" s="2" t="s">
        <v>115</v>
      </c>
      <c r="B195" s="7" t="s">
        <v>41</v>
      </c>
      <c r="C195">
        <v>30</v>
      </c>
      <c r="D195" s="25">
        <v>0.2</v>
      </c>
      <c r="E195">
        <v>700</v>
      </c>
      <c r="F195">
        <v>500</v>
      </c>
      <c r="G195">
        <v>200</v>
      </c>
      <c r="H195" s="5">
        <f ca="1">OFFSET(Traktors!$C$27,0,By_year!$B$3-1980)</f>
        <v>67.400000000000006</v>
      </c>
    </row>
    <row r="196" spans="1:8" x14ac:dyDescent="0.2">
      <c r="A196" s="2"/>
      <c r="B196" s="7" t="s">
        <v>42</v>
      </c>
      <c r="C196">
        <v>50</v>
      </c>
      <c r="D196" s="25">
        <v>0.25</v>
      </c>
      <c r="E196">
        <v>700</v>
      </c>
      <c r="F196">
        <v>500</v>
      </c>
      <c r="G196">
        <v>200</v>
      </c>
    </row>
    <row r="197" spans="1:8" x14ac:dyDescent="0.2">
      <c r="A197" s="2"/>
      <c r="B197" s="7" t="s">
        <v>43</v>
      </c>
      <c r="C197">
        <v>70</v>
      </c>
      <c r="D197" s="25">
        <v>0.3</v>
      </c>
      <c r="E197">
        <v>700</v>
      </c>
      <c r="F197">
        <v>500</v>
      </c>
      <c r="G197">
        <v>200</v>
      </c>
    </row>
    <row r="198" spans="1:8" x14ac:dyDescent="0.2">
      <c r="A198" s="2"/>
      <c r="B198" s="7" t="s">
        <v>44</v>
      </c>
      <c r="C198">
        <v>100</v>
      </c>
      <c r="D198" s="25">
        <v>0.35</v>
      </c>
      <c r="E198">
        <v>700</v>
      </c>
      <c r="F198">
        <v>500</v>
      </c>
      <c r="G198">
        <v>200</v>
      </c>
    </row>
    <row r="199" spans="1:8" x14ac:dyDescent="0.2">
      <c r="A199" s="2" t="s">
        <v>116</v>
      </c>
      <c r="B199" s="7" t="s">
        <v>41</v>
      </c>
      <c r="C199">
        <v>30</v>
      </c>
      <c r="D199" s="25">
        <v>0.2</v>
      </c>
      <c r="E199">
        <v>900</v>
      </c>
      <c r="F199">
        <v>400</v>
      </c>
      <c r="G199">
        <v>100</v>
      </c>
      <c r="H199" s="5">
        <f ca="1">OFFSET(Traktors!$C$28,0,By_year!$B$3-1980)</f>
        <v>61.9</v>
      </c>
    </row>
    <row r="200" spans="1:8" x14ac:dyDescent="0.2">
      <c r="A200" s="2"/>
      <c r="B200" s="7" t="s">
        <v>42</v>
      </c>
      <c r="C200">
        <v>50</v>
      </c>
      <c r="D200" s="25">
        <v>0.25</v>
      </c>
      <c r="E200">
        <v>900</v>
      </c>
      <c r="F200">
        <v>400</v>
      </c>
      <c r="G200">
        <v>100</v>
      </c>
    </row>
    <row r="201" spans="1:8" x14ac:dyDescent="0.2">
      <c r="A201" s="2"/>
      <c r="B201" s="7" t="s">
        <v>43</v>
      </c>
      <c r="C201">
        <v>70</v>
      </c>
      <c r="D201" s="25">
        <v>0.3</v>
      </c>
      <c r="E201">
        <v>900</v>
      </c>
      <c r="F201">
        <v>400</v>
      </c>
      <c r="G201">
        <v>100</v>
      </c>
    </row>
    <row r="202" spans="1:8" x14ac:dyDescent="0.2">
      <c r="A202" s="2"/>
      <c r="B202" s="7" t="s">
        <v>44</v>
      </c>
      <c r="C202">
        <v>100</v>
      </c>
      <c r="D202" s="25">
        <v>0.35</v>
      </c>
      <c r="E202">
        <v>900</v>
      </c>
      <c r="F202">
        <v>400</v>
      </c>
      <c r="G202">
        <v>100</v>
      </c>
    </row>
    <row r="203" spans="1:8" x14ac:dyDescent="0.2">
      <c r="A203" s="2" t="s">
        <v>117</v>
      </c>
      <c r="B203" s="7" t="s">
        <v>41</v>
      </c>
      <c r="C203">
        <v>30</v>
      </c>
      <c r="D203" s="25">
        <v>0.2</v>
      </c>
      <c r="E203">
        <v>100</v>
      </c>
      <c r="F203">
        <v>50</v>
      </c>
      <c r="G203">
        <v>10</v>
      </c>
      <c r="H203" s="5">
        <f ca="1">OFFSET(Traktors!$C$29,0,By_year!$B$3-1980)</f>
        <v>59.3</v>
      </c>
    </row>
    <row r="204" spans="1:8" x14ac:dyDescent="0.2">
      <c r="A204" s="52" t="s">
        <v>47</v>
      </c>
      <c r="B204" s="7" t="s">
        <v>42</v>
      </c>
      <c r="C204">
        <v>50</v>
      </c>
      <c r="D204" s="25">
        <v>0.25</v>
      </c>
      <c r="E204">
        <v>100</v>
      </c>
      <c r="F204">
        <v>50</v>
      </c>
      <c r="G204">
        <v>10</v>
      </c>
    </row>
    <row r="205" spans="1:8" x14ac:dyDescent="0.2">
      <c r="A205" s="52"/>
      <c r="B205" s="7" t="s">
        <v>43</v>
      </c>
      <c r="C205">
        <v>70</v>
      </c>
      <c r="D205" s="25">
        <v>0.3</v>
      </c>
      <c r="E205">
        <v>100</v>
      </c>
      <c r="F205">
        <v>50</v>
      </c>
      <c r="G205">
        <v>10</v>
      </c>
    </row>
    <row r="206" spans="1:8" x14ac:dyDescent="0.2">
      <c r="A206" s="52"/>
      <c r="B206" s="7" t="s">
        <v>44</v>
      </c>
      <c r="C206">
        <v>100</v>
      </c>
      <c r="D206" s="25">
        <v>0.35</v>
      </c>
      <c r="E206">
        <v>100</v>
      </c>
      <c r="F206">
        <v>50</v>
      </c>
      <c r="G206">
        <v>10</v>
      </c>
    </row>
  </sheetData>
  <mergeCells count="1">
    <mergeCell ref="A204:A206"/>
  </mergeCells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BJ152"/>
  <sheetViews>
    <sheetView workbookViewId="0">
      <selection activeCell="A2" sqref="A2"/>
    </sheetView>
  </sheetViews>
  <sheetFormatPr defaultRowHeight="12.75" x14ac:dyDescent="0.2"/>
  <cols>
    <col min="1" max="1" width="49.7109375" customWidth="1"/>
    <col min="2" max="2" width="13.28515625" customWidth="1"/>
    <col min="3" max="3" width="24.42578125" customWidth="1"/>
    <col min="4" max="4" width="22.5703125" customWidth="1"/>
    <col min="5" max="5" width="17.28515625" bestFit="1" customWidth="1"/>
    <col min="6" max="6" width="15" bestFit="1" customWidth="1"/>
    <col min="7" max="7" width="16.140625" bestFit="1" customWidth="1"/>
    <col min="8" max="11" width="17.28515625" bestFit="1" customWidth="1"/>
    <col min="12" max="12" width="14.42578125" customWidth="1"/>
    <col min="13" max="14" width="15.5703125" bestFit="1" customWidth="1"/>
    <col min="15" max="15" width="17.28515625" bestFit="1" customWidth="1"/>
    <col min="16" max="16" width="12" customWidth="1"/>
    <col min="17" max="17" width="12.140625" customWidth="1"/>
    <col min="18" max="18" width="11.85546875" customWidth="1"/>
    <col min="19" max="19" width="9.42578125" bestFit="1" customWidth="1"/>
    <col min="20" max="20" width="10.7109375" customWidth="1"/>
    <col min="21" max="21" width="14.140625" customWidth="1"/>
    <col min="22" max="22" width="12.5703125" customWidth="1"/>
    <col min="23" max="23" width="10.85546875" bestFit="1" customWidth="1"/>
    <col min="24" max="24" width="10.42578125" bestFit="1" customWidth="1"/>
    <col min="25" max="27" width="10.85546875" bestFit="1" customWidth="1"/>
    <col min="28" max="28" width="11.5703125" customWidth="1"/>
    <col min="29" max="29" width="11.140625" customWidth="1"/>
    <col min="30" max="30" width="13.140625" customWidth="1"/>
    <col min="31" max="31" width="12.42578125" customWidth="1"/>
    <col min="32" max="32" width="10.7109375" customWidth="1"/>
    <col min="33" max="33" width="12.7109375" customWidth="1"/>
    <col min="34" max="34" width="10.7109375" customWidth="1"/>
    <col min="35" max="35" width="9.7109375" bestFit="1" customWidth="1"/>
    <col min="36" max="36" width="12.5703125" customWidth="1"/>
    <col min="37" max="62" width="10.28515625" customWidth="1"/>
  </cols>
  <sheetData>
    <row r="1" spans="1:62" ht="15.75" x14ac:dyDescent="0.25">
      <c r="A1" s="3" t="s">
        <v>188</v>
      </c>
      <c r="D1" s="20" t="s">
        <v>187</v>
      </c>
    </row>
    <row r="3" spans="1:62" ht="15.75" x14ac:dyDescent="0.25">
      <c r="B3" s="45" t="str">
        <f>IF((B99+B100)=198,"Syötit yhdisteen virheellisellä tavalla! Kirjoita täsmälleen, kuten solun B4 ohjeessa on kirjoitettu","")</f>
        <v/>
      </c>
    </row>
    <row r="4" spans="1:62" ht="15" x14ac:dyDescent="0.2">
      <c r="A4" s="46" t="s">
        <v>136</v>
      </c>
      <c r="B4" s="16" t="s">
        <v>4</v>
      </c>
    </row>
    <row r="5" spans="1:62" x14ac:dyDescent="0.2">
      <c r="K5" s="20"/>
    </row>
    <row r="6" spans="1:62" x14ac:dyDescent="0.2">
      <c r="A6" s="2" t="s">
        <v>66</v>
      </c>
      <c r="B6" s="2">
        <v>1980</v>
      </c>
      <c r="C6" s="2">
        <v>1981</v>
      </c>
      <c r="D6" s="2">
        <v>1982</v>
      </c>
      <c r="E6" s="2">
        <v>1983</v>
      </c>
      <c r="F6" s="2">
        <v>1984</v>
      </c>
      <c r="G6" s="2">
        <v>1985</v>
      </c>
      <c r="H6" s="2">
        <v>1986</v>
      </c>
      <c r="I6" s="2">
        <v>1987</v>
      </c>
      <c r="J6" s="2">
        <v>1988</v>
      </c>
      <c r="K6" s="2">
        <v>1989</v>
      </c>
      <c r="L6" s="2">
        <v>1990</v>
      </c>
      <c r="M6" s="2">
        <v>1991</v>
      </c>
      <c r="N6" s="2">
        <v>1992</v>
      </c>
      <c r="O6" s="2">
        <v>1993</v>
      </c>
      <c r="P6" s="2">
        <v>1994</v>
      </c>
      <c r="Q6" s="2">
        <v>1995</v>
      </c>
      <c r="R6" s="2">
        <v>1996</v>
      </c>
      <c r="S6" s="2">
        <v>1997</v>
      </c>
      <c r="T6" s="2">
        <v>1998</v>
      </c>
      <c r="U6" s="2">
        <v>1999</v>
      </c>
      <c r="V6" s="2">
        <v>2000</v>
      </c>
      <c r="W6" s="2">
        <v>2001</v>
      </c>
      <c r="X6" s="2">
        <v>2002</v>
      </c>
      <c r="Y6" s="2">
        <v>2003</v>
      </c>
      <c r="Z6" s="2">
        <v>2004</v>
      </c>
      <c r="AA6" s="2">
        <v>2005</v>
      </c>
      <c r="AB6" s="2">
        <v>2006</v>
      </c>
      <c r="AC6" s="2">
        <v>2007</v>
      </c>
      <c r="AD6" s="2">
        <v>2008</v>
      </c>
      <c r="AE6" s="2">
        <v>2009</v>
      </c>
      <c r="AF6" s="2">
        <v>2010</v>
      </c>
      <c r="AG6" s="2">
        <v>2011</v>
      </c>
      <c r="AH6" s="2">
        <v>2012</v>
      </c>
      <c r="AI6" s="2">
        <v>2013</v>
      </c>
      <c r="AJ6" s="2">
        <v>2014</v>
      </c>
      <c r="AK6" s="2">
        <v>2015</v>
      </c>
      <c r="AL6" s="2">
        <v>2016</v>
      </c>
      <c r="AM6" s="2">
        <v>2017</v>
      </c>
      <c r="AN6" s="2">
        <v>2018</v>
      </c>
      <c r="AO6" s="2">
        <v>2019</v>
      </c>
      <c r="AP6" s="2">
        <v>2020</v>
      </c>
      <c r="AQ6" s="2">
        <v>2021</v>
      </c>
      <c r="AR6" s="2">
        <v>2022</v>
      </c>
      <c r="AS6" s="2">
        <v>2023</v>
      </c>
      <c r="AT6" s="2">
        <v>2024</v>
      </c>
      <c r="AU6" s="2">
        <v>2025</v>
      </c>
      <c r="AV6" s="2">
        <v>2026</v>
      </c>
      <c r="AW6" s="2">
        <v>2027</v>
      </c>
      <c r="AX6" s="2">
        <v>2028</v>
      </c>
      <c r="AY6" s="2">
        <v>2029</v>
      </c>
      <c r="AZ6" s="2">
        <v>2030</v>
      </c>
      <c r="BA6" s="2">
        <v>2031</v>
      </c>
      <c r="BB6" s="2">
        <v>2032</v>
      </c>
      <c r="BC6" s="2">
        <v>2033</v>
      </c>
      <c r="BD6" s="2">
        <v>2034</v>
      </c>
      <c r="BE6" s="2">
        <v>2035</v>
      </c>
      <c r="BF6" s="2">
        <v>2036</v>
      </c>
      <c r="BG6" s="2">
        <v>2037</v>
      </c>
      <c r="BH6" s="2">
        <v>2038</v>
      </c>
      <c r="BI6" s="2">
        <v>2039</v>
      </c>
      <c r="BJ6" s="2">
        <v>2040</v>
      </c>
    </row>
    <row r="8" spans="1:62" x14ac:dyDescent="0.2">
      <c r="A8" t="s">
        <v>79</v>
      </c>
      <c r="B8" s="1">
        <f ca="1">OFFSET(DrivableDiesel!$D270,$B$100,B$6-1980)</f>
        <v>69.284059266104549</v>
      </c>
      <c r="C8" s="1">
        <f ca="1">OFFSET(DrivableDiesel!$D270,$B$100,C$6-1980)</f>
        <v>69.369162749004531</v>
      </c>
      <c r="D8" s="1">
        <f ca="1">OFFSET(DrivableDiesel!$D270,$B$100,D$6-1980)</f>
        <v>69.329401015077821</v>
      </c>
      <c r="E8" s="1">
        <f ca="1">OFFSET(DrivableDiesel!$D270,$B$100,E$6-1980)</f>
        <v>69.126690697239425</v>
      </c>
      <c r="F8" s="1">
        <f ca="1">OFFSET(DrivableDiesel!$D270,$B$100,F$6-1980)</f>
        <v>68.747104687559371</v>
      </c>
      <c r="G8" s="1">
        <f ca="1">OFFSET(DrivableDiesel!$D270,$B$100,G$6-1980)</f>
        <v>68.180860626962485</v>
      </c>
      <c r="H8" s="1">
        <f ca="1">OFFSET(DrivableDiesel!$D270,$B$100,H$6-1980)</f>
        <v>67.397375820525795</v>
      </c>
      <c r="I8" s="1">
        <f ca="1">OFFSET(DrivableDiesel!$D270,$B$100,I$6-1980)</f>
        <v>66.41685401870194</v>
      </c>
      <c r="J8" s="1">
        <f ca="1">OFFSET(DrivableDiesel!$D270,$B$100,J$6-1980)</f>
        <v>65.241670066562946</v>
      </c>
      <c r="K8" s="1">
        <f ca="1">OFFSET(DrivableDiesel!$D270,$B$100,K$6-1980)</f>
        <v>63.877517454072262</v>
      </c>
      <c r="L8" s="1">
        <f ca="1">OFFSET(DrivableDiesel!$D270,$B$100,L$6-1980)</f>
        <v>62.710254040621606</v>
      </c>
      <c r="M8" s="1">
        <f ca="1">OFFSET(DrivableDiesel!$D270,$B$100,M$6-1980)</f>
        <v>59.906001681369837</v>
      </c>
      <c r="N8" s="1">
        <f ca="1">OFFSET(DrivableDiesel!$D270,$B$100,N$6-1980)</f>
        <v>57.713528556600998</v>
      </c>
      <c r="O8" s="1">
        <f ca="1">OFFSET(DrivableDiesel!$D270,$B$100,O$6-1980)</f>
        <v>56.157270341885528</v>
      </c>
      <c r="P8" s="1">
        <f ca="1">OFFSET(DrivableDiesel!$D270,$B$100,P$6-1980)</f>
        <v>55.273222161898822</v>
      </c>
      <c r="Q8" s="1">
        <f ca="1">OFFSET(DrivableDiesel!$D270,$B$100,Q$6-1980)</f>
        <v>55.987443635963764</v>
      </c>
      <c r="R8" s="1">
        <f ca="1">OFFSET(DrivableDiesel!$D270,$B$100,R$6-1980)</f>
        <v>57.468616980205923</v>
      </c>
      <c r="S8" s="1">
        <f ca="1">OFFSET(DrivableDiesel!$D270,$B$100,S$6-1980)</f>
        <v>59.747698760563395</v>
      </c>
      <c r="T8" s="1">
        <f ca="1">OFFSET(DrivableDiesel!$D270,$B$100,T$6-1980)</f>
        <v>62.850162601011093</v>
      </c>
      <c r="U8" s="1">
        <f ca="1">OFFSET(DrivableDiesel!$D270,$B$100,U$6-1980)</f>
        <v>69.99755609850466</v>
      </c>
      <c r="V8" s="1">
        <f ca="1">OFFSET(DrivableDiesel!$D270,$B$100,V$6-1980)</f>
        <v>74.813341463298869</v>
      </c>
      <c r="W8" s="1">
        <f ca="1">OFFSET(DrivableDiesel!$D270,$B$100,W$6-1980)</f>
        <v>79.746672458554826</v>
      </c>
      <c r="X8" s="1">
        <f ca="1">OFFSET(DrivableDiesel!$D270,$B$100,X$6-1980)</f>
        <v>83.366740702369896</v>
      </c>
      <c r="Y8" s="1">
        <f ca="1">OFFSET(DrivableDiesel!$D270,$B$100,Y$6-1980)</f>
        <v>87.129483509288661</v>
      </c>
      <c r="Z8" s="1">
        <f ca="1">OFFSET(DrivableDiesel!$D270,$B$100,Z$6-1980)</f>
        <v>90.90135223264204</v>
      </c>
      <c r="AA8" s="1">
        <f ca="1">OFFSET(DrivableDiesel!$D270,$B$100,AA$6-1980)</f>
        <v>93.480941655323292</v>
      </c>
      <c r="AB8" s="1">
        <f ca="1">OFFSET(DrivableDiesel!$D270,$B$100,AB$6-1980)</f>
        <v>95.905675464903297</v>
      </c>
      <c r="AC8" s="1">
        <f ca="1">OFFSET(DrivableDiesel!$D270,$B$100,AC$6-1980)</f>
        <v>98.518352235107471</v>
      </c>
      <c r="AD8" s="1">
        <f ca="1">OFFSET(DrivableDiesel!$D270,$B$100,AD$6-1980)</f>
        <v>102.40661879246505</v>
      </c>
      <c r="AE8" s="1">
        <f ca="1">OFFSET(DrivableDiesel!$D270,$B$100,AE$6-1980)</f>
        <v>107.1002704040847</v>
      </c>
      <c r="AF8" s="1">
        <f ca="1">OFFSET(DrivableDiesel!$D270,$B$100,AF$6-1980)</f>
        <v>105.15916776254264</v>
      </c>
      <c r="AG8" s="1">
        <f ca="1">OFFSET(DrivableDiesel!$D270,$B$100,AG$6-1980)</f>
        <v>94.181010274406972</v>
      </c>
      <c r="AH8" s="1">
        <f ca="1">OFFSET(DrivableDiesel!$D270,$B$100,AH$6-1980)</f>
        <v>100.52376415768722</v>
      </c>
      <c r="AI8" s="1">
        <f ca="1">OFFSET(DrivableDiesel!$D270,$B$100,AI$6-1980)</f>
        <v>94.000157645068185</v>
      </c>
      <c r="AJ8" s="1">
        <f ca="1">OFFSET(DrivableDiesel!$D270,$B$100,AJ$6-1980)</f>
        <v>87.890908922710921</v>
      </c>
      <c r="AK8" s="1">
        <f ca="1">OFFSET(DrivableDiesel!$D270,$B$100,AK$6-1980)</f>
        <v>79.133074904434665</v>
      </c>
      <c r="AL8" s="1">
        <f ca="1">OFFSET(DrivableDiesel!$D270,$B$100,AL$6-1980)</f>
        <v>71.543461422984521</v>
      </c>
      <c r="AM8" s="1">
        <f ca="1">OFFSET(DrivableDiesel!$D270,$B$100,AM$6-1980)</f>
        <v>79.879955562876617</v>
      </c>
      <c r="AN8" s="1">
        <f ca="1">OFFSET(DrivableDiesel!$D270,$B$100,AN$6-1980)</f>
        <v>82.39075389722467</v>
      </c>
      <c r="AO8" s="1">
        <f ca="1">OFFSET(DrivableDiesel!$D270,$B$100,AO$6-1980)</f>
        <v>79.148512351300468</v>
      </c>
      <c r="AP8" s="1">
        <f ca="1">OFFSET(DrivableDiesel!$D270,$B$100,AP$6-1980)</f>
        <v>76.098624616431664</v>
      </c>
      <c r="AQ8" s="1">
        <f ca="1">OFFSET(DrivableDiesel!$D270,$B$100,AQ$6-1980)</f>
        <v>72.83917940758073</v>
      </c>
      <c r="AR8" s="1">
        <f ca="1">OFFSET(DrivableDiesel!$D270,$B$100,AR$6-1980)</f>
        <v>69.650322158239405</v>
      </c>
      <c r="AS8" s="1">
        <f ca="1">OFFSET(DrivableDiesel!$D270,$B$100,AS$6-1980)</f>
        <v>66.430271952186189</v>
      </c>
      <c r="AT8" s="1">
        <f ca="1">OFFSET(DrivableDiesel!$D270,$B$100,AT$6-1980)</f>
        <v>62.972428032279083</v>
      </c>
      <c r="AU8" s="1">
        <f ca="1">OFFSET(DrivableDiesel!$D270,$B$100,AU$6-1980)</f>
        <v>59.522762111373474</v>
      </c>
      <c r="AV8" s="1">
        <f ca="1">OFFSET(DrivableDiesel!$D270,$B$100,AV$6-1980)</f>
        <v>56.032418300327549</v>
      </c>
      <c r="AW8" s="1">
        <f ca="1">OFFSET(DrivableDiesel!$D270,$B$100,AW$6-1980)</f>
        <v>53.504810018865868</v>
      </c>
      <c r="AX8" s="1">
        <f ca="1">OFFSET(DrivableDiesel!$D270,$B$100,AX$6-1980)</f>
        <v>51.280092660617377</v>
      </c>
      <c r="AY8" s="1">
        <f ca="1">OFFSET(DrivableDiesel!$D270,$B$100,AY$6-1980)</f>
        <v>49.449210717007055</v>
      </c>
      <c r="AZ8" s="1">
        <f ca="1">OFFSET(DrivableDiesel!$D270,$B$100,AZ$6-1980)</f>
        <v>47.968551144626574</v>
      </c>
      <c r="BA8" s="1">
        <f ca="1">OFFSET(DrivableDiesel!$D270,$B$100,BA$6-1980)</f>
        <v>46.596866633446972</v>
      </c>
      <c r="BB8" s="1">
        <f ca="1">OFFSET(DrivableDiesel!$D270,$B$100,BB$6-1980)</f>
        <v>45.329104701534625</v>
      </c>
      <c r="BC8" s="1">
        <f ca="1">OFFSET(DrivableDiesel!$D270,$B$100,BC$6-1980)</f>
        <v>44.154917929266553</v>
      </c>
      <c r="BD8" s="1">
        <f ca="1">OFFSET(DrivableDiesel!$D270,$B$100,BD$6-1980)</f>
        <v>42.655438909131995</v>
      </c>
      <c r="BE8" s="1">
        <f ca="1">OFFSET(DrivableDiesel!$D270,$B$100,BE$6-1980)</f>
        <v>41.372072094052683</v>
      </c>
      <c r="BF8" s="1">
        <f ca="1">OFFSET(DrivableDiesel!$D270,$B$100,BF$6-1980)</f>
        <v>40.201445979596627</v>
      </c>
      <c r="BG8" s="1">
        <f ca="1">OFFSET(DrivableDiesel!$D270,$B$100,BG$6-1980)</f>
        <v>39.105464458423526</v>
      </c>
      <c r="BH8" s="1">
        <f ca="1">OFFSET(DrivableDiesel!$D270,$B$100,BH$6-1980)</f>
        <v>38.16673665400485</v>
      </c>
      <c r="BI8" s="1">
        <f ca="1">OFFSET(DrivableDiesel!$D270,$B$100,BI$6-1980)</f>
        <v>37.418501326586451</v>
      </c>
      <c r="BJ8" s="1">
        <f ca="1">OFFSET(DrivableDiesel!$D270,$B$100,BJ$6-1980)</f>
        <v>36.775663386655353</v>
      </c>
    </row>
    <row r="9" spans="1:62" x14ac:dyDescent="0.2">
      <c r="A9" t="s">
        <v>71</v>
      </c>
      <c r="B9" s="1">
        <f ca="1">OFFSET(DrivableDiesel!$D289,$B$100,B$6-1980)</f>
        <v>33.983829904193847</v>
      </c>
      <c r="C9" s="1">
        <f ca="1">OFFSET(DrivableDiesel!$D289,$B$100,C$6-1980)</f>
        <v>37.302041607035775</v>
      </c>
      <c r="D9" s="1">
        <f ca="1">OFFSET(DrivableDiesel!$D289,$B$100,D$6-1980)</f>
        <v>40.067359399976965</v>
      </c>
      <c r="E9" s="1">
        <f ca="1">OFFSET(DrivableDiesel!$D289,$B$100,E$6-1980)</f>
        <v>42.260202005370118</v>
      </c>
      <c r="F9" s="1">
        <f ca="1">OFFSET(DrivableDiesel!$D289,$B$100,F$6-1980)</f>
        <v>44.460278489440583</v>
      </c>
      <c r="G9" s="1">
        <f ca="1">OFFSET(DrivableDiesel!$D289,$B$100,G$6-1980)</f>
        <v>46.669450392670946</v>
      </c>
      <c r="H9" s="1">
        <f ca="1">OFFSET(DrivableDiesel!$D289,$B$100,H$6-1980)</f>
        <v>48.839351310648276</v>
      </c>
      <c r="I9" s="1">
        <f ca="1">OFFSET(DrivableDiesel!$D289,$B$100,I$6-1980)</f>
        <v>51.02922903879081</v>
      </c>
      <c r="J9" s="1">
        <f ca="1">OFFSET(DrivableDiesel!$D289,$B$100,J$6-1980)</f>
        <v>53.531176194980752</v>
      </c>
      <c r="K9" s="1">
        <f ca="1">OFFSET(DrivableDiesel!$D289,$B$100,K$6-1980)</f>
        <v>56.63564236391182</v>
      </c>
      <c r="L9" s="1">
        <f ca="1">OFFSET(DrivableDiesel!$D289,$B$100,L$6-1980)</f>
        <v>59.470295429734662</v>
      </c>
      <c r="M9" s="1">
        <f ca="1">OFFSET(DrivableDiesel!$D289,$B$100,M$6-1980)</f>
        <v>59.341888876218391</v>
      </c>
      <c r="N9" s="1">
        <f ca="1">OFFSET(DrivableDiesel!$D289,$B$100,N$6-1980)</f>
        <v>58.245279118070776</v>
      </c>
      <c r="O9" s="1">
        <f ca="1">OFFSET(DrivableDiesel!$D289,$B$100,O$6-1980)</f>
        <v>57.013427190208382</v>
      </c>
      <c r="P9" s="1">
        <f ca="1">OFFSET(DrivableDiesel!$D289,$B$100,P$6-1980)</f>
        <v>56.199444217102268</v>
      </c>
      <c r="Q9" s="1">
        <f ca="1">OFFSET(DrivableDiesel!$D289,$B$100,Q$6-1980)</f>
        <v>53.925862390777823</v>
      </c>
      <c r="R9" s="1">
        <f ca="1">OFFSET(DrivableDiesel!$D289,$B$100,R$6-1980)</f>
        <v>53.261267193325445</v>
      </c>
      <c r="S9" s="1">
        <f ca="1">OFFSET(DrivableDiesel!$D289,$B$100,S$6-1980)</f>
        <v>53.7740746703696</v>
      </c>
      <c r="T9" s="1">
        <f ca="1">OFFSET(DrivableDiesel!$D289,$B$100,T$6-1980)</f>
        <v>54.581548090187439</v>
      </c>
      <c r="U9" s="1">
        <f ca="1">OFFSET(DrivableDiesel!$D289,$B$100,U$6-1980)</f>
        <v>55.60181787954086</v>
      </c>
      <c r="V9" s="1">
        <f ca="1">OFFSET(DrivableDiesel!$D289,$B$100,V$6-1980)</f>
        <v>56.206081584343465</v>
      </c>
      <c r="W9" s="1">
        <f ca="1">OFFSET(DrivableDiesel!$D289,$B$100,W$6-1980)</f>
        <v>56.003724226407499</v>
      </c>
      <c r="X9" s="1">
        <f ca="1">OFFSET(DrivableDiesel!$D289,$B$100,X$6-1980)</f>
        <v>55.773996594567706</v>
      </c>
      <c r="Y9" s="1">
        <f ca="1">OFFSET(DrivableDiesel!$D289,$B$100,Y$6-1980)</f>
        <v>55.399444063459832</v>
      </c>
      <c r="Z9" s="1">
        <f ca="1">OFFSET(DrivableDiesel!$D289,$B$100,Z$6-1980)</f>
        <v>54.610631435498966</v>
      </c>
      <c r="AA9" s="1">
        <f ca="1">OFFSET(DrivableDiesel!$D289,$B$100,AA$6-1980)</f>
        <v>53.879299373522571</v>
      </c>
      <c r="AB9" s="1">
        <f ca="1">OFFSET(DrivableDiesel!$D289,$B$100,AB$6-1980)</f>
        <v>55.014999684231512</v>
      </c>
      <c r="AC9" s="1">
        <f ca="1">OFFSET(DrivableDiesel!$D289,$B$100,AC$6-1980)</f>
        <v>56.476689769611234</v>
      </c>
      <c r="AD9" s="1">
        <f ca="1">OFFSET(DrivableDiesel!$D289,$B$100,AD$6-1980)</f>
        <v>56.625681047427953</v>
      </c>
      <c r="AE9" s="1">
        <f ca="1">OFFSET(DrivableDiesel!$D289,$B$100,AE$6-1980)</f>
        <v>45.507222001895883</v>
      </c>
      <c r="AF9" s="1">
        <f ca="1">OFFSET(DrivableDiesel!$D289,$B$100,AF$6-1980)</f>
        <v>51.297554247887149</v>
      </c>
      <c r="AG9" s="1">
        <f ca="1">OFFSET(DrivableDiesel!$D289,$B$100,AG$6-1980)</f>
        <v>53.239969377186881</v>
      </c>
      <c r="AH9" s="1">
        <f ca="1">OFFSET(DrivableDiesel!$D289,$B$100,AH$6-1980)</f>
        <v>55.036195003027544</v>
      </c>
      <c r="AI9" s="1">
        <f ca="1">OFFSET(DrivableDiesel!$D289,$B$100,AI$6-1980)</f>
        <v>52.233160280859096</v>
      </c>
      <c r="AJ9" s="1">
        <f ca="1">OFFSET(DrivableDiesel!$D289,$B$100,AJ$6-1980)</f>
        <v>49.235867332741016</v>
      </c>
      <c r="AK9" s="1">
        <f ca="1">OFFSET(DrivableDiesel!$D289,$B$100,AK$6-1980)</f>
        <v>46.480644419963454</v>
      </c>
      <c r="AL9" s="1">
        <f ca="1">OFFSET(DrivableDiesel!$D289,$B$100,AL$6-1980)</f>
        <v>44.160745586398384</v>
      </c>
      <c r="AM9" s="1">
        <f ca="1">OFFSET(DrivableDiesel!$D289,$B$100,AM$6-1980)</f>
        <v>41.767943884017811</v>
      </c>
      <c r="AN9" s="1">
        <f ca="1">OFFSET(DrivableDiesel!$D289,$B$100,AN$6-1980)</f>
        <v>39.320247177252512</v>
      </c>
      <c r="AO9" s="1">
        <f ca="1">OFFSET(DrivableDiesel!$D289,$B$100,AO$6-1980)</f>
        <v>36.948767128992586</v>
      </c>
      <c r="AP9" s="1">
        <f ca="1">OFFSET(DrivableDiesel!$D289,$B$100,AP$6-1980)</f>
        <v>34.765388034024639</v>
      </c>
      <c r="AQ9" s="1">
        <f ca="1">OFFSET(DrivableDiesel!$D289,$B$100,AQ$6-1980)</f>
        <v>32.622534047289022</v>
      </c>
      <c r="AR9" s="1">
        <f ca="1">OFFSET(DrivableDiesel!$D289,$B$100,AR$6-1980)</f>
        <v>30.67661039772992</v>
      </c>
      <c r="AS9" s="1">
        <f ca="1">OFFSET(DrivableDiesel!$D289,$B$100,AS$6-1980)</f>
        <v>28.778817277592012</v>
      </c>
      <c r="AT9" s="1">
        <f ca="1">OFFSET(DrivableDiesel!$D289,$B$100,AT$6-1980)</f>
        <v>27.576646733951367</v>
      </c>
      <c r="AU9" s="1">
        <f ca="1">OFFSET(DrivableDiesel!$D289,$B$100,AU$6-1980)</f>
        <v>26.279411046752269</v>
      </c>
      <c r="AV9" s="1">
        <f ca="1">OFFSET(DrivableDiesel!$D289,$B$100,AV$6-1980)</f>
        <v>24.896344499562026</v>
      </c>
      <c r="AW9" s="1">
        <f ca="1">OFFSET(DrivableDiesel!$D289,$B$100,AW$6-1980)</f>
        <v>23.598803668127495</v>
      </c>
      <c r="AX9" s="1">
        <f ca="1">OFFSET(DrivableDiesel!$D289,$B$100,AX$6-1980)</f>
        <v>23.197044346497623</v>
      </c>
      <c r="AY9" s="1">
        <f ca="1">OFFSET(DrivableDiesel!$D289,$B$100,AY$6-1980)</f>
        <v>22.870892948429621</v>
      </c>
      <c r="AZ9" s="1">
        <f ca="1">OFFSET(DrivableDiesel!$D289,$B$100,AZ$6-1980)</f>
        <v>22.551881929118746</v>
      </c>
      <c r="BA9" s="1">
        <f ca="1">OFFSET(DrivableDiesel!$D289,$B$100,BA$6-1980)</f>
        <v>22.262579621863026</v>
      </c>
      <c r="BB9" s="1">
        <f ca="1">OFFSET(DrivableDiesel!$D289,$B$100,BB$6-1980)</f>
        <v>22.029644046306185</v>
      </c>
      <c r="BC9" s="1">
        <f ca="1">OFFSET(DrivableDiesel!$D289,$B$100,BC$6-1980)</f>
        <v>21.849498770080938</v>
      </c>
      <c r="BD9" s="1">
        <f ca="1">OFFSET(DrivableDiesel!$D289,$B$100,BD$6-1980)</f>
        <v>21.715909403704654</v>
      </c>
      <c r="BE9" s="1">
        <f ca="1">OFFSET(DrivableDiesel!$D289,$B$100,BE$6-1980)</f>
        <v>21.620506141280529</v>
      </c>
      <c r="BF9" s="1">
        <f ca="1">OFFSET(DrivableDiesel!$D289,$B$100,BF$6-1980)</f>
        <v>21.55530435101069</v>
      </c>
      <c r="BG9" s="1">
        <f ca="1">OFFSET(DrivableDiesel!$D289,$B$100,BG$6-1980)</f>
        <v>21.512752199720314</v>
      </c>
      <c r="BH9" s="1">
        <f ca="1">OFFSET(DrivableDiesel!$D289,$B$100,BH$6-1980)</f>
        <v>21.485567083129027</v>
      </c>
      <c r="BI9" s="1">
        <f ca="1">OFFSET(DrivableDiesel!$D289,$B$100,BI$6-1980)</f>
        <v>21.465258673477301</v>
      </c>
      <c r="BJ9" s="1">
        <f ca="1">OFFSET(DrivableDiesel!$D289,$B$100,BJ$6-1980)</f>
        <v>21.447990326955949</v>
      </c>
    </row>
    <row r="10" spans="1:62" x14ac:dyDescent="0.2">
      <c r="A10" t="s">
        <v>70</v>
      </c>
      <c r="B10" s="1">
        <f ca="1">OFFSET(DrivableDiesel!$D194,$B$100,B$6-1980)</f>
        <v>824.89012826715793</v>
      </c>
      <c r="C10" s="1">
        <f ca="1">OFFSET(DrivableDiesel!$D194,$B$100,C$6-1980)</f>
        <v>841.01719373088702</v>
      </c>
      <c r="D10" s="1">
        <f ca="1">OFFSET(DrivableDiesel!$D194,$B$100,D$6-1980)</f>
        <v>857.3775853721877</v>
      </c>
      <c r="E10" s="1">
        <f ca="1">OFFSET(DrivableDiesel!$D194,$B$100,E$6-1980)</f>
        <v>879.04019988433402</v>
      </c>
      <c r="F10" s="1">
        <f ca="1">OFFSET(DrivableDiesel!$D194,$B$100,F$6-1980)</f>
        <v>900.79446051465095</v>
      </c>
      <c r="G10" s="1">
        <f ca="1">OFFSET(DrivableDiesel!$D194,$B$100,G$6-1980)</f>
        <v>908.59142085551548</v>
      </c>
      <c r="H10" s="1">
        <f ca="1">OFFSET(DrivableDiesel!$D194,$B$100,H$6-1980)</f>
        <v>913.57266421346105</v>
      </c>
      <c r="I10" s="1">
        <f ca="1">OFFSET(DrivableDiesel!$D194,$B$100,I$6-1980)</f>
        <v>935.25462374062477</v>
      </c>
      <c r="J10" s="1">
        <f ca="1">OFFSET(DrivableDiesel!$D194,$B$100,J$6-1980)</f>
        <v>965.47562005572547</v>
      </c>
      <c r="K10" s="1">
        <f ca="1">OFFSET(DrivableDiesel!$D194,$B$100,K$6-1980)</f>
        <v>996.00715929368766</v>
      </c>
      <c r="L10" s="1">
        <f ca="1">OFFSET(DrivableDiesel!$D194,$B$100,L$6-1980)</f>
        <v>1035.0873654630136</v>
      </c>
      <c r="M10" s="1">
        <f ca="1">OFFSET(DrivableDiesel!$D194,$B$100,M$6-1980)</f>
        <v>1040.8859756076063</v>
      </c>
      <c r="N10" s="1">
        <f ca="1">OFFSET(DrivableDiesel!$D194,$B$100,N$6-1980)</f>
        <v>1021.3645843866327</v>
      </c>
      <c r="O10" s="1">
        <f ca="1">OFFSET(DrivableDiesel!$D194,$B$100,O$6-1980)</f>
        <v>999.70558052293836</v>
      </c>
      <c r="P10" s="1">
        <f ca="1">OFFSET(DrivableDiesel!$D194,$B$100,P$6-1980)</f>
        <v>985.49012926396063</v>
      </c>
      <c r="Q10" s="1">
        <f ca="1">OFFSET(DrivableDiesel!$D194,$B$100,Q$6-1980)</f>
        <v>960.52989903338676</v>
      </c>
      <c r="R10" s="1">
        <f ca="1">OFFSET(DrivableDiesel!$D194,$B$100,R$6-1980)</f>
        <v>964.66674221046742</v>
      </c>
      <c r="S10" s="1">
        <f ca="1">OFFSET(DrivableDiesel!$D194,$B$100,S$6-1980)</f>
        <v>989.3854097472904</v>
      </c>
      <c r="T10" s="1">
        <f ca="1">OFFSET(DrivableDiesel!$D194,$B$100,T$6-1980)</f>
        <v>1020.9249792235072</v>
      </c>
      <c r="U10" s="1">
        <f ca="1">OFFSET(DrivableDiesel!$D194,$B$100,U$6-1980)</f>
        <v>1091.5426195440921</v>
      </c>
      <c r="V10" s="1">
        <f ca="1">OFFSET(DrivableDiesel!$D194,$B$100,V$6-1980)</f>
        <v>1154.1688020351166</v>
      </c>
      <c r="W10" s="1">
        <f ca="1">OFFSET(DrivableDiesel!$D194,$B$100,W$6-1980)</f>
        <v>1203.0016442318465</v>
      </c>
      <c r="X10" s="1">
        <f ca="1">OFFSET(DrivableDiesel!$D194,$B$100,X$6-1980)</f>
        <v>1226.5630057920309</v>
      </c>
      <c r="Y10" s="1">
        <f ca="1">OFFSET(DrivableDiesel!$D194,$B$100,Y$6-1980)</f>
        <v>1244.8219302221103</v>
      </c>
      <c r="Z10" s="1">
        <f ca="1">OFFSET(DrivableDiesel!$D194,$B$100,Z$6-1980)</f>
        <v>1254.3654411321543</v>
      </c>
      <c r="AA10" s="1">
        <f ca="1">OFFSET(DrivableDiesel!$D194,$B$100,AA$6-1980)</f>
        <v>1260.0489439417654</v>
      </c>
      <c r="AB10" s="1">
        <f ca="1">OFFSET(DrivableDiesel!$D194,$B$100,AB$6-1980)</f>
        <v>1289.7124100873723</v>
      </c>
      <c r="AC10" s="1">
        <f ca="1">OFFSET(DrivableDiesel!$D194,$B$100,AC$6-1980)</f>
        <v>1337.0414789314996</v>
      </c>
      <c r="AD10" s="1">
        <f ca="1">OFFSET(DrivableDiesel!$D194,$B$100,AD$6-1980)</f>
        <v>1354.4891761722452</v>
      </c>
      <c r="AE10" s="1">
        <f ca="1">OFFSET(DrivableDiesel!$D194,$B$100,AE$6-1980)</f>
        <v>1094.0816879865738</v>
      </c>
      <c r="AF10" s="1">
        <f ca="1">OFFSET(DrivableDiesel!$D194,$B$100,AF$6-1980)</f>
        <v>1243.9662669006275</v>
      </c>
      <c r="AG10" s="1">
        <f ca="1">OFFSET(DrivableDiesel!$D194,$B$100,AG$6-1980)</f>
        <v>1257.7147941676717</v>
      </c>
      <c r="AH10" s="1">
        <f ca="1">OFFSET(DrivableDiesel!$D194,$B$100,AH$6-1980)</f>
        <v>1275.9781931236246</v>
      </c>
      <c r="AI10" s="1">
        <f ca="1">OFFSET(DrivableDiesel!$D194,$B$100,AI$6-1980)</f>
        <v>1205.5489977410436</v>
      </c>
      <c r="AJ10" s="1">
        <f ca="1">OFFSET(DrivableDiesel!$D194,$B$100,AJ$6-1980)</f>
        <v>1115.0843256379949</v>
      </c>
      <c r="AK10" s="1">
        <f ca="1">OFFSET(DrivableDiesel!$D194,$B$100,AK$6-1980)</f>
        <v>1021.9256833517691</v>
      </c>
      <c r="AL10" s="1">
        <f ca="1">OFFSET(DrivableDiesel!$D194,$B$100,AL$6-1980)</f>
        <v>942.66341688177999</v>
      </c>
      <c r="AM10" s="1">
        <f ca="1">OFFSET(DrivableDiesel!$D194,$B$100,AM$6-1980)</f>
        <v>872.15438062325325</v>
      </c>
      <c r="AN10" s="1">
        <f ca="1">OFFSET(DrivableDiesel!$D194,$B$100,AN$6-1980)</f>
        <v>804.07543103250828</v>
      </c>
      <c r="AO10" s="1">
        <f ca="1">OFFSET(DrivableDiesel!$D194,$B$100,AO$6-1980)</f>
        <v>746.40842364274533</v>
      </c>
      <c r="AP10" s="1">
        <f ca="1">OFFSET(DrivableDiesel!$D194,$B$100,AP$6-1980)</f>
        <v>688.92489078522863</v>
      </c>
      <c r="AQ10" s="1">
        <f ca="1">OFFSET(DrivableDiesel!$D194,$B$100,AQ$6-1980)</f>
        <v>632.31481399423842</v>
      </c>
      <c r="AR10" s="1">
        <f ca="1">OFFSET(DrivableDiesel!$D194,$B$100,AR$6-1980)</f>
        <v>577.14046223755486</v>
      </c>
      <c r="AS10" s="1">
        <f ca="1">OFFSET(DrivableDiesel!$D194,$B$100,AS$6-1980)</f>
        <v>524.29850725702772</v>
      </c>
      <c r="AT10" s="1">
        <f ca="1">OFFSET(DrivableDiesel!$D194,$B$100,AT$6-1980)</f>
        <v>500.90498999060992</v>
      </c>
      <c r="AU10" s="1">
        <f ca="1">OFFSET(DrivableDiesel!$D194,$B$100,AU$6-1980)</f>
        <v>483.47492688068678</v>
      </c>
      <c r="AV10" s="1">
        <f ca="1">OFFSET(DrivableDiesel!$D194,$B$100,AV$6-1980)</f>
        <v>467.19993565486936</v>
      </c>
      <c r="AW10" s="1">
        <f ca="1">OFFSET(DrivableDiesel!$D194,$B$100,AW$6-1980)</f>
        <v>459.32359129669919</v>
      </c>
      <c r="AX10" s="1">
        <f ca="1">OFFSET(DrivableDiesel!$D194,$B$100,AX$6-1980)</f>
        <v>457.2289464438951</v>
      </c>
      <c r="AY10" s="1">
        <f ca="1">OFFSET(DrivableDiesel!$D194,$B$100,AY$6-1980)</f>
        <v>451.4462559862742</v>
      </c>
      <c r="AZ10" s="1">
        <f ca="1">OFFSET(DrivableDiesel!$D194,$B$100,AZ$6-1980)</f>
        <v>456.9872137751936</v>
      </c>
      <c r="BA10" s="1">
        <f ca="1">OFFSET(DrivableDiesel!$D194,$B$100,BA$6-1980)</f>
        <v>460.74578359024116</v>
      </c>
      <c r="BB10" s="1">
        <f ca="1">OFFSET(DrivableDiesel!$D194,$B$100,BB$6-1980)</f>
        <v>464.88951308064941</v>
      </c>
      <c r="BC10" s="1">
        <f ca="1">OFFSET(DrivableDiesel!$D194,$B$100,BC$6-1980)</f>
        <v>467.21275981499514</v>
      </c>
      <c r="BD10" s="1">
        <f ca="1">OFFSET(DrivableDiesel!$D194,$B$100,BD$6-1980)</f>
        <v>466.88603929609667</v>
      </c>
      <c r="BE10" s="1">
        <f ca="1">OFFSET(DrivableDiesel!$D194,$B$100,BE$6-1980)</f>
        <v>466.93318956799015</v>
      </c>
      <c r="BF10" s="1">
        <f ca="1">OFFSET(DrivableDiesel!$D194,$B$100,BF$6-1980)</f>
        <v>467.24431602806021</v>
      </c>
      <c r="BG10" s="1">
        <f ca="1">OFFSET(DrivableDiesel!$D194,$B$100,BG$6-1980)</f>
        <v>467.74933218739829</v>
      </c>
      <c r="BH10" s="1">
        <f ca="1">OFFSET(DrivableDiesel!$D194,$B$100,BH$6-1980)</f>
        <v>468.39474505136559</v>
      </c>
      <c r="BI10" s="1">
        <f ca="1">OFFSET(DrivableDiesel!$D194,$B$100,BI$6-1980)</f>
        <v>469.03215362144857</v>
      </c>
      <c r="BJ10" s="1">
        <f ca="1">OFFSET(DrivableDiesel!$D194,$B$100,BJ$6-1980)</f>
        <v>469.53919770825451</v>
      </c>
    </row>
    <row r="11" spans="1:62" x14ac:dyDescent="0.2">
      <c r="A11" t="s">
        <v>82</v>
      </c>
      <c r="B11" s="1">
        <f ca="1">OFFSET(DrivableDiesel!$D251,$B$100,B$6-1980)</f>
        <v>51.36588575756879</v>
      </c>
      <c r="C11" s="1">
        <f ca="1">OFFSET(DrivableDiesel!$D251,$B$100,C$6-1980)</f>
        <v>52.796442334080993</v>
      </c>
      <c r="D11" s="1">
        <f ca="1">OFFSET(DrivableDiesel!$D251,$B$100,D$6-1980)</f>
        <v>56.18363274355368</v>
      </c>
      <c r="E11" s="1">
        <f ca="1">OFFSET(DrivableDiesel!$D251,$B$100,E$6-1980)</f>
        <v>58.490373688636382</v>
      </c>
      <c r="F11" s="1">
        <f ca="1">OFFSET(DrivableDiesel!$D251,$B$100,F$6-1980)</f>
        <v>59.689162727526728</v>
      </c>
      <c r="G11" s="1">
        <f ca="1">OFFSET(DrivableDiesel!$D251,$B$100,G$6-1980)</f>
        <v>59.755992037520187</v>
      </c>
      <c r="H11" s="1">
        <f ca="1">OFFSET(DrivableDiesel!$D251,$B$100,H$6-1980)</f>
        <v>60.631646087005727</v>
      </c>
      <c r="I11" s="1">
        <f ca="1">OFFSET(DrivableDiesel!$D251,$B$100,I$6-1980)</f>
        <v>61.354320615433529</v>
      </c>
      <c r="J11" s="1">
        <f ca="1">OFFSET(DrivableDiesel!$D251,$B$100,J$6-1980)</f>
        <v>62.91627760000506</v>
      </c>
      <c r="K11" s="1">
        <f ca="1">OFFSET(DrivableDiesel!$D251,$B$100,K$6-1980)</f>
        <v>65.334424934044875</v>
      </c>
      <c r="L11" s="1">
        <f ca="1">OFFSET(DrivableDiesel!$D251,$B$100,L$6-1980)</f>
        <v>65.651331116174532</v>
      </c>
      <c r="M11" s="1">
        <f ca="1">OFFSET(DrivableDiesel!$D251,$B$100,M$6-1980)</f>
        <v>64.793816491303772</v>
      </c>
      <c r="N11" s="1">
        <f ca="1">OFFSET(DrivableDiesel!$D251,$B$100,N$6-1980)</f>
        <v>63.300329450616047</v>
      </c>
      <c r="O11" s="1">
        <f ca="1">OFFSET(DrivableDiesel!$D251,$B$100,O$6-1980)</f>
        <v>61.632558749493803</v>
      </c>
      <c r="P11" s="1">
        <f ca="1">OFFSET(DrivableDiesel!$D251,$B$100,P$6-1980)</f>
        <v>59.822505429678429</v>
      </c>
      <c r="Q11" s="1">
        <f ca="1">OFFSET(DrivableDiesel!$D251,$B$100,Q$6-1980)</f>
        <v>56.900428682482506</v>
      </c>
      <c r="R11" s="1">
        <f ca="1">OFFSET(DrivableDiesel!$D251,$B$100,R$6-1980)</f>
        <v>55.200245211626836</v>
      </c>
      <c r="S11" s="1">
        <f ca="1">OFFSET(DrivableDiesel!$D251,$B$100,S$6-1980)</f>
        <v>53.129435434246524</v>
      </c>
      <c r="T11" s="1">
        <f ca="1">OFFSET(DrivableDiesel!$D251,$B$100,T$6-1980)</f>
        <v>51.522075695828377</v>
      </c>
      <c r="U11" s="1">
        <f ca="1">OFFSET(DrivableDiesel!$D251,$B$100,U$6-1980)</f>
        <v>50.194086018638046</v>
      </c>
      <c r="V11" s="1">
        <f ca="1">OFFSET(DrivableDiesel!$D251,$B$100,V$6-1980)</f>
        <v>49.085285102306699</v>
      </c>
      <c r="W11" s="1">
        <f ca="1">OFFSET(DrivableDiesel!$D251,$B$100,W$6-1980)</f>
        <v>47.593347157254442</v>
      </c>
      <c r="X11" s="1">
        <f ca="1">OFFSET(DrivableDiesel!$D251,$B$100,X$6-1980)</f>
        <v>45.767128577497914</v>
      </c>
      <c r="Y11" s="1">
        <f ca="1">OFFSET(DrivableDiesel!$D251,$B$100,Y$6-1980)</f>
        <v>44.303360776388757</v>
      </c>
      <c r="Z11" s="1">
        <f ca="1">OFFSET(DrivableDiesel!$D251,$B$100,Z$6-1980)</f>
        <v>42.419319996591049</v>
      </c>
      <c r="AA11" s="1">
        <f ca="1">OFFSET(DrivableDiesel!$D251,$B$100,AA$6-1980)</f>
        <v>40.780916278887062</v>
      </c>
      <c r="AB11" s="1">
        <f ca="1">OFFSET(DrivableDiesel!$D251,$B$100,AB$6-1980)</f>
        <v>39.750285054743728</v>
      </c>
      <c r="AC11" s="1">
        <f ca="1">OFFSET(DrivableDiesel!$D251,$B$100,AC$6-1980)</f>
        <v>39.340199475944132</v>
      </c>
      <c r="AD11" s="1">
        <f ca="1">OFFSET(DrivableDiesel!$D251,$B$100,AD$6-1980)</f>
        <v>39.859992836959627</v>
      </c>
      <c r="AE11" s="1">
        <f ca="1">OFFSET(DrivableDiesel!$D251,$B$100,AE$6-1980)</f>
        <v>40.303516214271305</v>
      </c>
      <c r="AF11" s="1">
        <f ca="1">OFFSET(DrivableDiesel!$D251,$B$100,AF$6-1980)</f>
        <v>38.435501658155687</v>
      </c>
      <c r="AG11" s="1">
        <f ca="1">OFFSET(DrivableDiesel!$D251,$B$100,AG$6-1980)</f>
        <v>33.134243011864179</v>
      </c>
      <c r="AH11" s="1">
        <f ca="1">OFFSET(DrivableDiesel!$D251,$B$100,AH$6-1980)</f>
        <v>36.411776647944002</v>
      </c>
      <c r="AI11" s="1">
        <f ca="1">OFFSET(DrivableDiesel!$D251,$B$100,AI$6-1980)</f>
        <v>34.398463357069765</v>
      </c>
      <c r="AJ11" s="1">
        <f ca="1">OFFSET(DrivableDiesel!$D251,$B$100,AJ$6-1980)</f>
        <v>32.739053681197156</v>
      </c>
      <c r="AK11" s="1">
        <f ca="1">OFFSET(DrivableDiesel!$D251,$B$100,AK$6-1980)</f>
        <v>30.356684996283661</v>
      </c>
      <c r="AL11" s="1">
        <f ca="1">OFFSET(DrivableDiesel!$D251,$B$100,AL$6-1980)</f>
        <v>27.065397298040907</v>
      </c>
      <c r="AM11" s="1">
        <f ca="1">OFFSET(DrivableDiesel!$D251,$B$100,AM$6-1980)</f>
        <v>30.333423597574871</v>
      </c>
      <c r="AN11" s="1">
        <f ca="1">OFFSET(DrivableDiesel!$D251,$B$100,AN$6-1980)</f>
        <v>31.289448390867378</v>
      </c>
      <c r="AO11" s="1">
        <f ca="1">OFFSET(DrivableDiesel!$D251,$B$100,AO$6-1980)</f>
        <v>30.253159108629305</v>
      </c>
      <c r="AP11" s="1">
        <f ca="1">OFFSET(DrivableDiesel!$D251,$B$100,AP$6-1980)</f>
        <v>29.418087703139449</v>
      </c>
      <c r="AQ11" s="1">
        <f ca="1">OFFSET(DrivableDiesel!$D251,$B$100,AQ$6-1980)</f>
        <v>28.116017477203705</v>
      </c>
      <c r="AR11" s="1">
        <f ca="1">OFFSET(DrivableDiesel!$D251,$B$100,AR$6-1980)</f>
        <v>26.765389453519838</v>
      </c>
      <c r="AS11" s="1">
        <f ca="1">OFFSET(DrivableDiesel!$D251,$B$100,AS$6-1980)</f>
        <v>25.499270754720783</v>
      </c>
      <c r="AT11" s="1">
        <f ca="1">OFFSET(DrivableDiesel!$D251,$B$100,AT$6-1980)</f>
        <v>24.128185044292618</v>
      </c>
      <c r="AU11" s="1">
        <f ca="1">OFFSET(DrivableDiesel!$D251,$B$100,AU$6-1980)</f>
        <v>22.903321330429144</v>
      </c>
      <c r="AV11" s="1">
        <f ca="1">OFFSET(DrivableDiesel!$D251,$B$100,AV$6-1980)</f>
        <v>21.709082812835899</v>
      </c>
      <c r="AW11" s="1">
        <f ca="1">OFFSET(DrivableDiesel!$D251,$B$100,AW$6-1980)</f>
        <v>20.809844257453861</v>
      </c>
      <c r="AX11" s="1">
        <f ca="1">OFFSET(DrivableDiesel!$D251,$B$100,AX$6-1980)</f>
        <v>19.918943273834003</v>
      </c>
      <c r="AY11" s="1">
        <f ca="1">OFFSET(DrivableDiesel!$D251,$B$100,AY$6-1980)</f>
        <v>19.065668905223085</v>
      </c>
      <c r="AZ11" s="1">
        <f ca="1">OFFSET(DrivableDiesel!$D251,$B$100,AZ$6-1980)</f>
        <v>18.249789705860948</v>
      </c>
      <c r="BA11" s="1">
        <f ca="1">OFFSET(DrivableDiesel!$D251,$B$100,BA$6-1980)</f>
        <v>17.405107923572807</v>
      </c>
      <c r="BB11" s="1">
        <f ca="1">OFFSET(DrivableDiesel!$D251,$B$100,BB$6-1980)</f>
        <v>16.647708390037376</v>
      </c>
      <c r="BC11" s="1">
        <f ca="1">OFFSET(DrivableDiesel!$D251,$B$100,BC$6-1980)</f>
        <v>15.963291108936275</v>
      </c>
      <c r="BD11" s="1">
        <f ca="1">OFFSET(DrivableDiesel!$D251,$B$100,BD$6-1980)</f>
        <v>15.33065863446279</v>
      </c>
      <c r="BE11" s="1">
        <f ca="1">OFFSET(DrivableDiesel!$D251,$B$100,BE$6-1980)</f>
        <v>14.768349434318443</v>
      </c>
      <c r="BF11" s="1">
        <f ca="1">OFFSET(DrivableDiesel!$D251,$B$100,BF$6-1980)</f>
        <v>14.291005915674251</v>
      </c>
      <c r="BG11" s="1">
        <f ca="1">OFFSET(DrivableDiesel!$D251,$B$100,BG$6-1980)</f>
        <v>13.927128968966089</v>
      </c>
      <c r="BH11" s="1">
        <f ca="1">OFFSET(DrivableDiesel!$D251,$B$100,BH$6-1980)</f>
        <v>13.687410833585872</v>
      </c>
      <c r="BI11" s="1">
        <f ca="1">OFFSET(DrivableDiesel!$D251,$B$100,BI$6-1980)</f>
        <v>13.569651010754242</v>
      </c>
      <c r="BJ11" s="1">
        <f ca="1">OFFSET(DrivableDiesel!$D251,$B$100,BJ$6-1980)</f>
        <v>13.548574092510195</v>
      </c>
    </row>
    <row r="12" spans="1:62" x14ac:dyDescent="0.2">
      <c r="A12" t="s">
        <v>83</v>
      </c>
      <c r="B12" s="1">
        <f ca="1">OFFSET(DrivableDiesel!$D213,$B$100,B$6-1980)</f>
        <v>170.06588111948679</v>
      </c>
      <c r="C12" s="1">
        <f ca="1">OFFSET(DrivableDiesel!$D213,$B$100,C$6-1980)</f>
        <v>169.91990824659001</v>
      </c>
      <c r="D12" s="1">
        <f ca="1">OFFSET(DrivableDiesel!$D213,$B$100,D$6-1980)</f>
        <v>169.77550539281521</v>
      </c>
      <c r="E12" s="1">
        <f ca="1">OFFSET(DrivableDiesel!$D213,$B$100,E$6-1980)</f>
        <v>169.6257704874381</v>
      </c>
      <c r="F12" s="1">
        <f ca="1">OFFSET(DrivableDiesel!$D213,$B$100,F$6-1980)</f>
        <v>169.47337886419413</v>
      </c>
      <c r="G12" s="1">
        <f ca="1">OFFSET(DrivableDiesel!$D213,$B$100,G$6-1980)</f>
        <v>169.32016429573997</v>
      </c>
      <c r="H12" s="1">
        <f ca="1">OFFSET(DrivableDiesel!$D213,$B$100,H$6-1980)</f>
        <v>169.16714387225551</v>
      </c>
      <c r="I12" s="1">
        <f ca="1">OFFSET(DrivableDiesel!$D213,$B$100,I$6-1980)</f>
        <v>169.01454673098652</v>
      </c>
      <c r="J12" s="1">
        <f ca="1">OFFSET(DrivableDiesel!$D213,$B$100,J$6-1980)</f>
        <v>170.22735038981907</v>
      </c>
      <c r="K12" s="1">
        <f ca="1">OFFSET(DrivableDiesel!$D213,$B$100,K$6-1980)</f>
        <v>171.449534901372</v>
      </c>
      <c r="L12" s="1">
        <f ca="1">OFFSET(DrivableDiesel!$D213,$B$100,L$6-1980)</f>
        <v>172.68232972465211</v>
      </c>
      <c r="M12" s="1">
        <f ca="1">OFFSET(DrivableDiesel!$D213,$B$100,M$6-1980)</f>
        <v>170.91209005304546</v>
      </c>
      <c r="N12" s="1">
        <f ca="1">OFFSET(DrivableDiesel!$D213,$B$100,N$6-1980)</f>
        <v>170.28208501562781</v>
      </c>
      <c r="O12" s="1">
        <f ca="1">OFFSET(DrivableDiesel!$D213,$B$100,O$6-1980)</f>
        <v>167.32661837423305</v>
      </c>
      <c r="P12" s="1">
        <f ca="1">OFFSET(DrivableDiesel!$D213,$B$100,P$6-1980)</f>
        <v>163.35796085584823</v>
      </c>
      <c r="Q12" s="1">
        <f ca="1">OFFSET(DrivableDiesel!$D213,$B$100,Q$6-1980)</f>
        <v>158.98332688020855</v>
      </c>
      <c r="R12" s="1">
        <f ca="1">OFFSET(DrivableDiesel!$D213,$B$100,R$6-1980)</f>
        <v>156.46301663830906</v>
      </c>
      <c r="S12" s="1">
        <f ca="1">OFFSET(DrivableDiesel!$D213,$B$100,S$6-1980)</f>
        <v>153.62683068005845</v>
      </c>
      <c r="T12" s="1">
        <f ca="1">OFFSET(DrivableDiesel!$D213,$B$100,T$6-1980)</f>
        <v>151.18134723195755</v>
      </c>
      <c r="U12" s="1">
        <f ca="1">OFFSET(DrivableDiesel!$D213,$B$100,U$6-1980)</f>
        <v>152.30154855852305</v>
      </c>
      <c r="V12" s="1">
        <f ca="1">OFFSET(DrivableDiesel!$D213,$B$100,V$6-1980)</f>
        <v>153.10215409271018</v>
      </c>
      <c r="W12" s="1">
        <f ca="1">OFFSET(DrivableDiesel!$D213,$B$100,W$6-1980)</f>
        <v>153.58407500464938</v>
      </c>
      <c r="X12" s="1">
        <f ca="1">OFFSET(DrivableDiesel!$D213,$B$100,X$6-1980)</f>
        <v>151.93206873223139</v>
      </c>
      <c r="Y12" s="1">
        <f ca="1">OFFSET(DrivableDiesel!$D213,$B$100,Y$6-1980)</f>
        <v>149.07715065854183</v>
      </c>
      <c r="Z12" s="1">
        <f ca="1">OFFSET(DrivableDiesel!$D213,$B$100,Z$6-1980)</f>
        <v>145.96311278360056</v>
      </c>
      <c r="AA12" s="1">
        <f ca="1">OFFSET(DrivableDiesel!$D213,$B$100,AA$6-1980)</f>
        <v>142.62921066926913</v>
      </c>
      <c r="AB12" s="1">
        <f ca="1">OFFSET(DrivableDiesel!$D213,$B$100,AB$6-1980)</f>
        <v>141.81911830438747</v>
      </c>
      <c r="AC12" s="1">
        <f ca="1">OFFSET(DrivableDiesel!$D213,$B$100,AC$6-1980)</f>
        <v>141.08915261021068</v>
      </c>
      <c r="AD12" s="1">
        <f ca="1">OFFSET(DrivableDiesel!$D213,$B$100,AD$6-1980)</f>
        <v>137.69457282768781</v>
      </c>
      <c r="AE12" s="1">
        <f ca="1">OFFSET(DrivableDiesel!$D213,$B$100,AE$6-1980)</f>
        <v>104.13583493610585</v>
      </c>
      <c r="AF12" s="1">
        <f ca="1">OFFSET(DrivableDiesel!$D213,$B$100,AF$6-1980)</f>
        <v>121.08045094285393</v>
      </c>
      <c r="AG12" s="1">
        <f ca="1">OFFSET(DrivableDiesel!$D213,$B$100,AG$6-1980)</f>
        <v>125.20755443078752</v>
      </c>
      <c r="AH12" s="1">
        <f ca="1">OFFSET(DrivableDiesel!$D213,$B$100,AH$6-1980)</f>
        <v>132.974716859316</v>
      </c>
      <c r="AI12" s="1">
        <f ca="1">OFFSET(DrivableDiesel!$D213,$B$100,AI$6-1980)</f>
        <v>129.49478303762533</v>
      </c>
      <c r="AJ12" s="1">
        <f ca="1">OFFSET(DrivableDiesel!$D213,$B$100,AJ$6-1980)</f>
        <v>123.17388145809986</v>
      </c>
      <c r="AK12" s="1">
        <f ca="1">OFFSET(DrivableDiesel!$D213,$B$100,AK$6-1980)</f>
        <v>116.72153986766656</v>
      </c>
      <c r="AL12" s="1">
        <f ca="1">OFFSET(DrivableDiesel!$D213,$B$100,AL$6-1980)</f>
        <v>110.14702280814818</v>
      </c>
      <c r="AM12" s="1">
        <f ca="1">OFFSET(DrivableDiesel!$D213,$B$100,AM$6-1980)</f>
        <v>105.12857110969145</v>
      </c>
      <c r="AN12" s="1">
        <f ca="1">OFFSET(DrivableDiesel!$D213,$B$100,AN$6-1980)</f>
        <v>99.636972618470793</v>
      </c>
      <c r="AO12" s="1">
        <f ca="1">OFFSET(DrivableDiesel!$D213,$B$100,AO$6-1980)</f>
        <v>94.066117669753922</v>
      </c>
      <c r="AP12" s="1">
        <f ca="1">OFFSET(DrivableDiesel!$D213,$B$100,AP$6-1980)</f>
        <v>88.484019866191616</v>
      </c>
      <c r="AQ12" s="1">
        <f ca="1">OFFSET(DrivableDiesel!$D213,$B$100,AQ$6-1980)</f>
        <v>84.044379032276623</v>
      </c>
      <c r="AR12" s="1">
        <f ca="1">OFFSET(DrivableDiesel!$D213,$B$100,AR$6-1980)</f>
        <v>79.205245728669993</v>
      </c>
      <c r="AS12" s="1">
        <f ca="1">OFFSET(DrivableDiesel!$D213,$B$100,AS$6-1980)</f>
        <v>75.205756327482632</v>
      </c>
      <c r="AT12" s="1">
        <f ca="1">OFFSET(DrivableDiesel!$D213,$B$100,AT$6-1980)</f>
        <v>73.030545662490795</v>
      </c>
      <c r="AU12" s="1">
        <f ca="1">OFFSET(DrivableDiesel!$D213,$B$100,AU$6-1980)</f>
        <v>71.563306346451014</v>
      </c>
      <c r="AV12" s="1">
        <f ca="1">OFFSET(DrivableDiesel!$D213,$B$100,AV$6-1980)</f>
        <v>70.345199473486559</v>
      </c>
      <c r="AW12" s="1">
        <f ca="1">OFFSET(DrivableDiesel!$D213,$B$100,AW$6-1980)</f>
        <v>69.631212852927206</v>
      </c>
      <c r="AX12" s="1">
        <f ca="1">OFFSET(DrivableDiesel!$D213,$B$100,AX$6-1980)</f>
        <v>68.869089245647103</v>
      </c>
      <c r="AY12" s="1">
        <f ca="1">OFFSET(DrivableDiesel!$D213,$B$100,AY$6-1980)</f>
        <v>66.925259599951573</v>
      </c>
      <c r="AZ12" s="1">
        <f ca="1">OFFSET(DrivableDiesel!$D213,$B$100,AZ$6-1980)</f>
        <v>65.038252733735504</v>
      </c>
      <c r="BA12" s="1">
        <f ca="1">OFFSET(DrivableDiesel!$D213,$B$100,BA$6-1980)</f>
        <v>63.22931416748267</v>
      </c>
      <c r="BB12" s="1">
        <f ca="1">OFFSET(DrivableDiesel!$D213,$B$100,BB$6-1980)</f>
        <v>61.767620011908221</v>
      </c>
      <c r="BC12" s="1">
        <f ca="1">OFFSET(DrivableDiesel!$D213,$B$100,BC$6-1980)</f>
        <v>60.347623317916927</v>
      </c>
      <c r="BD12" s="1">
        <f ca="1">OFFSET(DrivableDiesel!$D213,$B$100,BD$6-1980)</f>
        <v>58.967809268044213</v>
      </c>
      <c r="BE12" s="1">
        <f ca="1">OFFSET(DrivableDiesel!$D213,$B$100,BE$6-1980)</f>
        <v>57.624722216282166</v>
      </c>
      <c r="BF12" s="1">
        <f ca="1">OFFSET(DrivableDiesel!$D213,$B$100,BF$6-1980)</f>
        <v>56.31635730800626</v>
      </c>
      <c r="BG12" s="1">
        <f ca="1">OFFSET(DrivableDiesel!$D213,$B$100,BG$6-1980)</f>
        <v>55.051183801669964</v>
      </c>
      <c r="BH12" s="1">
        <f ca="1">OFFSET(DrivableDiesel!$D213,$B$100,BH$6-1980)</f>
        <v>53.85134926303008</v>
      </c>
      <c r="BI12" s="1">
        <f ca="1">OFFSET(DrivableDiesel!$D213,$B$100,BI$6-1980)</f>
        <v>53.324965460682954</v>
      </c>
      <c r="BJ12" s="1">
        <f ca="1">OFFSET(DrivableDiesel!$D213,$B$100,BJ$6-1980)</f>
        <v>53.135229980523732</v>
      </c>
    </row>
    <row r="13" spans="1:62" x14ac:dyDescent="0.2">
      <c r="A13" t="s">
        <v>72</v>
      </c>
      <c r="B13" s="1">
        <f ca="1">OFFSET(DrivableDiesel!$D308,$B$100,B$6-1980)</f>
        <v>16.113419640465043</v>
      </c>
      <c r="C13" s="1">
        <f ca="1">OFFSET(DrivableDiesel!$D308,$B$100,C$6-1980)</f>
        <v>17.718297139963727</v>
      </c>
      <c r="D13" s="1">
        <f ca="1">OFFSET(DrivableDiesel!$D308,$B$100,D$6-1980)</f>
        <v>20.749984240497497</v>
      </c>
      <c r="E13" s="1">
        <f ca="1">OFFSET(DrivableDiesel!$D308,$B$100,E$6-1980)</f>
        <v>22.768459732695437</v>
      </c>
      <c r="F13" s="1">
        <f ca="1">OFFSET(DrivableDiesel!$D308,$B$100,F$6-1980)</f>
        <v>27.235882044298435</v>
      </c>
      <c r="G13" s="1">
        <f ca="1">OFFSET(DrivableDiesel!$D308,$B$100,G$6-1980)</f>
        <v>29.275442476077856</v>
      </c>
      <c r="H13" s="1">
        <f ca="1">OFFSET(DrivableDiesel!$D308,$B$100,H$6-1980)</f>
        <v>31.123195096086377</v>
      </c>
      <c r="I13" s="1">
        <f ca="1">OFFSET(DrivableDiesel!$D308,$B$100,I$6-1980)</f>
        <v>33.525820033018249</v>
      </c>
      <c r="J13" s="1">
        <f ca="1">OFFSET(DrivableDiesel!$D308,$B$100,J$6-1980)</f>
        <v>35.92297576297733</v>
      </c>
      <c r="K13" s="1">
        <f ca="1">OFFSET(DrivableDiesel!$D308,$B$100,K$6-1980)</f>
        <v>38.883321174115622</v>
      </c>
      <c r="L13" s="1">
        <f ca="1">OFFSET(DrivableDiesel!$D308,$B$100,L$6-1980)</f>
        <v>40.899914003403808</v>
      </c>
      <c r="M13" s="1">
        <f ca="1">OFFSET(DrivableDiesel!$D308,$B$100,M$6-1980)</f>
        <v>40.809454790965923</v>
      </c>
      <c r="N13" s="1">
        <f ca="1">OFFSET(DrivableDiesel!$D308,$B$100,N$6-1980)</f>
        <v>40.659968113577875</v>
      </c>
      <c r="O13" s="1">
        <f ca="1">OFFSET(DrivableDiesel!$D308,$B$100,O$6-1980)</f>
        <v>40.429235892788213</v>
      </c>
      <c r="P13" s="1">
        <f ca="1">OFFSET(DrivableDiesel!$D308,$B$100,P$6-1980)</f>
        <v>40.518066734217655</v>
      </c>
      <c r="Q13" s="1">
        <f ca="1">OFFSET(DrivableDiesel!$D308,$B$100,Q$6-1980)</f>
        <v>40.272935810172271</v>
      </c>
      <c r="R13" s="1">
        <f ca="1">OFFSET(DrivableDiesel!$D308,$B$100,R$6-1980)</f>
        <v>39.761365166689238</v>
      </c>
      <c r="S13" s="1">
        <f ca="1">OFFSET(DrivableDiesel!$D308,$B$100,S$6-1980)</f>
        <v>38.606015548038428</v>
      </c>
      <c r="T13" s="1">
        <f ca="1">OFFSET(DrivableDiesel!$D308,$B$100,T$6-1980)</f>
        <v>37.972571699756749</v>
      </c>
      <c r="U13" s="1">
        <f ca="1">OFFSET(DrivableDiesel!$D308,$B$100,U$6-1980)</f>
        <v>36.349170845304236</v>
      </c>
      <c r="V13" s="1">
        <f ca="1">OFFSET(DrivableDiesel!$D308,$B$100,V$6-1980)</f>
        <v>36.024611799739475</v>
      </c>
      <c r="W13" s="1">
        <f ca="1">OFFSET(DrivableDiesel!$D308,$B$100,W$6-1980)</f>
        <v>35.68248177785884</v>
      </c>
      <c r="X13" s="1">
        <f ca="1">OFFSET(DrivableDiesel!$D308,$B$100,X$6-1980)</f>
        <v>34.984332810319039</v>
      </c>
      <c r="Y13" s="1">
        <f ca="1">OFFSET(DrivableDiesel!$D308,$B$100,Y$6-1980)</f>
        <v>33.433110292573623</v>
      </c>
      <c r="Z13" s="1">
        <f ca="1">OFFSET(DrivableDiesel!$D308,$B$100,Z$6-1980)</f>
        <v>31.618246279695597</v>
      </c>
      <c r="AA13" s="1">
        <f ca="1">OFFSET(DrivableDiesel!$D308,$B$100,AA$6-1980)</f>
        <v>30.034257161629483</v>
      </c>
      <c r="AB13" s="1">
        <f ca="1">OFFSET(DrivableDiesel!$D308,$B$100,AB$6-1980)</f>
        <v>30.125344998346783</v>
      </c>
      <c r="AC13" s="1">
        <f ca="1">OFFSET(DrivableDiesel!$D308,$B$100,AC$6-1980)</f>
        <v>31.586061508155087</v>
      </c>
      <c r="AD13" s="1">
        <f ca="1">OFFSET(DrivableDiesel!$D308,$B$100,AD$6-1980)</f>
        <v>41.180386317426048</v>
      </c>
      <c r="AE13" s="1">
        <f ca="1">OFFSET(DrivableDiesel!$D308,$B$100,AE$6-1980)</f>
        <v>46.127159595641459</v>
      </c>
      <c r="AF13" s="1">
        <f ca="1">OFFSET(DrivableDiesel!$D308,$B$100,AF$6-1980)</f>
        <v>46.974956976501559</v>
      </c>
      <c r="AG13" s="1">
        <f ca="1">OFFSET(DrivableDiesel!$D308,$B$100,AG$6-1980)</f>
        <v>44.913464435101048</v>
      </c>
      <c r="AH13" s="1">
        <f ca="1">OFFSET(DrivableDiesel!$D308,$B$100,AH$6-1980)</f>
        <v>49.620288387848206</v>
      </c>
      <c r="AI13" s="1">
        <f ca="1">OFFSET(DrivableDiesel!$D308,$B$100,AI$6-1980)</f>
        <v>47.250161952061433</v>
      </c>
      <c r="AJ13" s="1">
        <f ca="1">OFFSET(DrivableDiesel!$D308,$B$100,AJ$6-1980)</f>
        <v>46.097692845131633</v>
      </c>
      <c r="AK13" s="1">
        <f ca="1">OFFSET(DrivableDiesel!$D308,$B$100,AK$6-1980)</f>
        <v>43.342562950899172</v>
      </c>
      <c r="AL13" s="1">
        <f ca="1">OFFSET(DrivableDiesel!$D308,$B$100,AL$6-1980)</f>
        <v>40.561331234155126</v>
      </c>
      <c r="AM13" s="1">
        <f ca="1">OFFSET(DrivableDiesel!$D308,$B$100,AM$6-1980)</f>
        <v>46.613376725154041</v>
      </c>
      <c r="AN13" s="1">
        <f ca="1">OFFSET(DrivableDiesel!$D308,$B$100,AN$6-1980)</f>
        <v>50.087263488127974</v>
      </c>
      <c r="AO13" s="1">
        <f ca="1">OFFSET(DrivableDiesel!$D308,$B$100,AO$6-1980)</f>
        <v>50.240034193567716</v>
      </c>
      <c r="AP13" s="1">
        <f ca="1">OFFSET(DrivableDiesel!$D308,$B$100,AP$6-1980)</f>
        <v>50.469053823234191</v>
      </c>
      <c r="AQ13" s="1">
        <f ca="1">OFFSET(DrivableDiesel!$D308,$B$100,AQ$6-1980)</f>
        <v>50.241351924513907</v>
      </c>
      <c r="AR13" s="1">
        <f ca="1">OFFSET(DrivableDiesel!$D308,$B$100,AR$6-1980)</f>
        <v>49.04921686828353</v>
      </c>
      <c r="AS13" s="1">
        <f ca="1">OFFSET(DrivableDiesel!$D308,$B$100,AS$6-1980)</f>
        <v>43.635286915353028</v>
      </c>
      <c r="AT13" s="1">
        <f ca="1">OFFSET(DrivableDiesel!$D308,$B$100,AT$6-1980)</f>
        <v>40.72883217970233</v>
      </c>
      <c r="AU13" s="1">
        <f ca="1">OFFSET(DrivableDiesel!$D308,$B$100,AU$6-1980)</f>
        <v>38.437087763126783</v>
      </c>
      <c r="AV13" s="1">
        <f ca="1">OFFSET(DrivableDiesel!$D308,$B$100,AV$6-1980)</f>
        <v>35.919741427329363</v>
      </c>
      <c r="AW13" s="1">
        <f ca="1">OFFSET(DrivableDiesel!$D308,$B$100,AW$6-1980)</f>
        <v>34.537243190666665</v>
      </c>
      <c r="AX13" s="1">
        <f ca="1">OFFSET(DrivableDiesel!$D308,$B$100,AX$6-1980)</f>
        <v>33.460909293490516</v>
      </c>
      <c r="AY13" s="1">
        <f ca="1">OFFSET(DrivableDiesel!$D308,$B$100,AY$6-1980)</f>
        <v>32.454367021805481</v>
      </c>
      <c r="AZ13" s="1">
        <f ca="1">OFFSET(DrivableDiesel!$D308,$B$100,AZ$6-1980)</f>
        <v>31.491025527438218</v>
      </c>
      <c r="BA13" s="1">
        <f ca="1">OFFSET(DrivableDiesel!$D308,$B$100,BA$6-1980)</f>
        <v>30.534918865772717</v>
      </c>
      <c r="BB13" s="1">
        <f ca="1">OFFSET(DrivableDiesel!$D308,$B$100,BB$6-1980)</f>
        <v>29.445908907150443</v>
      </c>
      <c r="BC13" s="1">
        <f ca="1">OFFSET(DrivableDiesel!$D308,$B$100,BC$6-1980)</f>
        <v>28.278333768136612</v>
      </c>
      <c r="BD13" s="1">
        <f ca="1">OFFSET(DrivableDiesel!$D308,$B$100,BD$6-1980)</f>
        <v>26.871242503548956</v>
      </c>
      <c r="BE13" s="1">
        <f ca="1">OFFSET(DrivableDiesel!$D308,$B$100,BE$6-1980)</f>
        <v>25.202343882125035</v>
      </c>
      <c r="BF13" s="1">
        <f ca="1">OFFSET(DrivableDiesel!$D308,$B$100,BF$6-1980)</f>
        <v>23.421626514105718</v>
      </c>
      <c r="BG13" s="1">
        <f ca="1">OFFSET(DrivableDiesel!$D308,$B$100,BG$6-1980)</f>
        <v>21.95484792982047</v>
      </c>
      <c r="BH13" s="1">
        <f ca="1">OFFSET(DrivableDiesel!$D308,$B$100,BH$6-1980)</f>
        <v>20.93772920524065</v>
      </c>
      <c r="BI13" s="1">
        <f ca="1">OFFSET(DrivableDiesel!$D308,$B$100,BI$6-1980)</f>
        <v>20.230741164258966</v>
      </c>
      <c r="BJ13" s="1">
        <f ca="1">OFFSET(DrivableDiesel!$D308,$B$100,BJ$6-1980)</f>
        <v>19.79907517293617</v>
      </c>
    </row>
    <row r="14" spans="1:62" x14ac:dyDescent="0.2">
      <c r="A14" t="s">
        <v>81</v>
      </c>
      <c r="B14" s="1">
        <f ca="1">OFFSET(DrivableDiesel!$D118,$B$100,B$6-1980)</f>
        <v>494.39059274177009</v>
      </c>
      <c r="C14" s="1">
        <f ca="1">OFFSET(DrivableDiesel!$D118,$B$100,C$6-1980)</f>
        <v>522.29284567708783</v>
      </c>
      <c r="D14" s="1">
        <f ca="1">OFFSET(DrivableDiesel!$D118,$B$100,D$6-1980)</f>
        <v>549.60736747738974</v>
      </c>
      <c r="E14" s="1">
        <f ca="1">OFFSET(DrivableDiesel!$D118,$B$100,E$6-1980)</f>
        <v>576.02045754599339</v>
      </c>
      <c r="F14" s="1">
        <f ca="1">OFFSET(DrivableDiesel!$D118,$B$100,F$6-1980)</f>
        <v>588.28825420695318</v>
      </c>
      <c r="G14" s="1">
        <f ca="1">OFFSET(DrivableDiesel!$D118,$B$100,G$6-1980)</f>
        <v>598.19723339775078</v>
      </c>
      <c r="H14" s="1">
        <f ca="1">OFFSET(DrivableDiesel!$D118,$B$100,H$6-1980)</f>
        <v>614.06255409773712</v>
      </c>
      <c r="I14" s="1">
        <f ca="1">OFFSET(DrivableDiesel!$D118,$B$100,I$6-1980)</f>
        <v>655.72553256320191</v>
      </c>
      <c r="J14" s="1">
        <f ca="1">OFFSET(DrivableDiesel!$D118,$B$100,J$6-1980)</f>
        <v>703.66929691087478</v>
      </c>
      <c r="K14" s="1">
        <f ca="1">OFFSET(DrivableDiesel!$D118,$B$100,K$6-1980)</f>
        <v>750.81339617428557</v>
      </c>
      <c r="L14" s="1">
        <f ca="1">OFFSET(DrivableDiesel!$D118,$B$100,L$6-1980)</f>
        <v>839.69359287158795</v>
      </c>
      <c r="M14" s="1">
        <f ca="1">OFFSET(DrivableDiesel!$D118,$B$100,M$6-1980)</f>
        <v>880.16159807173005</v>
      </c>
      <c r="N14" s="1">
        <f ca="1">OFFSET(DrivableDiesel!$D118,$B$100,N$6-1980)</f>
        <v>873.26165287169852</v>
      </c>
      <c r="O14" s="1">
        <f ca="1">OFFSET(DrivableDiesel!$D118,$B$100,O$6-1980)</f>
        <v>862.74454906566189</v>
      </c>
      <c r="P14" s="1">
        <f ca="1">OFFSET(DrivableDiesel!$D118,$B$100,P$6-1980)</f>
        <v>875.1516108707965</v>
      </c>
      <c r="Q14" s="1">
        <f ca="1">OFFSET(DrivableDiesel!$D118,$B$100,Q$6-1980)</f>
        <v>903.32937060403833</v>
      </c>
      <c r="R14" s="1">
        <f ca="1">OFFSET(DrivableDiesel!$D118,$B$100,R$6-1980)</f>
        <v>934.612380764058</v>
      </c>
      <c r="S14" s="1">
        <f ca="1">OFFSET(DrivableDiesel!$D118,$B$100,S$6-1980)</f>
        <v>971.83413601089183</v>
      </c>
      <c r="T14" s="1">
        <f ca="1">OFFSET(DrivableDiesel!$D118,$B$100,T$6-1980)</f>
        <v>1029.2559426281252</v>
      </c>
      <c r="U14" s="1">
        <f ca="1">OFFSET(DrivableDiesel!$D118,$B$100,U$6-1980)</f>
        <v>1144.1479625704069</v>
      </c>
      <c r="V14" s="1">
        <f ca="1">OFFSET(DrivableDiesel!$D118,$B$100,V$6-1980)</f>
        <v>1280.2505750381254</v>
      </c>
      <c r="W14" s="1">
        <f ca="1">OFFSET(DrivableDiesel!$D118,$B$100,W$6-1980)</f>
        <v>1401.0922550822606</v>
      </c>
      <c r="X14" s="1">
        <f ca="1">OFFSET(DrivableDiesel!$D118,$B$100,X$6-1980)</f>
        <v>1481.229620674811</v>
      </c>
      <c r="Y14" s="1">
        <f ca="1">OFFSET(DrivableDiesel!$D118,$B$100,Y$6-1980)</f>
        <v>1541.5070122035745</v>
      </c>
      <c r="Z14" s="1">
        <f ca="1">OFFSET(DrivableDiesel!$D118,$B$100,Z$6-1980)</f>
        <v>1608.593185306167</v>
      </c>
      <c r="AA14" s="1">
        <f ca="1">OFFSET(DrivableDiesel!$D118,$B$100,AA$6-1980)</f>
        <v>1650.9176519961275</v>
      </c>
      <c r="AB14" s="1">
        <f ca="1">OFFSET(DrivableDiesel!$D118,$B$100,AB$6-1980)</f>
        <v>1726.5982883778061</v>
      </c>
      <c r="AC14" s="1">
        <f ca="1">OFFSET(DrivableDiesel!$D118,$B$100,AC$6-1980)</f>
        <v>1845.6693998972978</v>
      </c>
      <c r="AD14" s="1">
        <f ca="1">OFFSET(DrivableDiesel!$D118,$B$100,AD$6-1980)</f>
        <v>2055.2139728144425</v>
      </c>
      <c r="AE14" s="1">
        <f ca="1">OFFSET(DrivableDiesel!$D118,$B$100,AE$6-1980)</f>
        <v>2122.7618615469278</v>
      </c>
      <c r="AF14" s="1">
        <f ca="1">OFFSET(DrivableDiesel!$D118,$B$100,AF$6-1980)</f>
        <v>2108.2937790982369</v>
      </c>
      <c r="AG14" s="1">
        <f ca="1">OFFSET(DrivableDiesel!$D118,$B$100,AG$6-1980)</f>
        <v>1954.1559910607971</v>
      </c>
      <c r="AH14" s="1">
        <f ca="1">OFFSET(DrivableDiesel!$D118,$B$100,AH$6-1980)</f>
        <v>2193.7135223697555</v>
      </c>
      <c r="AI14" s="1">
        <f ca="1">OFFSET(DrivableDiesel!$D118,$B$100,AI$6-1980)</f>
        <v>2109.8887915146765</v>
      </c>
      <c r="AJ14" s="1">
        <f ca="1">OFFSET(DrivableDiesel!$D118,$B$100,AJ$6-1980)</f>
        <v>1984.0816158202749</v>
      </c>
      <c r="AK14" s="1">
        <f ca="1">OFFSET(DrivableDiesel!$D118,$B$100,AK$6-1980)</f>
        <v>1814.5554283903375</v>
      </c>
      <c r="AL14" s="1">
        <f ca="1">OFFSET(DrivableDiesel!$D118,$B$100,AL$6-1980)</f>
        <v>1605.2040235605257</v>
      </c>
      <c r="AM14" s="1">
        <f ca="1">OFFSET(DrivableDiesel!$D118,$B$100,AM$6-1980)</f>
        <v>1795.4557783456</v>
      </c>
      <c r="AN14" s="1">
        <f ca="1">OFFSET(DrivableDiesel!$D118,$B$100,AN$6-1980)</f>
        <v>1849.4026455122248</v>
      </c>
      <c r="AO14" s="1">
        <f ca="1">OFFSET(DrivableDiesel!$D118,$B$100,AO$6-1980)</f>
        <v>1771.6535960015458</v>
      </c>
      <c r="AP14" s="1">
        <f ca="1">OFFSET(DrivableDiesel!$D118,$B$100,AP$6-1980)</f>
        <v>1698.7727846905054</v>
      </c>
      <c r="AQ14" s="1">
        <f ca="1">OFFSET(DrivableDiesel!$D118,$B$100,AQ$6-1980)</f>
        <v>1619.4451040308177</v>
      </c>
      <c r="AR14" s="1">
        <f ca="1">OFFSET(DrivableDiesel!$D118,$B$100,AR$6-1980)</f>
        <v>1522.4767871559116</v>
      </c>
      <c r="AS14" s="1">
        <f ca="1">OFFSET(DrivableDiesel!$D118,$B$100,AS$6-1980)</f>
        <v>1414.6874667357024</v>
      </c>
      <c r="AT14" s="1">
        <f ca="1">OFFSET(DrivableDiesel!$D118,$B$100,AT$6-1980)</f>
        <v>1363.5984485886247</v>
      </c>
      <c r="AU14" s="1">
        <f ca="1">OFFSET(DrivableDiesel!$D118,$B$100,AU$6-1980)</f>
        <v>1289.8343028424947</v>
      </c>
      <c r="AV14" s="1">
        <f ca="1">OFFSET(DrivableDiesel!$D118,$B$100,AV$6-1980)</f>
        <v>1217.7406458467237</v>
      </c>
      <c r="AW14" s="1">
        <f ca="1">OFFSET(DrivableDiesel!$D118,$B$100,AW$6-1980)</f>
        <v>1187.9003696718928</v>
      </c>
      <c r="AX14" s="1">
        <f ca="1">OFFSET(DrivableDiesel!$D118,$B$100,AX$6-1980)</f>
        <v>1164.965094587141</v>
      </c>
      <c r="AY14" s="1">
        <f ca="1">OFFSET(DrivableDiesel!$D118,$B$100,AY$6-1980)</f>
        <v>1131.4567444803706</v>
      </c>
      <c r="AZ14" s="1">
        <f ca="1">OFFSET(DrivableDiesel!$D118,$B$100,AZ$6-1980)</f>
        <v>1098.9870715003074</v>
      </c>
      <c r="BA14" s="1">
        <f ca="1">OFFSET(DrivableDiesel!$D118,$B$100,BA$6-1980)</f>
        <v>1067.8097940366522</v>
      </c>
      <c r="BB14" s="1">
        <f ca="1">OFFSET(DrivableDiesel!$D118,$B$100,BB$6-1980)</f>
        <v>1044.1379330752507</v>
      </c>
      <c r="BC14" s="1">
        <f ca="1">OFFSET(DrivableDiesel!$D118,$B$100,BC$6-1980)</f>
        <v>1019.7171295246616</v>
      </c>
      <c r="BD14" s="1">
        <f ca="1">OFFSET(DrivableDiesel!$D118,$B$100,BD$6-1980)</f>
        <v>997.27149407079833</v>
      </c>
      <c r="BE14" s="1">
        <f ca="1">OFFSET(DrivableDiesel!$D118,$B$100,BE$6-1980)</f>
        <v>976.97419408887367</v>
      </c>
      <c r="BF14" s="1">
        <f ca="1">OFFSET(DrivableDiesel!$D118,$B$100,BF$6-1980)</f>
        <v>957.33829406537575</v>
      </c>
      <c r="BG14" s="1">
        <f ca="1">OFFSET(DrivableDiesel!$D118,$B$100,BG$6-1980)</f>
        <v>937.63503878696088</v>
      </c>
      <c r="BH14" s="1">
        <f ca="1">OFFSET(DrivableDiesel!$D118,$B$100,BH$6-1980)</f>
        <v>919.43935579802019</v>
      </c>
      <c r="BI14" s="1">
        <f ca="1">OFFSET(DrivableDiesel!$D118,$B$100,BI$6-1980)</f>
        <v>908.04028267909962</v>
      </c>
      <c r="BJ14" s="1">
        <f ca="1">OFFSET(DrivableDiesel!$D118,$B$100,BJ$6-1980)</f>
        <v>895.73613862508921</v>
      </c>
    </row>
    <row r="15" spans="1:62" x14ac:dyDescent="0.2">
      <c r="A15" t="s">
        <v>84</v>
      </c>
      <c r="B15" s="1">
        <f ca="1">OFFSET(DrivableDiesel!$D99,$B$100,B$6-1980)</f>
        <v>484.87688836453691</v>
      </c>
      <c r="C15" s="1">
        <f ca="1">OFFSET(DrivableDiesel!$D99,$B$100,C$6-1980)</f>
        <v>514.58150765884784</v>
      </c>
      <c r="D15" s="1">
        <f ca="1">OFFSET(DrivableDiesel!$D99,$B$100,D$6-1980)</f>
        <v>557.78891260821092</v>
      </c>
      <c r="E15" s="1">
        <f ca="1">OFFSET(DrivableDiesel!$D99,$B$100,E$6-1980)</f>
        <v>589.740214406326</v>
      </c>
      <c r="F15" s="1">
        <f ca="1">OFFSET(DrivableDiesel!$D99,$B$100,F$6-1980)</f>
        <v>622.51181350225784</v>
      </c>
      <c r="G15" s="1">
        <f ca="1">OFFSET(DrivableDiesel!$D99,$B$100,G$6-1980)</f>
        <v>649.67212518301426</v>
      </c>
      <c r="H15" s="1">
        <f ca="1">OFFSET(DrivableDiesel!$D99,$B$100,H$6-1980)</f>
        <v>675.15902226301284</v>
      </c>
      <c r="I15" s="1">
        <f ca="1">OFFSET(DrivableDiesel!$D99,$B$100,I$6-1980)</f>
        <v>716.14693423494498</v>
      </c>
      <c r="J15" s="1">
        <f ca="1">OFFSET(DrivableDiesel!$D99,$B$100,J$6-1980)</f>
        <v>770.5286044572108</v>
      </c>
      <c r="K15" s="1">
        <f ca="1">OFFSET(DrivableDiesel!$D99,$B$100,K$6-1980)</f>
        <v>831.1877961563323</v>
      </c>
      <c r="L15" s="1">
        <f ca="1">OFFSET(DrivableDiesel!$D99,$B$100,L$6-1980)</f>
        <v>863.53344372432616</v>
      </c>
      <c r="M15" s="1">
        <f ca="1">OFFSET(DrivableDiesel!$D99,$B$100,M$6-1980)</f>
        <v>865.91272530488868</v>
      </c>
      <c r="N15" s="1">
        <f ca="1">OFFSET(DrivableDiesel!$D99,$B$100,N$6-1980)</f>
        <v>854.84484539615323</v>
      </c>
      <c r="O15" s="1">
        <f ca="1">OFFSET(DrivableDiesel!$D99,$B$100,O$6-1980)</f>
        <v>840.20556065825576</v>
      </c>
      <c r="P15" s="1">
        <f ca="1">OFFSET(DrivableDiesel!$D99,$B$100,P$6-1980)</f>
        <v>835.71588787289579</v>
      </c>
      <c r="Q15" s="1">
        <f ca="1">OFFSET(DrivableDiesel!$D99,$B$100,Q$6-1980)</f>
        <v>816.07490497475919</v>
      </c>
      <c r="R15" s="1">
        <f ca="1">OFFSET(DrivableDiesel!$D99,$B$100,R$6-1980)</f>
        <v>773.72698429661273</v>
      </c>
      <c r="S15" s="1">
        <f ca="1">OFFSET(DrivableDiesel!$D99,$B$100,S$6-1980)</f>
        <v>730.74171989507317</v>
      </c>
      <c r="T15" s="1">
        <f ca="1">OFFSET(DrivableDiesel!$D99,$B$100,T$6-1980)</f>
        <v>697.37158545622106</v>
      </c>
      <c r="U15" s="1">
        <f ca="1">OFFSET(DrivableDiesel!$D99,$B$100,U$6-1980)</f>
        <v>677.65630100538147</v>
      </c>
      <c r="V15" s="1">
        <f ca="1">OFFSET(DrivableDiesel!$D99,$B$100,V$6-1980)</f>
        <v>657.98553295117699</v>
      </c>
      <c r="W15" s="1">
        <f ca="1">OFFSET(DrivableDiesel!$D99,$B$100,W$6-1980)</f>
        <v>629.42155342989804</v>
      </c>
      <c r="X15" s="1">
        <f ca="1">OFFSET(DrivableDiesel!$D99,$B$100,X$6-1980)</f>
        <v>586.08247668144486</v>
      </c>
      <c r="Y15" s="1">
        <f ca="1">OFFSET(DrivableDiesel!$D99,$B$100,Y$6-1980)</f>
        <v>534.11035041544596</v>
      </c>
      <c r="Z15" s="1">
        <f ca="1">OFFSET(DrivableDiesel!$D99,$B$100,Z$6-1980)</f>
        <v>477.24886474686252</v>
      </c>
      <c r="AA15" s="1">
        <f ca="1">OFFSET(DrivableDiesel!$D99,$B$100,AA$6-1980)</f>
        <v>434.37659235480385</v>
      </c>
      <c r="AB15" s="1">
        <f ca="1">OFFSET(DrivableDiesel!$D99,$B$100,AB$6-1980)</f>
        <v>415.69203805130695</v>
      </c>
      <c r="AC15" s="1">
        <f ca="1">OFFSET(DrivableDiesel!$D99,$B$100,AC$6-1980)</f>
        <v>409.96828489800816</v>
      </c>
      <c r="AD15" s="1">
        <f ca="1">OFFSET(DrivableDiesel!$D99,$B$100,AD$6-1980)</f>
        <v>424.3645311030732</v>
      </c>
      <c r="AE15" s="1">
        <f ca="1">OFFSET(DrivableDiesel!$D99,$B$100,AE$6-1980)</f>
        <v>411.95477805188392</v>
      </c>
      <c r="AF15" s="1">
        <f ca="1">OFFSET(DrivableDiesel!$D99,$B$100,AF$6-1980)</f>
        <v>375.64784671624108</v>
      </c>
      <c r="AG15" s="1">
        <f ca="1">OFFSET(DrivableDiesel!$D99,$B$100,AG$6-1980)</f>
        <v>310.0404417202119</v>
      </c>
      <c r="AH15" s="1">
        <f ca="1">OFFSET(DrivableDiesel!$D99,$B$100,AH$6-1980)</f>
        <v>318.82043986266387</v>
      </c>
      <c r="AI15" s="1">
        <f ca="1">OFFSET(DrivableDiesel!$D99,$B$100,AI$6-1980)</f>
        <v>285.90080383810545</v>
      </c>
      <c r="AJ15" s="1">
        <f ca="1">OFFSET(DrivableDiesel!$D99,$B$100,AJ$6-1980)</f>
        <v>246.09935486355275</v>
      </c>
      <c r="AK15" s="1">
        <f ca="1">OFFSET(DrivableDiesel!$D99,$B$100,AK$6-1980)</f>
        <v>209.01688358536938</v>
      </c>
      <c r="AL15" s="1">
        <f ca="1">OFFSET(DrivableDiesel!$D99,$B$100,AL$6-1980)</f>
        <v>171.74198877998833</v>
      </c>
      <c r="AM15" s="1">
        <f ca="1">OFFSET(DrivableDiesel!$D99,$B$100,AM$6-1980)</f>
        <v>175.70453029704436</v>
      </c>
      <c r="AN15" s="1">
        <f ca="1">OFFSET(DrivableDiesel!$D99,$B$100,AN$6-1980)</f>
        <v>163.7977997997657</v>
      </c>
      <c r="AO15" s="1">
        <f ca="1">OFFSET(DrivableDiesel!$D99,$B$100,AO$6-1980)</f>
        <v>141.29910926898745</v>
      </c>
      <c r="AP15" s="1">
        <f ca="1">OFFSET(DrivableDiesel!$D99,$B$100,AP$6-1980)</f>
        <v>121.82878521168126</v>
      </c>
      <c r="AQ15" s="1">
        <f ca="1">OFFSET(DrivableDiesel!$D99,$B$100,AQ$6-1980)</f>
        <v>102.65964350178379</v>
      </c>
      <c r="AR15" s="1">
        <f ca="1">OFFSET(DrivableDiesel!$D99,$B$100,AR$6-1980)</f>
        <v>84.978932570576433</v>
      </c>
      <c r="AS15" s="1">
        <f ca="1">OFFSET(DrivableDiesel!$D99,$B$100,AS$6-1980)</f>
        <v>67.157033236575614</v>
      </c>
      <c r="AT15" s="1">
        <f ca="1">OFFSET(DrivableDiesel!$D99,$B$100,AT$6-1980)</f>
        <v>58.926563651989682</v>
      </c>
      <c r="AU15" s="1">
        <f ca="1">OFFSET(DrivableDiesel!$D99,$B$100,AU$6-1980)</f>
        <v>51.94217702298765</v>
      </c>
      <c r="AV15" s="1">
        <f ca="1">OFFSET(DrivableDiesel!$D99,$B$100,AV$6-1980)</f>
        <v>45.727552031444588</v>
      </c>
      <c r="AW15" s="1">
        <f ca="1">OFFSET(DrivableDiesel!$D99,$B$100,AW$6-1980)</f>
        <v>42.085118802145274</v>
      </c>
      <c r="AX15" s="1">
        <f ca="1">OFFSET(DrivableDiesel!$D99,$B$100,AX$6-1980)</f>
        <v>39.009859045728767</v>
      </c>
      <c r="AY15" s="1">
        <f ca="1">OFFSET(DrivableDiesel!$D99,$B$100,AY$6-1980)</f>
        <v>36.060932182877707</v>
      </c>
      <c r="AZ15" s="1">
        <f ca="1">OFFSET(DrivableDiesel!$D99,$B$100,AZ$6-1980)</f>
        <v>34.051070353122149</v>
      </c>
      <c r="BA15" s="1">
        <f ca="1">OFFSET(DrivableDiesel!$D99,$B$100,BA$6-1980)</f>
        <v>31.971447991292475</v>
      </c>
      <c r="BB15" s="1">
        <f ca="1">OFFSET(DrivableDiesel!$D99,$B$100,BB$6-1980)</f>
        <v>30.84836276160803</v>
      </c>
      <c r="BC15" s="1">
        <f ca="1">OFFSET(DrivableDiesel!$D99,$B$100,BC$6-1980)</f>
        <v>30.031116005504551</v>
      </c>
      <c r="BD15" s="1">
        <f ca="1">OFFSET(DrivableDiesel!$D99,$B$100,BD$6-1980)</f>
        <v>29.438614171100205</v>
      </c>
      <c r="BE15" s="1">
        <f ca="1">OFFSET(DrivableDiesel!$D99,$B$100,BE$6-1980)</f>
        <v>28.996859398672207</v>
      </c>
      <c r="BF15" s="1">
        <f ca="1">OFFSET(DrivableDiesel!$D99,$B$100,BF$6-1980)</f>
        <v>28.665490881079315</v>
      </c>
      <c r="BG15" s="1">
        <f ca="1">OFFSET(DrivableDiesel!$D99,$B$100,BG$6-1980)</f>
        <v>28.435018661991144</v>
      </c>
      <c r="BH15" s="1">
        <f ca="1">OFFSET(DrivableDiesel!$D99,$B$100,BH$6-1980)</f>
        <v>28.304658470321371</v>
      </c>
      <c r="BI15" s="1">
        <f ca="1">OFFSET(DrivableDiesel!$D99,$B$100,BI$6-1980)</f>
        <v>28.238505033202536</v>
      </c>
      <c r="BJ15" s="1">
        <f ca="1">OFFSET(DrivableDiesel!$D99,$B$100,BJ$6-1980)</f>
        <v>28.197738491426861</v>
      </c>
    </row>
    <row r="16" spans="1:62" x14ac:dyDescent="0.2">
      <c r="A16" t="s">
        <v>73</v>
      </c>
      <c r="B16" s="19">
        <f ca="1">OFFSET(DrivableDiesel!$D42,$B$100,B$6-1980)</f>
        <v>2.993835067254623</v>
      </c>
      <c r="C16" s="19">
        <f ca="1">OFFSET(DrivableDiesel!$D42,$B$100,C$6-1980)</f>
        <v>2.2179393102875729</v>
      </c>
      <c r="D16" s="19">
        <f ca="1">OFFSET(DrivableDiesel!$D42,$B$100,D$6-1980)</f>
        <v>1.6557705438789303</v>
      </c>
      <c r="E16" s="19">
        <f ca="1">OFFSET(DrivableDiesel!$D42,$B$100,E$6-1980)</f>
        <v>1.2342777160561329</v>
      </c>
      <c r="F16" s="19">
        <f ca="1">OFFSET(DrivableDiesel!$D42,$B$100,F$6-1980)</f>
        <v>0.90959632032922899</v>
      </c>
      <c r="G16" s="19">
        <f ca="1">OFFSET(DrivableDiesel!$D42,$B$100,G$6-1980)</f>
        <v>0.65453337812564583</v>
      </c>
      <c r="H16" s="19">
        <f ca="1">OFFSET(DrivableDiesel!$D42,$B$100,H$6-1980)</f>
        <v>0.45399054933149591</v>
      </c>
      <c r="I16" s="19">
        <f ca="1">OFFSET(DrivableDiesel!$D42,$B$100,I$6-1980)</f>
        <v>0.29981718918642092</v>
      </c>
      <c r="J16" s="19">
        <f ca="1">OFFSET(DrivableDiesel!$D42,$B$100,J$6-1980)</f>
        <v>0.53333071103697627</v>
      </c>
      <c r="K16" s="19">
        <f ca="1">OFFSET(DrivableDiesel!$D42,$B$100,K$6-1980)</f>
        <v>0.808049969960836</v>
      </c>
      <c r="L16" s="19">
        <f ca="1">OFFSET(DrivableDiesel!$D42,$B$100,L$6-1980)</f>
        <v>1.1203465149863152</v>
      </c>
      <c r="M16" s="19">
        <f ca="1">OFFSET(DrivableDiesel!$D42,$B$100,M$6-1980)</f>
        <v>1.4426534767522667</v>
      </c>
      <c r="N16" s="19">
        <f ca="1">OFFSET(DrivableDiesel!$D42,$B$100,N$6-1980)</f>
        <v>1.7735890567017893</v>
      </c>
      <c r="O16" s="19">
        <f ca="1">OFFSET(DrivableDiesel!$D42,$B$100,O$6-1980)</f>
        <v>2.1124744226670238</v>
      </c>
      <c r="P16" s="19">
        <f ca="1">OFFSET(DrivableDiesel!$D42,$B$100,P$6-1980)</f>
        <v>2.803861283749598</v>
      </c>
      <c r="Q16" s="19">
        <f ca="1">OFFSET(DrivableDiesel!$D42,$B$100,Q$6-1980)</f>
        <v>4.5872589710950198</v>
      </c>
      <c r="R16" s="19">
        <f ca="1">OFFSET(DrivableDiesel!$D42,$B$100,R$6-1980)</f>
        <v>7.3744550020708983</v>
      </c>
      <c r="S16" s="19">
        <f ca="1">OFFSET(DrivableDiesel!$D42,$B$100,S$6-1980)</f>
        <v>10.782252472676074</v>
      </c>
      <c r="T16" s="19">
        <f ca="1">OFFSET(DrivableDiesel!$D42,$B$100,T$6-1980)</f>
        <v>14.537831986935235</v>
      </c>
      <c r="U16" s="19">
        <f ca="1">OFFSET(DrivableDiesel!$D42,$B$100,U$6-1980)</f>
        <v>21.191850868393718</v>
      </c>
      <c r="V16" s="19">
        <f ca="1">OFFSET(DrivableDiesel!$D42,$B$100,V$6-1980)</f>
        <v>29.019965287436797</v>
      </c>
      <c r="W16" s="19">
        <f ca="1">OFFSET(DrivableDiesel!$D42,$B$100,W$6-1980)</f>
        <v>38.806098932448791</v>
      </c>
      <c r="X16" s="19">
        <f ca="1">OFFSET(DrivableDiesel!$D42,$B$100,X$6-1980)</f>
        <v>49.85262767782185</v>
      </c>
      <c r="Y16" s="19">
        <f ca="1">OFFSET(DrivableDiesel!$D42,$B$100,Y$6-1980)</f>
        <v>62.109053955358817</v>
      </c>
      <c r="Z16" s="19">
        <f ca="1">OFFSET(DrivableDiesel!$D42,$B$100,Z$6-1980)</f>
        <v>75.006488206716142</v>
      </c>
      <c r="AA16" s="19">
        <f ca="1">OFFSET(DrivableDiesel!$D42,$B$100,AA$6-1980)</f>
        <v>92.350716932319997</v>
      </c>
      <c r="AB16" s="19">
        <f ca="1">OFFSET(DrivableDiesel!$D42,$B$100,AB$6-1980)</f>
        <v>107.53242106382264</v>
      </c>
      <c r="AC16" s="19">
        <f ca="1">OFFSET(DrivableDiesel!$D42,$B$100,AC$6-1980)</f>
        <v>123.17606537254375</v>
      </c>
      <c r="AD16" s="19">
        <f ca="1">OFFSET(DrivableDiesel!$D42,$B$100,AD$6-1980)</f>
        <v>142.94760957611018</v>
      </c>
      <c r="AE16" s="19">
        <f ca="1">OFFSET(DrivableDiesel!$D42,$B$100,AE$6-1980)</f>
        <v>149.89705351296084</v>
      </c>
      <c r="AF16" s="19">
        <f ca="1">OFFSET(DrivableDiesel!$D42,$B$100,AF$6-1980)</f>
        <v>151.43893320976966</v>
      </c>
      <c r="AG16" s="19">
        <f ca="1">OFFSET(DrivableDiesel!$D42,$B$100,AG$6-1980)</f>
        <v>142.43813388618011</v>
      </c>
      <c r="AH16" s="19">
        <f ca="1">OFFSET(DrivableDiesel!$D42,$B$100,AH$6-1980)</f>
        <v>158.91702601350937</v>
      </c>
      <c r="AI16" s="19">
        <f ca="1">OFFSET(DrivableDiesel!$D42,$B$100,AI$6-1980)</f>
        <v>144.74113014417253</v>
      </c>
      <c r="AJ16" s="19">
        <f ca="1">OFFSET(DrivableDiesel!$D42,$B$100,AJ$6-1980)</f>
        <v>135.01296127872047</v>
      </c>
      <c r="AK16" s="19">
        <f ca="1">OFFSET(DrivableDiesel!$D42,$B$100,AK$6-1980)</f>
        <v>118.53853810812478</v>
      </c>
      <c r="AL16" s="19">
        <f ca="1">OFFSET(DrivableDiesel!$D42,$B$100,AL$6-1980)</f>
        <v>103.33344960826406</v>
      </c>
      <c r="AM16" s="19">
        <f ca="1">OFFSET(DrivableDiesel!$D42,$B$100,AM$6-1980)</f>
        <v>108.96479268058411</v>
      </c>
      <c r="AN16" s="19">
        <f ca="1">OFFSET(DrivableDiesel!$D42,$B$100,AN$6-1980)</f>
        <v>104.69293963907697</v>
      </c>
      <c r="AO16" s="19">
        <f ca="1">OFFSET(DrivableDiesel!$D42,$B$100,AO$6-1980)</f>
        <v>96.903244010799625</v>
      </c>
      <c r="AP16" s="19">
        <f ca="1">OFFSET(DrivableDiesel!$D42,$B$100,AP$6-1980)</f>
        <v>88.883026031381917</v>
      </c>
      <c r="AQ16" s="19">
        <f ca="1">OFFSET(DrivableDiesel!$D42,$B$100,AQ$6-1980)</f>
        <v>77.972801794868204</v>
      </c>
      <c r="AR16" s="19">
        <f ca="1">OFFSET(DrivableDiesel!$D42,$B$100,AR$6-1980)</f>
        <v>66.854734719970594</v>
      </c>
      <c r="AS16" s="19">
        <f ca="1">OFFSET(DrivableDiesel!$D42,$B$100,AS$6-1980)</f>
        <v>64.648806844391288</v>
      </c>
      <c r="AT16" s="19">
        <f ca="1">OFFSET(DrivableDiesel!$D42,$B$100,AT$6-1980)</f>
        <v>62.892701938046187</v>
      </c>
      <c r="AU16" s="19">
        <f ca="1">OFFSET(DrivableDiesel!$D42,$B$100,AU$6-1980)</f>
        <v>61.525437009976095</v>
      </c>
      <c r="AV16" s="19">
        <f ca="1">OFFSET(DrivableDiesel!$D42,$B$100,AV$6-1980)</f>
        <v>60.187092933183322</v>
      </c>
      <c r="AW16" s="19">
        <f ca="1">OFFSET(DrivableDiesel!$D42,$B$100,AW$6-1980)</f>
        <v>59.27559025746001</v>
      </c>
      <c r="AX16" s="19">
        <f ca="1">OFFSET(DrivableDiesel!$D42,$B$100,AX$6-1980)</f>
        <v>58.752387917968711</v>
      </c>
      <c r="AY16" s="19">
        <f ca="1">OFFSET(DrivableDiesel!$D42,$B$100,AY$6-1980)</f>
        <v>58.481796951856467</v>
      </c>
      <c r="AZ16" s="19">
        <f ca="1">OFFSET(DrivableDiesel!$D42,$B$100,AZ$6-1980)</f>
        <v>58.299346590616565</v>
      </c>
      <c r="BA16" s="19">
        <f ca="1">OFFSET(DrivableDiesel!$D42,$B$100,BA$6-1980)</f>
        <v>58.162747715714502</v>
      </c>
      <c r="BB16" s="19">
        <f ca="1">OFFSET(DrivableDiesel!$D42,$B$100,BB$6-1980)</f>
        <v>58.112497165505488</v>
      </c>
      <c r="BC16" s="19">
        <f ca="1">OFFSET(DrivableDiesel!$D42,$B$100,BC$6-1980)</f>
        <v>58.125322380098815</v>
      </c>
      <c r="BD16" s="19">
        <f ca="1">OFFSET(DrivableDiesel!$D42,$B$100,BD$6-1980)</f>
        <v>58.133392131998995</v>
      </c>
      <c r="BE16" s="19">
        <f ca="1">OFFSET(DrivableDiesel!$D42,$B$100,BE$6-1980)</f>
        <v>58.136685548224776</v>
      </c>
      <c r="BF16" s="19">
        <f ca="1">OFFSET(DrivableDiesel!$D42,$B$100,BF$6-1980)</f>
        <v>58.136685548224776</v>
      </c>
      <c r="BG16" s="19">
        <f ca="1">OFFSET(DrivableDiesel!$D42,$B$100,BG$6-1980)</f>
        <v>58.136685548224776</v>
      </c>
      <c r="BH16" s="19">
        <f ca="1">OFFSET(DrivableDiesel!$D42,$B$100,BH$6-1980)</f>
        <v>58.136685548224776</v>
      </c>
      <c r="BI16" s="19">
        <f ca="1">OFFSET(DrivableDiesel!$D42,$B$100,BI$6-1980)</f>
        <v>58.136685548224776</v>
      </c>
      <c r="BJ16" s="19">
        <f ca="1">OFFSET(DrivableDiesel!$D42,$B$100,BJ$6-1980)</f>
        <v>58.136685548224776</v>
      </c>
    </row>
    <row r="17" spans="1:62" x14ac:dyDescent="0.2">
      <c r="A17" t="s">
        <v>74</v>
      </c>
      <c r="B17" s="1">
        <f ca="1">OFFSET(DrivableDiesel!$D61,$B$100,B$6-1980)</f>
        <v>206.63618180411879</v>
      </c>
      <c r="C17" s="1">
        <f ca="1">OFFSET(DrivableDiesel!$D61,$B$100,C$6-1980)</f>
        <v>228.63125643047289</v>
      </c>
      <c r="D17" s="1">
        <f ca="1">OFFSET(DrivableDiesel!$D61,$B$100,D$6-1980)</f>
        <v>255.32752121845874</v>
      </c>
      <c r="E17" s="1">
        <f ca="1">OFFSET(DrivableDiesel!$D61,$B$100,E$6-1980)</f>
        <v>279.27581051487766</v>
      </c>
      <c r="F17" s="1">
        <f ca="1">OFFSET(DrivableDiesel!$D61,$B$100,F$6-1980)</f>
        <v>301.82736155711848</v>
      </c>
      <c r="G17" s="1">
        <f ca="1">OFFSET(DrivableDiesel!$D61,$B$100,G$6-1980)</f>
        <v>323.36698362029421</v>
      </c>
      <c r="H17" s="1">
        <f ca="1">OFFSET(DrivableDiesel!$D61,$B$100,H$6-1980)</f>
        <v>354.84951557173963</v>
      </c>
      <c r="I17" s="1">
        <f ca="1">OFFSET(DrivableDiesel!$D61,$B$100,I$6-1980)</f>
        <v>402.26017254967383</v>
      </c>
      <c r="J17" s="1">
        <f ca="1">OFFSET(DrivableDiesel!$D61,$B$100,J$6-1980)</f>
        <v>466.77778141689691</v>
      </c>
      <c r="K17" s="1">
        <f ca="1">OFFSET(DrivableDiesel!$D61,$B$100,K$6-1980)</f>
        <v>541.96862811055928</v>
      </c>
      <c r="L17" s="1">
        <f ca="1">OFFSET(DrivableDiesel!$D61,$B$100,L$6-1980)</f>
        <v>606.61572552120776</v>
      </c>
      <c r="M17" s="1">
        <f ca="1">OFFSET(DrivableDiesel!$D61,$B$100,M$6-1980)</f>
        <v>595.24976253103819</v>
      </c>
      <c r="N17" s="1">
        <f ca="1">OFFSET(DrivableDiesel!$D61,$B$100,N$6-1980)</f>
        <v>577.60523674882597</v>
      </c>
      <c r="O17" s="1">
        <f ca="1">OFFSET(DrivableDiesel!$D61,$B$100,O$6-1980)</f>
        <v>561.00144652288543</v>
      </c>
      <c r="P17" s="1">
        <f ca="1">OFFSET(DrivableDiesel!$D61,$B$100,P$6-1980)</f>
        <v>562.40380065531019</v>
      </c>
      <c r="Q17" s="1">
        <f ca="1">OFFSET(DrivableDiesel!$D61,$B$100,Q$6-1980)</f>
        <v>617.71032655656245</v>
      </c>
      <c r="R17" s="1">
        <f ca="1">OFFSET(DrivableDiesel!$D61,$B$100,R$6-1980)</f>
        <v>639.35449984503134</v>
      </c>
      <c r="S17" s="1">
        <f ca="1">OFFSET(DrivableDiesel!$D61,$B$100,S$6-1980)</f>
        <v>678.26431177860877</v>
      </c>
      <c r="T17" s="1">
        <f ca="1">OFFSET(DrivableDiesel!$D61,$B$100,T$6-1980)</f>
        <v>749.84061496947152</v>
      </c>
      <c r="U17" s="1">
        <f ca="1">OFFSET(DrivableDiesel!$D61,$B$100,U$6-1980)</f>
        <v>882.70313656445228</v>
      </c>
      <c r="V17" s="1">
        <f ca="1">OFFSET(DrivableDiesel!$D61,$B$100,V$6-1980)</f>
        <v>993.60506745902489</v>
      </c>
      <c r="W17" s="1">
        <f ca="1">OFFSET(DrivableDiesel!$D61,$B$100,W$6-1980)</f>
        <v>1082.4390445511681</v>
      </c>
      <c r="X17" s="1">
        <f ca="1">OFFSET(DrivableDiesel!$D61,$B$100,X$6-1980)</f>
        <v>1156.3185218052854</v>
      </c>
      <c r="Y17" s="1">
        <f ca="1">OFFSET(DrivableDiesel!$D61,$B$100,Y$6-1980)</f>
        <v>1230.870115590031</v>
      </c>
      <c r="Z17" s="1">
        <f ca="1">OFFSET(DrivableDiesel!$D61,$B$100,Z$6-1980)</f>
        <v>1298.8588090482879</v>
      </c>
      <c r="AA17" s="1">
        <f ca="1">OFFSET(DrivableDiesel!$D61,$B$100,AA$6-1980)</f>
        <v>1377.3758115630562</v>
      </c>
      <c r="AB17" s="1">
        <f ca="1">OFFSET(DrivableDiesel!$D61,$B$100,AB$6-1980)</f>
        <v>1496.5380560068429</v>
      </c>
      <c r="AC17" s="1">
        <f ca="1">OFFSET(DrivableDiesel!$D61,$B$100,AC$6-1980)</f>
        <v>1651.9649560621506</v>
      </c>
      <c r="AD17" s="1">
        <f ca="1">OFFSET(DrivableDiesel!$D61,$B$100,AD$6-1980)</f>
        <v>1878.6674065860111</v>
      </c>
      <c r="AE17" s="1">
        <f ca="1">OFFSET(DrivableDiesel!$D61,$B$100,AE$6-1980)</f>
        <v>1987.3005483872951</v>
      </c>
      <c r="AF17" s="1">
        <f ca="1">OFFSET(DrivableDiesel!$D61,$B$100,AF$6-1980)</f>
        <v>1980.637614853674</v>
      </c>
      <c r="AG17" s="1">
        <f ca="1">OFFSET(DrivableDiesel!$D61,$B$100,AG$6-1980)</f>
        <v>1851.5374223550166</v>
      </c>
      <c r="AH17" s="1">
        <f ca="1">OFFSET(DrivableDiesel!$D61,$B$100,AH$6-1980)</f>
        <v>2015.7885555160979</v>
      </c>
      <c r="AI17" s="1">
        <f ca="1">OFFSET(DrivableDiesel!$D61,$B$100,AI$6-1980)</f>
        <v>1911.5934931294003</v>
      </c>
      <c r="AJ17" s="1">
        <f ca="1">OFFSET(DrivableDiesel!$D61,$B$100,AJ$6-1980)</f>
        <v>1811.8975887637812</v>
      </c>
      <c r="AK17" s="1">
        <f ca="1">OFFSET(DrivableDiesel!$D61,$B$100,AK$6-1980)</f>
        <v>1677.4323682191566</v>
      </c>
      <c r="AL17" s="1">
        <f ca="1">OFFSET(DrivableDiesel!$D61,$B$100,AL$6-1980)</f>
        <v>1516.3807336065768</v>
      </c>
      <c r="AM17" s="1">
        <f ca="1">OFFSET(DrivableDiesel!$D61,$B$100,AM$6-1980)</f>
        <v>1697.6817012947276</v>
      </c>
      <c r="AN17" s="1">
        <f ca="1">OFFSET(DrivableDiesel!$D61,$B$100,AN$6-1980)</f>
        <v>1743.2493232567276</v>
      </c>
      <c r="AO17" s="1">
        <f ca="1">OFFSET(DrivableDiesel!$D61,$B$100,AO$6-1980)</f>
        <v>1661.3314435172883</v>
      </c>
      <c r="AP17" s="1">
        <f ca="1">OFFSET(DrivableDiesel!$D61,$B$100,AP$6-1980)</f>
        <v>1564.0366496457514</v>
      </c>
      <c r="AQ17" s="1">
        <f ca="1">OFFSET(DrivableDiesel!$D61,$B$100,AQ$6-1980)</f>
        <v>1461.4074174168682</v>
      </c>
      <c r="AR17" s="1">
        <f ca="1">OFFSET(DrivableDiesel!$D61,$B$100,AR$6-1980)</f>
        <v>1341.0189364759551</v>
      </c>
      <c r="AS17" s="1">
        <f ca="1">OFFSET(DrivableDiesel!$D61,$B$100,AS$6-1980)</f>
        <v>1222.2643080584537</v>
      </c>
      <c r="AT17" s="1">
        <f ca="1">OFFSET(DrivableDiesel!$D61,$B$100,AT$6-1980)</f>
        <v>1151.6310424057622</v>
      </c>
      <c r="AU17" s="1">
        <f ca="1">OFFSET(DrivableDiesel!$D61,$B$100,AU$6-1980)</f>
        <v>1070.4061100120546</v>
      </c>
      <c r="AV17" s="1">
        <f ca="1">OFFSET(DrivableDiesel!$D61,$B$100,AV$6-1980)</f>
        <v>967.84011683370045</v>
      </c>
      <c r="AW17" s="1">
        <f ca="1">OFFSET(DrivableDiesel!$D61,$B$100,AW$6-1980)</f>
        <v>937.76160026538503</v>
      </c>
      <c r="AX17" s="1">
        <f ca="1">OFFSET(DrivableDiesel!$D61,$B$100,AX$6-1980)</f>
        <v>913.26111001261961</v>
      </c>
      <c r="AY17" s="1">
        <f ca="1">OFFSET(DrivableDiesel!$D61,$B$100,AY$6-1980)</f>
        <v>894.02217300342306</v>
      </c>
      <c r="AZ17" s="1">
        <f ca="1">OFFSET(DrivableDiesel!$D61,$B$100,AZ$6-1980)</f>
        <v>878.38351039086706</v>
      </c>
      <c r="BA17" s="1">
        <f ca="1">OFFSET(DrivableDiesel!$D61,$B$100,BA$6-1980)</f>
        <v>863.29937907248814</v>
      </c>
      <c r="BB17" s="1">
        <f ca="1">OFFSET(DrivableDiesel!$D61,$B$100,BB$6-1980)</f>
        <v>849.58271728285149</v>
      </c>
      <c r="BC17" s="1">
        <f ca="1">OFFSET(DrivableDiesel!$D61,$B$100,BC$6-1980)</f>
        <v>839.2000233801075</v>
      </c>
      <c r="BD17" s="1">
        <f ca="1">OFFSET(DrivableDiesel!$D61,$B$100,BD$6-1980)</f>
        <v>831.65776783159868</v>
      </c>
      <c r="BE17" s="1">
        <f ca="1">OFFSET(DrivableDiesel!$D61,$B$100,BE$6-1980)</f>
        <v>826.32413553468928</v>
      </c>
      <c r="BF17" s="1">
        <f ca="1">OFFSET(DrivableDiesel!$D61,$B$100,BF$6-1980)</f>
        <v>822.6149760777148</v>
      </c>
      <c r="BG17" s="1">
        <f ca="1">OFFSET(DrivableDiesel!$D61,$B$100,BG$6-1980)</f>
        <v>820.12477760742001</v>
      </c>
      <c r="BH17" s="1">
        <f ca="1">OFFSET(DrivableDiesel!$D61,$B$100,BH$6-1980)</f>
        <v>818.54699149617875</v>
      </c>
      <c r="BI17" s="1">
        <f ca="1">OFFSET(DrivableDiesel!$D61,$B$100,BI$6-1980)</f>
        <v>817.38988126911863</v>
      </c>
      <c r="BJ17" s="1">
        <f ca="1">OFFSET(DrivableDiesel!$D61,$B$100,BJ$6-1980)</f>
        <v>816.52962047746382</v>
      </c>
    </row>
    <row r="18" spans="1:62" x14ac:dyDescent="0.2">
      <c r="A18" t="s">
        <v>75</v>
      </c>
      <c r="B18" s="1">
        <f ca="1">OFFSET(DrivableDiesel!$D80,$B$100,B$6-1980)</f>
        <v>218.78574218435921</v>
      </c>
      <c r="C18" s="1">
        <f ca="1">OFFSET(DrivableDiesel!$D80,$B$100,C$6-1980)</f>
        <v>233.33228755730008</v>
      </c>
      <c r="D18" s="1">
        <f ca="1">OFFSET(DrivableDiesel!$D80,$B$100,D$6-1980)</f>
        <v>248.04186826104672</v>
      </c>
      <c r="E18" s="1">
        <f ca="1">OFFSET(DrivableDiesel!$D80,$B$100,E$6-1980)</f>
        <v>261.81521721378215</v>
      </c>
      <c r="F18" s="1">
        <f ca="1">OFFSET(DrivableDiesel!$D80,$B$100,F$6-1980)</f>
        <v>273.62031022000701</v>
      </c>
      <c r="G18" s="1">
        <f ca="1">OFFSET(DrivableDiesel!$D80,$B$100,G$6-1980)</f>
        <v>287.44339354563522</v>
      </c>
      <c r="H18" s="1">
        <f ca="1">OFFSET(DrivableDiesel!$D80,$B$100,H$6-1980)</f>
        <v>299.22650591600643</v>
      </c>
      <c r="I18" s="1">
        <f ca="1">OFFSET(DrivableDiesel!$D80,$B$100,I$6-1980)</f>
        <v>311.56543468976116</v>
      </c>
      <c r="J18" s="1">
        <f ca="1">OFFSET(DrivableDiesel!$D80,$B$100,J$6-1980)</f>
        <v>329.11448551080872</v>
      </c>
      <c r="K18" s="1">
        <f ca="1">OFFSET(DrivableDiesel!$D80,$B$100,K$6-1980)</f>
        <v>338.99260542889368</v>
      </c>
      <c r="L18" s="1">
        <f ca="1">OFFSET(DrivableDiesel!$D80,$B$100,L$6-1980)</f>
        <v>343.23504320302442</v>
      </c>
      <c r="M18" s="1">
        <f ca="1">OFFSET(DrivableDiesel!$D80,$B$100,M$6-1980)</f>
        <v>329.44523248142275</v>
      </c>
      <c r="N18" s="1">
        <f ca="1">OFFSET(DrivableDiesel!$D80,$B$100,N$6-1980)</f>
        <v>313.70496268821967</v>
      </c>
      <c r="O18" s="1">
        <f ca="1">OFFSET(DrivableDiesel!$D80,$B$100,O$6-1980)</f>
        <v>297.97428262932232</v>
      </c>
      <c r="P18" s="1">
        <f ca="1">OFFSET(DrivableDiesel!$D80,$B$100,P$6-1980)</f>
        <v>288.16500341260229</v>
      </c>
      <c r="Q18" s="1">
        <f ca="1">OFFSET(DrivableDiesel!$D80,$B$100,Q$6-1980)</f>
        <v>288.66275791165179</v>
      </c>
      <c r="R18" s="1">
        <f ca="1">OFFSET(DrivableDiesel!$D80,$B$100,R$6-1980)</f>
        <v>283.58159000674493</v>
      </c>
      <c r="S18" s="1">
        <f ca="1">OFFSET(DrivableDiesel!$D80,$B$100,S$6-1980)</f>
        <v>279.16427313081681</v>
      </c>
      <c r="T18" s="1">
        <f ca="1">OFFSET(DrivableDiesel!$D80,$B$100,T$6-1980)</f>
        <v>282.70365418857148</v>
      </c>
      <c r="U18" s="1">
        <f ca="1">OFFSET(DrivableDiesel!$D80,$B$100,U$6-1980)</f>
        <v>292.56335539342439</v>
      </c>
      <c r="V18" s="1">
        <f ca="1">OFFSET(DrivableDiesel!$D80,$B$100,V$6-1980)</f>
        <v>303.25185015300889</v>
      </c>
      <c r="W18" s="1">
        <f ca="1">OFFSET(DrivableDiesel!$D80,$B$100,W$6-1980)</f>
        <v>306.56167468562569</v>
      </c>
      <c r="X18" s="1">
        <f ca="1">OFFSET(DrivableDiesel!$D80,$B$100,X$6-1980)</f>
        <v>302.12327423854731</v>
      </c>
      <c r="Y18" s="1">
        <f ca="1">OFFSET(DrivableDiesel!$D80,$B$100,Y$6-1980)</f>
        <v>302.6017511609956</v>
      </c>
      <c r="Z18" s="1">
        <f ca="1">OFFSET(DrivableDiesel!$D80,$B$100,Z$6-1980)</f>
        <v>314.35670748089666</v>
      </c>
      <c r="AA18" s="1">
        <f ca="1">OFFSET(DrivableDiesel!$D80,$B$100,AA$6-1980)</f>
        <v>327.05917728822766</v>
      </c>
      <c r="AB18" s="1">
        <f ca="1">OFFSET(DrivableDiesel!$D80,$B$100,AB$6-1980)</f>
        <v>348.84867643484614</v>
      </c>
      <c r="AC18" s="1">
        <f ca="1">OFFSET(DrivableDiesel!$D80,$B$100,AC$6-1980)</f>
        <v>368.95817550297022</v>
      </c>
      <c r="AD18" s="1">
        <f ca="1">OFFSET(DrivableDiesel!$D80,$B$100,AD$6-1980)</f>
        <v>411.76086911081592</v>
      </c>
      <c r="AE18" s="1">
        <f ca="1">OFFSET(DrivableDiesel!$D80,$B$100,AE$6-1980)</f>
        <v>422.25350548062863</v>
      </c>
      <c r="AF18" s="1">
        <f ca="1">OFFSET(DrivableDiesel!$D80,$B$100,AF$6-1980)</f>
        <v>419.71781168440816</v>
      </c>
      <c r="AG18" s="1">
        <f ca="1">OFFSET(DrivableDiesel!$D80,$B$100,AG$6-1980)</f>
        <v>383.14381304760877</v>
      </c>
      <c r="AH18" s="1">
        <f ca="1">OFFSET(DrivableDiesel!$D80,$B$100,AH$6-1980)</f>
        <v>418.75741928800238</v>
      </c>
      <c r="AI18" s="1">
        <f ca="1">OFFSET(DrivableDiesel!$D80,$B$100,AI$6-1980)</f>
        <v>395.83337571261961</v>
      </c>
      <c r="AJ18" s="1">
        <f ca="1">OFFSET(DrivableDiesel!$D80,$B$100,AJ$6-1980)</f>
        <v>375.77830227823159</v>
      </c>
      <c r="AK18" s="1">
        <f ca="1">OFFSET(DrivableDiesel!$D80,$B$100,AK$6-1980)</f>
        <v>343.1335036352973</v>
      </c>
      <c r="AL18" s="1">
        <f ca="1">OFFSET(DrivableDiesel!$D80,$B$100,AL$6-1980)</f>
        <v>316.63752697436365</v>
      </c>
      <c r="AM18" s="1">
        <f ca="1">OFFSET(DrivableDiesel!$D80,$B$100,AM$6-1980)</f>
        <v>362.50803344124347</v>
      </c>
      <c r="AN18" s="1">
        <f ca="1">OFFSET(DrivableDiesel!$D80,$B$100,AN$6-1980)</f>
        <v>376.85922222908869</v>
      </c>
      <c r="AO18" s="1">
        <f ca="1">OFFSET(DrivableDiesel!$D80,$B$100,AO$6-1980)</f>
        <v>359.91029459565084</v>
      </c>
      <c r="AP18" s="1">
        <f ca="1">OFFSET(DrivableDiesel!$D80,$B$100,AP$6-1980)</f>
        <v>341.95759016271779</v>
      </c>
      <c r="AQ18" s="1">
        <f ca="1">OFFSET(DrivableDiesel!$D80,$B$100,AQ$6-1980)</f>
        <v>323.9196853358938</v>
      </c>
      <c r="AR18" s="1">
        <f ca="1">OFFSET(DrivableDiesel!$D80,$B$100,AR$6-1980)</f>
        <v>307.91992098041368</v>
      </c>
      <c r="AS18" s="1">
        <f ca="1">OFFSET(DrivableDiesel!$D80,$B$100,AS$6-1980)</f>
        <v>288.30489571278025</v>
      </c>
      <c r="AT18" s="1">
        <f ca="1">OFFSET(DrivableDiesel!$D80,$B$100,AT$6-1980)</f>
        <v>279.96919832206055</v>
      </c>
      <c r="AU18" s="1">
        <f ca="1">OFFSET(DrivableDiesel!$D80,$B$100,AU$6-1980)</f>
        <v>268.03419198215136</v>
      </c>
      <c r="AV18" s="1">
        <f ca="1">OFFSET(DrivableDiesel!$D80,$B$100,AV$6-1980)</f>
        <v>250.81718369212916</v>
      </c>
      <c r="AW18" s="1">
        <f ca="1">OFFSET(DrivableDiesel!$D80,$B$100,AW$6-1980)</f>
        <v>249.13285300414211</v>
      </c>
      <c r="AX18" s="1">
        <f ca="1">OFFSET(DrivableDiesel!$D80,$B$100,AX$6-1980)</f>
        <v>248.53066117930237</v>
      </c>
      <c r="AY18" s="1">
        <f ca="1">OFFSET(DrivableDiesel!$D80,$B$100,AY$6-1980)</f>
        <v>247.57935325076144</v>
      </c>
      <c r="AZ18" s="1">
        <f ca="1">OFFSET(DrivableDiesel!$D80,$B$100,AZ$6-1980)</f>
        <v>247.19902895602939</v>
      </c>
      <c r="BA18" s="1">
        <f ca="1">OFFSET(DrivableDiesel!$D80,$B$100,BA$6-1980)</f>
        <v>245.37906084847759</v>
      </c>
      <c r="BB18" s="1">
        <f ca="1">OFFSET(DrivableDiesel!$D80,$B$100,BB$6-1980)</f>
        <v>242.48032637779383</v>
      </c>
      <c r="BC18" s="1">
        <f ca="1">OFFSET(DrivableDiesel!$D80,$B$100,BC$6-1980)</f>
        <v>241.2486232287431</v>
      </c>
      <c r="BD18" s="1">
        <f ca="1">OFFSET(DrivableDiesel!$D80,$B$100,BD$6-1980)</f>
        <v>240.4535394159162</v>
      </c>
      <c r="BE18" s="1">
        <f ca="1">OFFSET(DrivableDiesel!$D80,$B$100,BE$6-1980)</f>
        <v>239.98882321513901</v>
      </c>
      <c r="BF18" s="1">
        <f ca="1">OFFSET(DrivableDiesel!$D80,$B$100,BF$6-1980)</f>
        <v>239.72991454113884</v>
      </c>
      <c r="BG18" s="1">
        <f ca="1">OFFSET(DrivableDiesel!$D80,$B$100,BG$6-1980)</f>
        <v>239.57396792281881</v>
      </c>
      <c r="BH18" s="1">
        <f ca="1">OFFSET(DrivableDiesel!$D80,$B$100,BH$6-1980)</f>
        <v>239.47723287264867</v>
      </c>
      <c r="BI18" s="1">
        <f ca="1">OFFSET(DrivableDiesel!$D80,$B$100,BI$6-1980)</f>
        <v>239.38462308651623</v>
      </c>
      <c r="BJ18" s="1">
        <f ca="1">OFFSET(DrivableDiesel!$D80,$B$100,BJ$6-1980)</f>
        <v>239.29871192797142</v>
      </c>
    </row>
    <row r="19" spans="1:62" x14ac:dyDescent="0.2">
      <c r="A19" t="s">
        <v>114</v>
      </c>
      <c r="B19" s="1">
        <f ca="1">OFFSET(Traktors!$C166,$B$100,B$6-1980)</f>
        <v>3561.0699049549789</v>
      </c>
      <c r="C19" s="1">
        <f ca="1">OFFSET(Traktors!$C166,$B$100,C$6-1980)</f>
        <v>3563.558316631545</v>
      </c>
      <c r="D19" s="1">
        <f ca="1">OFFSET(Traktors!$C166,$B$100,D$6-1980)</f>
        <v>3574.5422090973279</v>
      </c>
      <c r="E19" s="1">
        <f ca="1">OFFSET(Traktors!$C166,$B$100,E$6-1980)</f>
        <v>3547.2141489295359</v>
      </c>
      <c r="F19" s="1">
        <f ca="1">OFFSET(Traktors!$C166,$B$100,F$6-1980)</f>
        <v>3566.5474458476124</v>
      </c>
      <c r="G19" s="1">
        <f ca="1">OFFSET(Traktors!$C166,$B$100,G$6-1980)</f>
        <v>3524.9452292268516</v>
      </c>
      <c r="H19" s="1">
        <f ca="1">OFFSET(Traktors!$C166,$B$100,H$6-1980)</f>
        <v>3420.4980757782314</v>
      </c>
      <c r="I19" s="1">
        <f ca="1">OFFSET(Traktors!$C166,$B$100,I$6-1980)</f>
        <v>3436.7994552340706</v>
      </c>
      <c r="J19" s="1">
        <f ca="1">OFFSET(Traktors!$C166,$B$100,J$6-1980)</f>
        <v>3434.2375791721734</v>
      </c>
      <c r="K19" s="1">
        <f ca="1">OFFSET(Traktors!$C166,$B$100,K$6-1980)</f>
        <v>3481.18696815355</v>
      </c>
      <c r="L19" s="1">
        <f ca="1">OFFSET(Traktors!$C166,$B$100,L$6-1980)</f>
        <v>3494.8554303385522</v>
      </c>
      <c r="M19" s="1">
        <f ca="1">OFFSET(Traktors!$C166,$B$100,M$6-1980)</f>
        <v>3512.2365773885326</v>
      </c>
      <c r="N19" s="1">
        <f ca="1">OFFSET(Traktors!$C166,$B$100,N$6-1980)</f>
        <v>3488.2764358044747</v>
      </c>
      <c r="O19" s="1">
        <f ca="1">OFFSET(Traktors!$C166,$B$100,O$6-1980)</f>
        <v>3451.9032609405176</v>
      </c>
      <c r="P19" s="1">
        <f ca="1">OFFSET(Traktors!$C166,$B$100,P$6-1980)</f>
        <v>3461.6926174778041</v>
      </c>
      <c r="Q19" s="1">
        <f ca="1">OFFSET(Traktors!$C166,$B$100,Q$6-1980)</f>
        <v>3438.5891051946178</v>
      </c>
      <c r="R19" s="1">
        <f ca="1">OFFSET(Traktors!$C166,$B$100,R$6-1980)</f>
        <v>3123.4960943624201</v>
      </c>
      <c r="S19" s="1">
        <f ca="1">OFFSET(Traktors!$C166,$B$100,S$6-1980)</f>
        <v>3066.8696449377358</v>
      </c>
      <c r="T19" s="1">
        <f ca="1">OFFSET(Traktors!$C166,$B$100,T$6-1980)</f>
        <v>2988.4884307859156</v>
      </c>
      <c r="U19" s="1">
        <f ca="1">OFFSET(Traktors!$C166,$B$100,U$6-1980)</f>
        <v>2889.6703564353174</v>
      </c>
      <c r="V19" s="1">
        <f ca="1">OFFSET(Traktors!$C166,$B$100,V$6-1980)</f>
        <v>2852.2920137093638</v>
      </c>
      <c r="W19" s="1">
        <f ca="1">OFFSET(Traktors!$C166,$B$100,W$6-1980)</f>
        <v>2888.5817801500784</v>
      </c>
      <c r="X19" s="1">
        <f ca="1">OFFSET(Traktors!$C166,$B$100,X$6-1980)</f>
        <v>3005.3316466851493</v>
      </c>
      <c r="Y19" s="1">
        <f ca="1">OFFSET(Traktors!$C166,$B$100,Y$6-1980)</f>
        <v>3154.4730453995589</v>
      </c>
      <c r="Z19" s="1">
        <f ca="1">OFFSET(Traktors!$C166,$B$100,Z$6-1980)</f>
        <v>3250.1123797003552</v>
      </c>
      <c r="AA19" s="1">
        <f ca="1">OFFSET(Traktors!$C166,$B$100,AA$6-1980)</f>
        <v>3358.9426582195106</v>
      </c>
      <c r="AB19" s="1">
        <f ca="1">OFFSET(Traktors!$C166,$B$100,AB$6-1980)</f>
        <v>3345.2276832620892</v>
      </c>
      <c r="AC19" s="1">
        <f ca="1">OFFSET(Traktors!$C166,$B$100,AC$6-1980)</f>
        <v>3381.8204523776012</v>
      </c>
      <c r="AD19" s="1">
        <f ca="1">OFFSET(Traktors!$C166,$B$100,AD$6-1980)</f>
        <v>3410.8763666855725</v>
      </c>
      <c r="AE19" s="1">
        <f ca="1">OFFSET(Traktors!$C166,$B$100,AE$6-1980)</f>
        <v>3298.7629332249144</v>
      </c>
      <c r="AF19" s="1">
        <f ca="1">OFFSET(Traktors!$C166,$B$100,AF$6-1980)</f>
        <v>3214.7891798237811</v>
      </c>
      <c r="AG19" s="1">
        <f ca="1">OFFSET(Traktors!$C166,$B$100,AG$6-1980)</f>
        <v>2940.970336734973</v>
      </c>
      <c r="AH19" s="1">
        <f ca="1">OFFSET(Traktors!$C166,$B$100,AH$6-1980)</f>
        <v>2991.2331948697456</v>
      </c>
      <c r="AI19" s="1">
        <f ca="1">OFFSET(Traktors!$C166,$B$100,AI$6-1980)</f>
        <v>2760.3011271096657</v>
      </c>
      <c r="AJ19" s="1">
        <f ca="1">OFFSET(Traktors!$C166,$B$100,AJ$6-1980)</f>
        <v>2560.399209788171</v>
      </c>
      <c r="AK19" s="1">
        <f ca="1">OFFSET(Traktors!$C166,$B$100,AK$6-1980)</f>
        <v>2804.3152151257673</v>
      </c>
      <c r="AL19" s="1">
        <f ca="1">OFFSET(Traktors!$C166,$B$100,AL$6-1980)</f>
        <v>2560.3534022436106</v>
      </c>
      <c r="AM19" s="1">
        <f ca="1">OFFSET(Traktors!$C166,$B$100,AM$6-1980)</f>
        <v>2300.4782619729176</v>
      </c>
      <c r="AN19" s="1">
        <f ca="1">OFFSET(Traktors!$C166,$B$100,AN$6-1980)</f>
        <v>2050.576845922943</v>
      </c>
      <c r="AO19" s="1">
        <f ca="1">OFFSET(Traktors!$C166,$B$100,AO$6-1980)</f>
        <v>1849.7577658325797</v>
      </c>
      <c r="AP19" s="1">
        <f ca="1">OFFSET(Traktors!$C166,$B$100,AP$6-1980)</f>
        <v>1523.162892309289</v>
      </c>
      <c r="AQ19" s="1">
        <f ca="1">OFFSET(Traktors!$C166,$B$100,AQ$6-1980)</f>
        <v>1434.3415641613767</v>
      </c>
      <c r="AR19" s="1">
        <f ca="1">OFFSET(Traktors!$C166,$B$100,AR$6-1980)</f>
        <v>1364.8572212986055</v>
      </c>
      <c r="AS19" s="1">
        <f ca="1">OFFSET(Traktors!$C166,$B$100,AS$6-1980)</f>
        <v>1289.5973672286245</v>
      </c>
      <c r="AT19" s="1">
        <f ca="1">OFFSET(Traktors!$C166,$B$100,AT$6-1980)</f>
        <v>1221.4604016325134</v>
      </c>
      <c r="AU19" s="1">
        <f ca="1">OFFSET(Traktors!$C166,$B$100,AU$6-1980)</f>
        <v>1316.3780800680554</v>
      </c>
      <c r="AV19" s="1">
        <f ca="1">OFFSET(Traktors!$C166,$B$100,AV$6-1980)</f>
        <v>1266.7814567063351</v>
      </c>
      <c r="AW19" s="1">
        <f ca="1">OFFSET(Traktors!$C166,$B$100,AW$6-1980)</f>
        <v>889.81573427547846</v>
      </c>
      <c r="AX19" s="1">
        <f ca="1">OFFSET(Traktors!$C166,$B$100,AX$6-1980)</f>
        <v>852.17798999509</v>
      </c>
      <c r="AY19" s="1">
        <f ca="1">OFFSET(Traktors!$C166,$B$100,AY$6-1980)</f>
        <v>833.99411457962992</v>
      </c>
      <c r="AZ19" s="1">
        <f ca="1">OFFSET(Traktors!$C166,$B$100,AZ$6-1980)</f>
        <v>781.38633968170416</v>
      </c>
      <c r="BA19" s="1">
        <f ca="1">OFFSET(Traktors!$C166,$B$100,BA$6-1980)</f>
        <v>775.7290698495832</v>
      </c>
      <c r="BB19" s="1">
        <f ca="1">OFFSET(Traktors!$C166,$B$100,BB$6-1980)</f>
        <v>765.73298452996926</v>
      </c>
      <c r="BC19" s="1">
        <f ca="1">OFFSET(Traktors!$C166,$B$100,BC$6-1980)</f>
        <v>761.51398657909033</v>
      </c>
      <c r="BD19" s="1">
        <f ca="1">OFFSET(Traktors!$C166,$B$100,BD$6-1980)</f>
        <v>756.95434900197529</v>
      </c>
      <c r="BE19" s="1">
        <f ca="1">OFFSET(Traktors!$C166,$B$100,BE$6-1980)</f>
        <v>750.07544605873795</v>
      </c>
      <c r="BF19" s="1">
        <f ca="1">OFFSET(Traktors!$C166,$B$100,BF$6-1980)</f>
        <v>742.50659165373168</v>
      </c>
      <c r="BG19" s="1">
        <f ca="1">OFFSET(Traktors!$C166,$B$100,BG$6-1980)</f>
        <v>538.05069947018251</v>
      </c>
      <c r="BH19" s="1">
        <f ca="1">OFFSET(Traktors!$C166,$B$100,BH$6-1980)</f>
        <v>522.13110804148982</v>
      </c>
      <c r="BI19" s="1">
        <f ca="1">OFFSET(Traktors!$C166,$B$100,BI$6-1980)</f>
        <v>514.57187365138907</v>
      </c>
      <c r="BJ19" s="1">
        <f ca="1">OFFSET(Traktors!$C166,$B$100,BJ$6-1980)</f>
        <v>510.78188783292671</v>
      </c>
    </row>
    <row r="20" spans="1:62" x14ac:dyDescent="0.2">
      <c r="A20" t="s">
        <v>115</v>
      </c>
      <c r="B20" s="1">
        <f ca="1">OFFSET(Traktors!$C185,$B$100,B$6-1980)</f>
        <v>419.50836492248607</v>
      </c>
      <c r="C20" s="1">
        <f ca="1">OFFSET(Traktors!$C185,$B$100,C$6-1980)</f>
        <v>415.0838972736147</v>
      </c>
      <c r="D20" s="1">
        <f ca="1">OFFSET(Traktors!$C185,$B$100,D$6-1980)</f>
        <v>409.81372285075207</v>
      </c>
      <c r="E20" s="1">
        <f ca="1">OFFSET(Traktors!$C185,$B$100,E$6-1980)</f>
        <v>402.16589703063983</v>
      </c>
      <c r="F20" s="1">
        <f ca="1">OFFSET(Traktors!$C185,$B$100,F$6-1980)</f>
        <v>400.62888440253641</v>
      </c>
      <c r="G20" s="1">
        <f ca="1">OFFSET(Traktors!$C185,$B$100,G$6-1980)</f>
        <v>393.91331345926341</v>
      </c>
      <c r="H20" s="1">
        <f ca="1">OFFSET(Traktors!$C185,$B$100,H$6-1980)</f>
        <v>376.7717037167879</v>
      </c>
      <c r="I20" s="1">
        <f ca="1">OFFSET(Traktors!$C185,$B$100,I$6-1980)</f>
        <v>417.49081065408177</v>
      </c>
      <c r="J20" s="1">
        <f ca="1">OFFSET(Traktors!$C185,$B$100,J$6-1980)</f>
        <v>413.48378436051991</v>
      </c>
      <c r="K20" s="1">
        <f ca="1">OFFSET(Traktors!$C185,$B$100,K$6-1980)</f>
        <v>412.53545859609591</v>
      </c>
      <c r="L20" s="1">
        <f ca="1">OFFSET(Traktors!$C185,$B$100,L$6-1980)</f>
        <v>416.87994432844135</v>
      </c>
      <c r="M20" s="1">
        <f ca="1">OFFSET(Traktors!$C185,$B$100,M$6-1980)</f>
        <v>412.8727159247502</v>
      </c>
      <c r="N20" s="1">
        <f ca="1">OFFSET(Traktors!$C185,$B$100,N$6-1980)</f>
        <v>418.0940730146728</v>
      </c>
      <c r="O20" s="1">
        <f ca="1">OFFSET(Traktors!$C185,$B$100,O$6-1980)</f>
        <v>413.99396272922456</v>
      </c>
      <c r="P20" s="1">
        <f ca="1">OFFSET(Traktors!$C185,$B$100,P$6-1980)</f>
        <v>420.16832946386376</v>
      </c>
      <c r="Q20" s="1">
        <f ca="1">OFFSET(Traktors!$C185,$B$100,Q$6-1980)</f>
        <v>418.53223861072348</v>
      </c>
      <c r="R20" s="1">
        <f ca="1">OFFSET(Traktors!$C185,$B$100,R$6-1980)</f>
        <v>373.00525962370949</v>
      </c>
      <c r="S20" s="1">
        <f ca="1">OFFSET(Traktors!$C185,$B$100,S$6-1980)</f>
        <v>368.78041274207044</v>
      </c>
      <c r="T20" s="1">
        <f ca="1">OFFSET(Traktors!$C185,$B$100,T$6-1980)</f>
        <v>356.45681336075256</v>
      </c>
      <c r="U20" s="1">
        <f ca="1">OFFSET(Traktors!$C185,$B$100,U$6-1980)</f>
        <v>355.6938663648026</v>
      </c>
      <c r="V20" s="1">
        <f ca="1">OFFSET(Traktors!$C185,$B$100,V$6-1980)</f>
        <v>368.29179811665472</v>
      </c>
      <c r="W20" s="1">
        <f ca="1">OFFSET(Traktors!$C185,$B$100,W$6-1980)</f>
        <v>386.98454979741251</v>
      </c>
      <c r="X20" s="1">
        <f ca="1">OFFSET(Traktors!$C185,$B$100,X$6-1980)</f>
        <v>404.40101103802584</v>
      </c>
      <c r="Y20" s="1">
        <f ca="1">OFFSET(Traktors!$C185,$B$100,Y$6-1980)</f>
        <v>426.42688196770246</v>
      </c>
      <c r="Z20" s="1">
        <f ca="1">OFFSET(Traktors!$C185,$B$100,Z$6-1980)</f>
        <v>446.81202432518086</v>
      </c>
      <c r="AA20" s="1">
        <f ca="1">OFFSET(Traktors!$C185,$B$100,AA$6-1980)</f>
        <v>470.87137313222502</v>
      </c>
      <c r="AB20" s="1">
        <f ca="1">OFFSET(Traktors!$C185,$B$100,AB$6-1980)</f>
        <v>472.15087367656344</v>
      </c>
      <c r="AC20" s="1">
        <f ca="1">OFFSET(Traktors!$C185,$B$100,AC$6-1980)</f>
        <v>473.14368960893142</v>
      </c>
      <c r="AD20" s="1">
        <f ca="1">OFFSET(Traktors!$C185,$B$100,AD$6-1980)</f>
        <v>471.63164316327033</v>
      </c>
      <c r="AE20" s="1">
        <f ca="1">OFFSET(Traktors!$C185,$B$100,AE$6-1980)</f>
        <v>387.93873394779973</v>
      </c>
      <c r="AF20" s="1">
        <f ca="1">OFFSET(Traktors!$C185,$B$100,AF$6-1980)</f>
        <v>365.61626071954447</v>
      </c>
      <c r="AG20" s="1">
        <f ca="1">OFFSET(Traktors!$C185,$B$100,AG$6-1980)</f>
        <v>368.81884875351568</v>
      </c>
      <c r="AH20" s="1">
        <f ca="1">OFFSET(Traktors!$C185,$B$100,AH$6-1980)</f>
        <v>128.86968145167663</v>
      </c>
      <c r="AI20" s="1">
        <f ca="1">OFFSET(Traktors!$C185,$B$100,AI$6-1980)</f>
        <v>97.25679799986348</v>
      </c>
      <c r="AJ20" s="1">
        <f ca="1">OFFSET(Traktors!$C185,$B$100,AJ$6-1980)</f>
        <v>80.375651959766429</v>
      </c>
      <c r="AK20" s="1">
        <f ca="1">OFFSET(Traktors!$C185,$B$100,AK$6-1980)</f>
        <v>100.62812276809461</v>
      </c>
      <c r="AL20" s="1">
        <f ca="1">OFFSET(Traktors!$C185,$B$100,AL$6-1980)</f>
        <v>67.245222694798912</v>
      </c>
      <c r="AM20" s="1">
        <f ca="1">OFFSET(Traktors!$C185,$B$100,AM$6-1980)</f>
        <v>33.470075175203533</v>
      </c>
      <c r="AN20" s="1">
        <f ca="1">OFFSET(Traktors!$C185,$B$100,AN$6-1980)</f>
        <v>16.801981435876666</v>
      </c>
      <c r="AO20" s="1">
        <f ca="1">OFFSET(Traktors!$C185,$B$100,AO$6-1980)</f>
        <v>10.061776435793545</v>
      </c>
      <c r="AP20" s="1">
        <f ca="1">OFFSET(Traktors!$C185,$B$100,AP$6-1980)</f>
        <v>5.5762888292792869</v>
      </c>
      <c r="AQ20" s="1">
        <f ca="1">OFFSET(Traktors!$C185,$B$100,AQ$6-1980)</f>
        <v>2.8631890287603152</v>
      </c>
      <c r="AR20" s="1">
        <f ca="1">OFFSET(Traktors!$C185,$B$100,AR$6-1980)</f>
        <v>2.7125554192873746</v>
      </c>
      <c r="AS20" s="1">
        <f ca="1">OFFSET(Traktors!$C185,$B$100,AS$6-1980)</f>
        <v>2.5061689220821348</v>
      </c>
      <c r="AT20" s="1">
        <f ca="1">OFFSET(Traktors!$C185,$B$100,AT$6-1980)</f>
        <v>2.31799337166921</v>
      </c>
      <c r="AU20" s="1">
        <f ca="1">OFFSET(Traktors!$C185,$B$100,AU$6-1980)</f>
        <v>2.1742052194382917</v>
      </c>
      <c r="AV20" s="1">
        <f ca="1">OFFSET(Traktors!$C185,$B$100,AV$6-1980)</f>
        <v>2.0551339132236395</v>
      </c>
      <c r="AW20" s="1">
        <f ca="1">OFFSET(Traktors!$C185,$B$100,AW$6-1980)</f>
        <v>1.1236034120128655</v>
      </c>
      <c r="AX20" s="1">
        <f ca="1">OFFSET(Traktors!$C185,$B$100,AX$6-1980)</f>
        <v>0.93755575488749332</v>
      </c>
      <c r="AY20" s="1">
        <f ca="1">OFFSET(Traktors!$C185,$B$100,AY$6-1980)</f>
        <v>0.91119091120638673</v>
      </c>
      <c r="AZ20" s="1">
        <f ca="1">OFFSET(Traktors!$C185,$B$100,AZ$6-1980)</f>
        <v>0.90207687981187212</v>
      </c>
      <c r="BA20" s="1">
        <f ca="1">OFFSET(Traktors!$C185,$B$100,BA$6-1980)</f>
        <v>0.90208349914812991</v>
      </c>
      <c r="BB20" s="1">
        <f ca="1">OFFSET(Traktors!$C185,$B$100,BB$6-1980)</f>
        <v>0.8835141675068543</v>
      </c>
      <c r="BC20" s="1">
        <f ca="1">OFFSET(Traktors!$C185,$B$100,BC$6-1980)</f>
        <v>0.89102566626203694</v>
      </c>
      <c r="BD20" s="1">
        <f ca="1">OFFSET(Traktors!$C185,$B$100,BD$6-1980)</f>
        <v>0.89941968943996031</v>
      </c>
      <c r="BE20" s="1">
        <f ca="1">OFFSET(Traktors!$C185,$B$100,BE$6-1980)</f>
        <v>0.89924371280957027</v>
      </c>
      <c r="BF20" s="1">
        <f ca="1">OFFSET(Traktors!$C185,$B$100,BF$6-1980)</f>
        <v>0.89650932817255025</v>
      </c>
      <c r="BG20" s="1">
        <f ca="1">OFFSET(Traktors!$C185,$B$100,BG$6-1980)</f>
        <v>0.89796574369880278</v>
      </c>
      <c r="BH20" s="1">
        <f ca="1">OFFSET(Traktors!$C185,$B$100,BH$6-1980)</f>
        <v>0.89796574369880278</v>
      </c>
      <c r="BI20" s="1">
        <f ca="1">OFFSET(Traktors!$C185,$B$100,BI$6-1980)</f>
        <v>0.89796574369880278</v>
      </c>
      <c r="BJ20" s="1">
        <f ca="1">OFFSET(Traktors!$C185,$B$100,BJ$6-1980)</f>
        <v>0.89796574369880278</v>
      </c>
    </row>
    <row r="21" spans="1:62" x14ac:dyDescent="0.2">
      <c r="A21" t="s">
        <v>116</v>
      </c>
      <c r="B21" s="1">
        <f ca="1">OFFSET(Traktors!$C204,$B$100,B$6-1980)</f>
        <v>326.29549315067931</v>
      </c>
      <c r="C21" s="1">
        <f ca="1">OFFSET(Traktors!$C204,$B$100,C$6-1980)</f>
        <v>324.72533064520735</v>
      </c>
      <c r="D21" s="1">
        <f ca="1">OFFSET(Traktors!$C204,$B$100,D$6-1980)</f>
        <v>322.23821640711458</v>
      </c>
      <c r="E21" s="1">
        <f ca="1">OFFSET(Traktors!$C204,$B$100,E$6-1980)</f>
        <v>317.5515859324027</v>
      </c>
      <c r="F21" s="1">
        <f ca="1">OFFSET(Traktors!$C204,$B$100,F$6-1980)</f>
        <v>315.99313678949164</v>
      </c>
      <c r="G21" s="1">
        <f ca="1">OFFSET(Traktors!$C204,$B$100,G$6-1980)</f>
        <v>309.90959573475385</v>
      </c>
      <c r="H21" s="1">
        <f ca="1">OFFSET(Traktors!$C204,$B$100,H$6-1980)</f>
        <v>294.07431884631251</v>
      </c>
      <c r="I21" s="1">
        <f ca="1">OFFSET(Traktors!$C204,$B$100,I$6-1980)</f>
        <v>291.68678021530428</v>
      </c>
      <c r="J21" s="1">
        <f ca="1">OFFSET(Traktors!$C204,$B$100,J$6-1980)</f>
        <v>287.17341287332738</v>
      </c>
      <c r="K21" s="1">
        <f ca="1">OFFSET(Traktors!$C204,$B$100,K$6-1980)</f>
        <v>285.56138068320126</v>
      </c>
      <c r="L21" s="1">
        <f ca="1">OFFSET(Traktors!$C204,$B$100,L$6-1980)</f>
        <v>337.5297611273491</v>
      </c>
      <c r="M21" s="1">
        <f ca="1">OFFSET(Traktors!$C204,$B$100,M$6-1980)</f>
        <v>329.9374393756475</v>
      </c>
      <c r="N21" s="1">
        <f ca="1">OFFSET(Traktors!$C204,$B$100,N$6-1980)</f>
        <v>314.34474383202115</v>
      </c>
      <c r="O21" s="1">
        <f ca="1">OFFSET(Traktors!$C204,$B$100,O$6-1980)</f>
        <v>325.75263832080543</v>
      </c>
      <c r="P21" s="1">
        <f ca="1">OFFSET(Traktors!$C204,$B$100,P$6-1980)</f>
        <v>327.61483671587956</v>
      </c>
      <c r="Q21" s="1">
        <f ca="1">OFFSET(Traktors!$C204,$B$100,Q$6-1980)</f>
        <v>334.07996991405946</v>
      </c>
      <c r="R21" s="1">
        <f ca="1">OFFSET(Traktors!$C204,$B$100,R$6-1980)</f>
        <v>268.03159777306712</v>
      </c>
      <c r="S21" s="1">
        <f ca="1">OFFSET(Traktors!$C204,$B$100,S$6-1980)</f>
        <v>264.32081127914665</v>
      </c>
      <c r="T21" s="1">
        <f ca="1">OFFSET(Traktors!$C204,$B$100,T$6-1980)</f>
        <v>253.46645201955522</v>
      </c>
      <c r="U21" s="1">
        <f ca="1">OFFSET(Traktors!$C204,$B$100,U$6-1980)</f>
        <v>256.42765210199985</v>
      </c>
      <c r="V21" s="1">
        <f ca="1">OFFSET(Traktors!$C204,$B$100,V$6-1980)</f>
        <v>221.19520121694921</v>
      </c>
      <c r="W21" s="1">
        <f ca="1">OFFSET(Traktors!$C204,$B$100,W$6-1980)</f>
        <v>197.40930428943227</v>
      </c>
      <c r="X21" s="1">
        <f ca="1">OFFSET(Traktors!$C204,$B$100,X$6-1980)</f>
        <v>178.81094937502655</v>
      </c>
      <c r="Y21" s="1">
        <f ca="1">OFFSET(Traktors!$C204,$B$100,Y$6-1980)</f>
        <v>161.27418115964042</v>
      </c>
      <c r="Z21" s="1">
        <f ca="1">OFFSET(Traktors!$C204,$B$100,Z$6-1980)</f>
        <v>138.61555367927753</v>
      </c>
      <c r="AA21" s="1">
        <f ca="1">OFFSET(Traktors!$C204,$B$100,AA$6-1980)</f>
        <v>114.03916555383877</v>
      </c>
      <c r="AB21" s="1">
        <f ca="1">OFFSET(Traktors!$C204,$B$100,AB$6-1980)</f>
        <v>116.08888541263357</v>
      </c>
      <c r="AC21" s="1">
        <f ca="1">OFFSET(Traktors!$C204,$B$100,AC$6-1980)</f>
        <v>117.28037197328462</v>
      </c>
      <c r="AD21" s="1">
        <f ca="1">OFFSET(Traktors!$C204,$B$100,AD$6-1980)</f>
        <v>118.51701498224315</v>
      </c>
      <c r="AE21" s="1">
        <f ca="1">OFFSET(Traktors!$C204,$B$100,AE$6-1980)</f>
        <v>101.23652702581016</v>
      </c>
      <c r="AF21" s="1">
        <f ca="1">OFFSET(Traktors!$C204,$B$100,AF$6-1980)</f>
        <v>96.19999266852642</v>
      </c>
      <c r="AG21" s="1">
        <f ca="1">OFFSET(Traktors!$C204,$B$100,AG$6-1980)</f>
        <v>94.563910456116915</v>
      </c>
      <c r="AH21" s="1">
        <f ca="1">OFFSET(Traktors!$C204,$B$100,AH$6-1980)</f>
        <v>38.123416124398268</v>
      </c>
      <c r="AI21" s="1">
        <f ca="1">OFFSET(Traktors!$C204,$B$100,AI$6-1980)</f>
        <v>14.595336355642708</v>
      </c>
      <c r="AJ21" s="1">
        <f ca="1">OFFSET(Traktors!$C204,$B$100,AJ$6-1980)</f>
        <v>12.765151640140312</v>
      </c>
      <c r="AK21" s="1">
        <f ca="1">OFFSET(Traktors!$C204,$B$100,AK$6-1980)</f>
        <v>12.087555235647285</v>
      </c>
      <c r="AL21" s="1">
        <f ca="1">OFFSET(Traktors!$C204,$B$100,AL$6-1980)</f>
        <v>10.573351386444202</v>
      </c>
      <c r="AM21" s="1">
        <f ca="1">OFFSET(Traktors!$C204,$B$100,AM$6-1980)</f>
        <v>8.9994951362991351</v>
      </c>
      <c r="AN21" s="1">
        <f ca="1">OFFSET(Traktors!$C204,$B$100,AN$6-1980)</f>
        <v>7.495095313261368</v>
      </c>
      <c r="AO21" s="1">
        <f ca="1">OFFSET(Traktors!$C204,$B$100,AO$6-1980)</f>
        <v>6.3666747772096084</v>
      </c>
      <c r="AP21" s="1">
        <f ca="1">OFFSET(Traktors!$C204,$B$100,AP$6-1980)</f>
        <v>4.8894443853751905</v>
      </c>
      <c r="AQ21" s="1">
        <f ca="1">OFFSET(Traktors!$C204,$B$100,AQ$6-1980)</f>
        <v>4.5991383115141167</v>
      </c>
      <c r="AR21" s="1">
        <f ca="1">OFFSET(Traktors!$C204,$B$100,AR$6-1980)</f>
        <v>4.3435714289782119</v>
      </c>
      <c r="AS21" s="1">
        <f ca="1">OFFSET(Traktors!$C204,$B$100,AS$6-1980)</f>
        <v>4.2664425851024941</v>
      </c>
      <c r="AT21" s="1">
        <f ca="1">OFFSET(Traktors!$C204,$B$100,AT$6-1980)</f>
        <v>4.2011082845382539</v>
      </c>
      <c r="AU21" s="1">
        <f ca="1">OFFSET(Traktors!$C204,$B$100,AU$6-1980)</f>
        <v>4.1024475681840089</v>
      </c>
      <c r="AV21" s="1">
        <f ca="1">OFFSET(Traktors!$C204,$B$100,AV$6-1980)</f>
        <v>4.0012515336364434</v>
      </c>
      <c r="AW21" s="1">
        <f ca="1">OFFSET(Traktors!$C204,$B$100,AW$6-1980)</f>
        <v>3.4808627391581504</v>
      </c>
      <c r="AX21" s="1">
        <f ca="1">OFFSET(Traktors!$C204,$B$100,AX$6-1980)</f>
        <v>3.281897509469188</v>
      </c>
      <c r="AY21" s="1">
        <f ca="1">OFFSET(Traktors!$C204,$B$100,AY$6-1980)</f>
        <v>3.248846205103447</v>
      </c>
      <c r="AZ21" s="1">
        <f ca="1">OFFSET(Traktors!$C204,$B$100,AZ$6-1980)</f>
        <v>3.2460595535708787</v>
      </c>
      <c r="BA21" s="1">
        <f ca="1">OFFSET(Traktors!$C204,$B$100,BA$6-1980)</f>
        <v>3.2460643159862537</v>
      </c>
      <c r="BB21" s="1">
        <f ca="1">OFFSET(Traktors!$C204,$B$100,BB$6-1980)</f>
        <v>3.2327042346920476</v>
      </c>
      <c r="BC21" s="1">
        <f ca="1">OFFSET(Traktors!$C204,$B$100,BC$6-1980)</f>
        <v>3.2381085344239509</v>
      </c>
      <c r="BD21" s="1">
        <f ca="1">OFFSET(Traktors!$C204,$B$100,BD$6-1980)</f>
        <v>3.2441477842046607</v>
      </c>
      <c r="BE21" s="1">
        <f ca="1">OFFSET(Traktors!$C204,$B$100,BE$6-1980)</f>
        <v>3.24402117425804</v>
      </c>
      <c r="BF21" s="1">
        <f ca="1">OFFSET(Traktors!$C204,$B$100,BF$6-1980)</f>
        <v>3.242053865916203</v>
      </c>
      <c r="BG21" s="1">
        <f ca="1">OFFSET(Traktors!$C204,$B$100,BG$6-1980)</f>
        <v>3.2431017135288562</v>
      </c>
      <c r="BH21" s="1">
        <f ca="1">OFFSET(Traktors!$C204,$B$100,BH$6-1980)</f>
        <v>3.2431017135288562</v>
      </c>
      <c r="BI21" s="1">
        <f ca="1">OFFSET(Traktors!$C204,$B$100,BI$6-1980)</f>
        <v>3.2431017135288562</v>
      </c>
      <c r="BJ21" s="1">
        <f ca="1">OFFSET(Traktors!$C204,$B$100,BJ$6-1980)</f>
        <v>3.2431017135288562</v>
      </c>
    </row>
    <row r="22" spans="1:62" x14ac:dyDescent="0.2">
      <c r="A22" t="s">
        <v>117</v>
      </c>
      <c r="B22" s="1">
        <f ca="1">OFFSET(Traktors!$C223,$B$100,B$6-1980)</f>
        <v>38.643093386043518</v>
      </c>
      <c r="C22" s="1">
        <f ca="1">OFFSET(Traktors!$C223,$B$100,C$6-1980)</f>
        <v>44.530669045452306</v>
      </c>
      <c r="D22" s="1">
        <f ca="1">OFFSET(Traktors!$C223,$B$100,D$6-1980)</f>
        <v>50.357544168338812</v>
      </c>
      <c r="E22" s="1">
        <f ca="1">OFFSET(Traktors!$C223,$B$100,E$6-1980)</f>
        <v>56.197311610163524</v>
      </c>
      <c r="F22" s="1">
        <f ca="1">OFFSET(Traktors!$C223,$B$100,F$6-1980)</f>
        <v>62.251368475517097</v>
      </c>
      <c r="G22" s="1">
        <f ca="1">OFFSET(Traktors!$C223,$B$100,G$6-1980)</f>
        <v>68.525977738124084</v>
      </c>
      <c r="H22" s="1">
        <f ca="1">OFFSET(Traktors!$C223,$B$100,H$6-1980)</f>
        <v>70.534137960568103</v>
      </c>
      <c r="I22" s="1">
        <f ca="1">OFFSET(Traktors!$C223,$B$100,I$6-1980)</f>
        <v>75.21009574975831</v>
      </c>
      <c r="J22" s="1">
        <f ca="1">OFFSET(Traktors!$C223,$B$100,J$6-1980)</f>
        <v>78.233959654169553</v>
      </c>
      <c r="K22" s="1">
        <f ca="1">OFFSET(Traktors!$C223,$B$100,K$6-1980)</f>
        <v>85.741289955903611</v>
      </c>
      <c r="L22" s="1">
        <f ca="1">OFFSET(Traktors!$C223,$B$100,L$6-1980)</f>
        <v>94.25186466176342</v>
      </c>
      <c r="M22" s="1">
        <f ca="1">OFFSET(Traktors!$C223,$B$100,M$6-1980)</f>
        <v>104.06150489056414</v>
      </c>
      <c r="N22" s="1">
        <f ca="1">OFFSET(Traktors!$C223,$B$100,N$6-1980)</f>
        <v>114.60754532600994</v>
      </c>
      <c r="O22" s="1">
        <f ca="1">OFFSET(Traktors!$C223,$B$100,O$6-1980)</f>
        <v>120.41706353146164</v>
      </c>
      <c r="P22" s="1">
        <f ca="1">OFFSET(Traktors!$C223,$B$100,P$6-1980)</f>
        <v>127.88936854630211</v>
      </c>
      <c r="Q22" s="1">
        <f ca="1">OFFSET(Traktors!$C223,$B$100,Q$6-1980)</f>
        <v>136.20477713087018</v>
      </c>
      <c r="R22" s="1">
        <f ca="1">OFFSET(Traktors!$C223,$B$100,R$6-1980)</f>
        <v>131.08587617338404</v>
      </c>
      <c r="S22" s="1">
        <f ca="1">OFFSET(Traktors!$C223,$B$100,S$6-1980)</f>
        <v>140.89173772519965</v>
      </c>
      <c r="T22" s="1">
        <f ca="1">OFFSET(Traktors!$C223,$B$100,T$6-1980)</f>
        <v>149.60038309527985</v>
      </c>
      <c r="U22" s="1">
        <f ca="1">OFFSET(Traktors!$C223,$B$100,U$6-1980)</f>
        <v>160.72040589695121</v>
      </c>
      <c r="V22" s="1">
        <f ca="1">OFFSET(Traktors!$C223,$B$100,V$6-1980)</f>
        <v>171.22813559650038</v>
      </c>
      <c r="W22" s="1">
        <f ca="1">OFFSET(Traktors!$C223,$B$100,W$6-1980)</f>
        <v>177.02378476371453</v>
      </c>
      <c r="X22" s="1">
        <f ca="1">OFFSET(Traktors!$C223,$B$100,X$6-1980)</f>
        <v>179.99354600922152</v>
      </c>
      <c r="Y22" s="1">
        <f ca="1">OFFSET(Traktors!$C223,$B$100,Y$6-1980)</f>
        <v>183.57410752217305</v>
      </c>
      <c r="Z22" s="1">
        <f ca="1">OFFSET(Traktors!$C223,$B$100,Z$6-1980)</f>
        <v>186.9472365669547</v>
      </c>
      <c r="AA22" s="1">
        <f ca="1">OFFSET(Traktors!$C223,$B$100,AA$6-1980)</f>
        <v>185.78687906534412</v>
      </c>
      <c r="AB22" s="1">
        <f ca="1">OFFSET(Traktors!$C223,$B$100,AB$6-1980)</f>
        <v>164.43467704445018</v>
      </c>
      <c r="AC22" s="1">
        <f ca="1">OFFSET(Traktors!$C223,$B$100,AC$6-1980)</f>
        <v>169.09429494500375</v>
      </c>
      <c r="AD22" s="1">
        <f ca="1">OFFSET(Traktors!$C223,$B$100,AD$6-1980)</f>
        <v>173.24074837107855</v>
      </c>
      <c r="AE22" s="1">
        <f ca="1">OFFSET(Traktors!$C223,$B$100,AE$6-1980)</f>
        <v>178.66127536179377</v>
      </c>
      <c r="AF22" s="1">
        <f ca="1">OFFSET(Traktors!$C223,$B$100,AF$6-1980)</f>
        <v>185.28827094468281</v>
      </c>
      <c r="AG22" s="1">
        <f ca="1">OFFSET(Traktors!$C223,$B$100,AG$6-1980)</f>
        <v>192.76729384221713</v>
      </c>
      <c r="AH22" s="1">
        <f ca="1">OFFSET(Traktors!$C223,$B$100,AH$6-1980)</f>
        <v>199.56768159855275</v>
      </c>
      <c r="AI22" s="1">
        <f ca="1">OFFSET(Traktors!$C223,$B$100,AI$6-1980)</f>
        <v>195.98505725048182</v>
      </c>
      <c r="AJ22" s="1">
        <f ca="1">OFFSET(Traktors!$C223,$B$100,AJ$6-1980)</f>
        <v>209.46751948940187</v>
      </c>
      <c r="AK22" s="1">
        <f ca="1">OFFSET(Traktors!$C223,$B$100,AK$6-1980)</f>
        <v>235.62277190855011</v>
      </c>
      <c r="AL22" s="1">
        <f ca="1">OFFSET(Traktors!$C223,$B$100,AL$6-1980)</f>
        <v>239.76762881919228</v>
      </c>
      <c r="AM22" s="1">
        <f ca="1">OFFSET(Traktors!$C223,$B$100,AM$6-1980)</f>
        <v>243.99810138344094</v>
      </c>
      <c r="AN22" s="1">
        <f ca="1">OFFSET(Traktors!$C223,$B$100,AN$6-1980)</f>
        <v>249.50495278418799</v>
      </c>
      <c r="AO22" s="1">
        <f ca="1">OFFSET(Traktors!$C223,$B$100,AO$6-1980)</f>
        <v>254.48972305527894</v>
      </c>
      <c r="AP22" s="1">
        <f ca="1">OFFSET(Traktors!$C223,$B$100,AP$6-1980)</f>
        <v>248.72884889281272</v>
      </c>
      <c r="AQ22" s="1">
        <f ca="1">OFFSET(Traktors!$C223,$B$100,AQ$6-1980)</f>
        <v>248.79009099125142</v>
      </c>
      <c r="AR22" s="1">
        <f ca="1">OFFSET(Traktors!$C223,$B$100,AR$6-1980)</f>
        <v>249.80709077365714</v>
      </c>
      <c r="AS22" s="1">
        <f ca="1">OFFSET(Traktors!$C223,$B$100,AS$6-1980)</f>
        <v>249.12279376017398</v>
      </c>
      <c r="AT22" s="1">
        <f ca="1">OFFSET(Traktors!$C223,$B$100,AT$6-1980)</f>
        <v>248.48568711183179</v>
      </c>
      <c r="AU22" s="1">
        <f ca="1">OFFSET(Traktors!$C223,$B$100,AU$6-1980)</f>
        <v>387.4170888144065</v>
      </c>
      <c r="AV22" s="1">
        <f ca="1">OFFSET(Traktors!$C223,$B$100,AV$6-1980)</f>
        <v>389.38698789822183</v>
      </c>
      <c r="AW22" s="1">
        <f ca="1">OFFSET(Traktors!$C223,$B$100,AW$6-1980)</f>
        <v>378.91207412402844</v>
      </c>
      <c r="AX22" s="1">
        <f ca="1">OFFSET(Traktors!$C223,$B$100,AX$6-1980)</f>
        <v>378.17076144647785</v>
      </c>
      <c r="AY22" s="1">
        <f ca="1">OFFSET(Traktors!$C223,$B$100,AY$6-1980)</f>
        <v>380.2272350000701</v>
      </c>
      <c r="AZ22" s="1">
        <f ca="1">OFFSET(Traktors!$C223,$B$100,AZ$6-1980)</f>
        <v>315.59315514013167</v>
      </c>
      <c r="BA22" s="1">
        <f ca="1">OFFSET(Traktors!$C223,$B$100,BA$6-1980)</f>
        <v>316.90368056218654</v>
      </c>
      <c r="BB22" s="1">
        <f ca="1">OFFSET(Traktors!$C223,$B$100,BB$6-1980)</f>
        <v>318.52699435944567</v>
      </c>
      <c r="BC22" s="1">
        <f ca="1">OFFSET(Traktors!$C223,$B$100,BC$6-1980)</f>
        <v>319.75759884258491</v>
      </c>
      <c r="BD22" s="1">
        <f ca="1">OFFSET(Traktors!$C223,$B$100,BD$6-1980)</f>
        <v>321.05405665158798</v>
      </c>
      <c r="BE22" s="1">
        <f ca="1">OFFSET(Traktors!$C223,$B$100,BE$6-1980)</f>
        <v>322.5416962456211</v>
      </c>
      <c r="BF22" s="1">
        <f ca="1">OFFSET(Traktors!$C223,$B$100,BF$6-1980)</f>
        <v>324.0860521695331</v>
      </c>
      <c r="BG22" s="1">
        <f ca="1">OFFSET(Traktors!$C223,$B$100,BG$6-1980)</f>
        <v>167.55683031023042</v>
      </c>
      <c r="BH22" s="1">
        <f ca="1">OFFSET(Traktors!$C223,$B$100,BH$6-1980)</f>
        <v>120.48871112526834</v>
      </c>
      <c r="BI22" s="1">
        <f ca="1">OFFSET(Traktors!$C223,$B$100,BI$6-1980)</f>
        <v>113.24114888862586</v>
      </c>
      <c r="BJ22" s="1">
        <f ca="1">OFFSET(Traktors!$C223,$B$100,BJ$6-1980)</f>
        <v>116.90116527405986</v>
      </c>
    </row>
    <row r="23" spans="1:62" x14ac:dyDescent="0.2">
      <c r="A23" t="s">
        <v>77</v>
      </c>
      <c r="B23" s="1">
        <f ca="1">OFFSET(DrivableDiesel!$D175,$B$100,B$6-1980)</f>
        <v>384.83163802433495</v>
      </c>
      <c r="C23" s="1">
        <f ca="1">OFFSET(DrivableDiesel!$D175,$B$100,C$6-1980)</f>
        <v>394.75449578074165</v>
      </c>
      <c r="D23" s="1">
        <f ca="1">OFFSET(DrivableDiesel!$D175,$B$100,D$6-1980)</f>
        <v>400.61759939299276</v>
      </c>
      <c r="E23" s="1">
        <f ca="1">OFFSET(DrivableDiesel!$D175,$B$100,E$6-1980)</f>
        <v>405.76122883442633</v>
      </c>
      <c r="F23" s="1">
        <f ca="1">OFFSET(DrivableDiesel!$D175,$B$100,F$6-1980)</f>
        <v>411.34640838785867</v>
      </c>
      <c r="G23" s="1">
        <f ca="1">OFFSET(DrivableDiesel!$D175,$B$100,G$6-1980)</f>
        <v>417.39510746363987</v>
      </c>
      <c r="H23" s="1">
        <f ca="1">OFFSET(DrivableDiesel!$D175,$B$100,H$6-1980)</f>
        <v>419.46698262086619</v>
      </c>
      <c r="I23" s="1">
        <f ca="1">OFFSET(DrivableDiesel!$D175,$B$100,I$6-1980)</f>
        <v>412.60343188985888</v>
      </c>
      <c r="J23" s="1">
        <f ca="1">OFFSET(DrivableDiesel!$D175,$B$100,J$6-1980)</f>
        <v>404.89766090775947</v>
      </c>
      <c r="K23" s="1">
        <f ca="1">OFFSET(DrivableDiesel!$D175,$B$100,K$6-1980)</f>
        <v>398.41390722685304</v>
      </c>
      <c r="L23" s="1">
        <f ca="1">OFFSET(DrivableDiesel!$D175,$B$100,L$6-1980)</f>
        <v>394.23173115860448</v>
      </c>
      <c r="M23" s="1">
        <f ca="1">OFFSET(DrivableDiesel!$D175,$B$100,M$6-1980)</f>
        <v>386.32112445500383</v>
      </c>
      <c r="N23" s="1">
        <f ca="1">OFFSET(DrivableDiesel!$D175,$B$100,N$6-1980)</f>
        <v>369.34256288869273</v>
      </c>
      <c r="O23" s="1">
        <f ca="1">OFFSET(DrivableDiesel!$D175,$B$100,O$6-1980)</f>
        <v>351.48629493210217</v>
      </c>
      <c r="P23" s="1">
        <f ca="1">OFFSET(DrivableDiesel!$D175,$B$100,P$6-1980)</f>
        <v>332.8592344259157</v>
      </c>
      <c r="Q23" s="1">
        <f ca="1">OFFSET(DrivableDiesel!$D175,$B$100,Q$6-1980)</f>
        <v>312.96104925146619</v>
      </c>
      <c r="R23" s="1">
        <f ca="1">OFFSET(DrivableDiesel!$D175,$B$100,R$6-1980)</f>
        <v>292.54911253827413</v>
      </c>
      <c r="S23" s="1">
        <f ca="1">OFFSET(DrivableDiesel!$D175,$B$100,S$6-1980)</f>
        <v>275.72995050512429</v>
      </c>
      <c r="T23" s="1">
        <f ca="1">OFFSET(DrivableDiesel!$D175,$B$100,T$6-1980)</f>
        <v>262.33557938655809</v>
      </c>
      <c r="U23" s="1">
        <f ca="1">OFFSET(DrivableDiesel!$D175,$B$100,U$6-1980)</f>
        <v>254.45037809999474</v>
      </c>
      <c r="V23" s="1">
        <f ca="1">OFFSET(DrivableDiesel!$D175,$B$100,V$6-1980)</f>
        <v>250.04705407488302</v>
      </c>
      <c r="W23" s="1">
        <f ca="1">OFFSET(DrivableDiesel!$D175,$B$100,W$6-1980)</f>
        <v>247.67518710206906</v>
      </c>
      <c r="X23" s="1">
        <f ca="1">OFFSET(DrivableDiesel!$D175,$B$100,X$6-1980)</f>
        <v>250.87130476463668</v>
      </c>
      <c r="Y23" s="1">
        <f ca="1">OFFSET(DrivableDiesel!$D175,$B$100,Y$6-1980)</f>
        <v>254.33527292304245</v>
      </c>
      <c r="Z23" s="1">
        <f ca="1">OFFSET(DrivableDiesel!$D175,$B$100,Z$6-1980)</f>
        <v>255.52057338122557</v>
      </c>
      <c r="AA23" s="1">
        <f ca="1">OFFSET(DrivableDiesel!$D175,$B$100,AA$6-1980)</f>
        <v>252.69983027390157</v>
      </c>
      <c r="AB23" s="1">
        <f ca="1">OFFSET(DrivableDiesel!$D175,$B$100,AB$6-1980)</f>
        <v>254.1800573954292</v>
      </c>
      <c r="AC23" s="1">
        <f ca="1">OFFSET(DrivableDiesel!$D175,$B$100,AC$6-1980)</f>
        <v>264.76246133780268</v>
      </c>
      <c r="AD23" s="1">
        <f ca="1">OFFSET(DrivableDiesel!$D175,$B$100,AD$6-1980)</f>
        <v>268.62487933486642</v>
      </c>
      <c r="AE23" s="1">
        <f ca="1">OFFSET(DrivableDiesel!$D175,$B$100,AE$6-1980)</f>
        <v>287.77957584322365</v>
      </c>
      <c r="AF23" s="1">
        <f ca="1">OFFSET(DrivableDiesel!$D175,$B$100,AF$6-1980)</f>
        <v>267.05405045539516</v>
      </c>
      <c r="AG23" s="1">
        <f ca="1">OFFSET(DrivableDiesel!$D175,$B$100,AG$6-1980)</f>
        <v>289.29804962348339</v>
      </c>
      <c r="AH23" s="1">
        <f ca="1">OFFSET(DrivableDiesel!$D175,$B$100,AH$6-1980)</f>
        <v>305.8621917704088</v>
      </c>
      <c r="AI23" s="1">
        <f ca="1">OFFSET(DrivableDiesel!$D175,$B$100,AI$6-1980)</f>
        <v>299.38623296269327</v>
      </c>
      <c r="AJ23" s="1">
        <f ca="1">OFFSET(DrivableDiesel!$D175,$B$100,AJ$6-1980)</f>
        <v>288.82623935528801</v>
      </c>
      <c r="AK23" s="1">
        <f ca="1">OFFSET(DrivableDiesel!$D175,$B$100,AK$6-1980)</f>
        <v>277.84606502843735</v>
      </c>
      <c r="AL23" s="1">
        <f ca="1">OFFSET(DrivableDiesel!$D175,$B$100,AL$6-1980)</f>
        <v>267.27851031037761</v>
      </c>
      <c r="AM23" s="1">
        <f ca="1">OFFSET(DrivableDiesel!$D175,$B$100,AM$6-1980)</f>
        <v>257.46119673194278</v>
      </c>
      <c r="AN23" s="1">
        <f ca="1">OFFSET(DrivableDiesel!$D175,$B$100,AN$6-1980)</f>
        <v>247.84264120426369</v>
      </c>
      <c r="AO23" s="1">
        <f ca="1">OFFSET(DrivableDiesel!$D175,$B$100,AO$6-1980)</f>
        <v>238.97390793653125</v>
      </c>
      <c r="AP23" s="1">
        <f ca="1">OFFSET(DrivableDiesel!$D175,$B$100,AP$6-1980)</f>
        <v>230.51678470193895</v>
      </c>
      <c r="AQ23" s="1">
        <f ca="1">OFFSET(DrivableDiesel!$D175,$B$100,AQ$6-1980)</f>
        <v>221.81951058437463</v>
      </c>
      <c r="AR23" s="1">
        <f ca="1">OFFSET(DrivableDiesel!$D175,$B$100,AR$6-1980)</f>
        <v>212.43087738106516</v>
      </c>
      <c r="AS23" s="1">
        <f ca="1">OFFSET(DrivableDiesel!$D175,$B$100,AS$6-1980)</f>
        <v>202.36093649163132</v>
      </c>
      <c r="AT23" s="1">
        <f ca="1">OFFSET(DrivableDiesel!$D175,$B$100,AT$6-1980)</f>
        <v>191.50009739022636</v>
      </c>
      <c r="AU23" s="1">
        <f ca="1">OFFSET(DrivableDiesel!$D175,$B$100,AU$6-1980)</f>
        <v>179.69859379714921</v>
      </c>
      <c r="AV23" s="1">
        <f ca="1">OFFSET(DrivableDiesel!$D175,$B$100,AV$6-1980)</f>
        <v>167.82875198078372</v>
      </c>
      <c r="AW23" s="1">
        <f ca="1">OFFSET(DrivableDiesel!$D175,$B$100,AW$6-1980)</f>
        <v>160.77426882187584</v>
      </c>
      <c r="AX23" s="1">
        <f ca="1">OFFSET(DrivableDiesel!$D175,$B$100,AX$6-1980)</f>
        <v>153.78122611578826</v>
      </c>
      <c r="AY23" s="1">
        <f ca="1">OFFSET(DrivableDiesel!$D175,$B$100,AY$6-1980)</f>
        <v>146.80476594430328</v>
      </c>
      <c r="AZ23" s="1">
        <f ca="1">OFFSET(DrivableDiesel!$D175,$B$100,AZ$6-1980)</f>
        <v>140.13987653912238</v>
      </c>
      <c r="BA23" s="1">
        <f ca="1">OFFSET(DrivableDiesel!$D175,$B$100,BA$6-1980)</f>
        <v>133.82303371717472</v>
      </c>
      <c r="BB23" s="1">
        <f ca="1">OFFSET(DrivableDiesel!$D175,$B$100,BB$6-1980)</f>
        <v>127.88200022535216</v>
      </c>
      <c r="BC23" s="1">
        <f ca="1">OFFSET(DrivableDiesel!$D175,$B$100,BC$6-1980)</f>
        <v>122.31252141240029</v>
      </c>
      <c r="BD23" s="1">
        <f ca="1">OFFSET(DrivableDiesel!$D175,$B$100,BD$6-1980)</f>
        <v>117.52640798622973</v>
      </c>
      <c r="BE23" s="1">
        <f ca="1">OFFSET(DrivableDiesel!$D175,$B$100,BE$6-1980)</f>
        <v>113.19117412068044</v>
      </c>
      <c r="BF23" s="1">
        <f ca="1">OFFSET(DrivableDiesel!$D175,$B$100,BF$6-1980)</f>
        <v>109.38290249856492</v>
      </c>
      <c r="BG23" s="1">
        <f ca="1">OFFSET(DrivableDiesel!$D175,$B$100,BG$6-1980)</f>
        <v>106.18245173347842</v>
      </c>
      <c r="BH23" s="1">
        <f ca="1">OFFSET(DrivableDiesel!$D175,$B$100,BH$6-1980)</f>
        <v>103.71211876326947</v>
      </c>
      <c r="BI23" s="1">
        <f ca="1">OFFSET(DrivableDiesel!$D175,$B$100,BI$6-1980)</f>
        <v>102.12384974042283</v>
      </c>
      <c r="BJ23" s="1">
        <f ca="1">OFFSET(DrivableDiesel!$D175,$B$100,BJ$6-1980)</f>
        <v>101.41879771185511</v>
      </c>
    </row>
    <row r="24" spans="1:62" x14ac:dyDescent="0.2">
      <c r="A24" t="s">
        <v>78</v>
      </c>
      <c r="B24" s="1">
        <f ca="1">OFFSET(DrivableDiesel!$D137,$B$100,B$6-1980)</f>
        <v>12.077389521069708</v>
      </c>
      <c r="C24" s="1">
        <f ca="1">OFFSET(DrivableDiesel!$D137,$B$100,C$6-1980)</f>
        <v>11.017172758060731</v>
      </c>
      <c r="D24" s="1">
        <f ca="1">OFFSET(DrivableDiesel!$D137,$B$100,D$6-1980)</f>
        <v>9.9546267003567479</v>
      </c>
      <c r="E24" s="1">
        <f ca="1">OFFSET(DrivableDiesel!$D137,$B$100,E$6-1980)</f>
        <v>12.810310019471189</v>
      </c>
      <c r="F24" s="1">
        <f ca="1">OFFSET(DrivableDiesel!$D137,$B$100,F$6-1980)</f>
        <v>26.258269528304346</v>
      </c>
      <c r="G24" s="1">
        <f ca="1">OFFSET(DrivableDiesel!$D137,$B$100,G$6-1980)</f>
        <v>50.728897045026443</v>
      </c>
      <c r="H24" s="1">
        <f ca="1">OFFSET(DrivableDiesel!$D137,$B$100,H$6-1980)</f>
        <v>98.06842178079475</v>
      </c>
      <c r="I24" s="1">
        <f ca="1">OFFSET(DrivableDiesel!$D137,$B$100,I$6-1980)</f>
        <v>168.48074466774929</v>
      </c>
      <c r="J24" s="1">
        <f ca="1">OFFSET(DrivableDiesel!$D137,$B$100,J$6-1980)</f>
        <v>260.58388118319658</v>
      </c>
      <c r="K24" s="1">
        <f ca="1">OFFSET(DrivableDiesel!$D137,$B$100,K$6-1980)</f>
        <v>361.46543664460387</v>
      </c>
      <c r="L24" s="1">
        <f ca="1">OFFSET(DrivableDiesel!$D137,$B$100,L$6-1980)</f>
        <v>430.53673296031616</v>
      </c>
      <c r="M24" s="1">
        <f ca="1">OFFSET(DrivableDiesel!$D137,$B$100,M$6-1980)</f>
        <v>415.40551919579548</v>
      </c>
      <c r="N24" s="1">
        <f ca="1">OFFSET(DrivableDiesel!$D137,$B$100,N$6-1980)</f>
        <v>366.67201338889328</v>
      </c>
      <c r="O24" s="1">
        <f ca="1">OFFSET(DrivableDiesel!$D137,$B$100,O$6-1980)</f>
        <v>311.29036468510026</v>
      </c>
      <c r="P24" s="1">
        <f ca="1">OFFSET(DrivableDiesel!$D137,$B$100,P$6-1980)</f>
        <v>265.63953392303114</v>
      </c>
      <c r="Q24" s="1">
        <f ca="1">OFFSET(DrivableDiesel!$D137,$B$100,Q$6-1980)</f>
        <v>254.61751025709367</v>
      </c>
      <c r="R24" s="1">
        <f ca="1">OFFSET(DrivableDiesel!$D137,$B$100,R$6-1980)</f>
        <v>317.59904936486726</v>
      </c>
      <c r="S24" s="1">
        <f ca="1">OFFSET(DrivableDiesel!$D137,$B$100,S$6-1980)</f>
        <v>409.75743135967537</v>
      </c>
      <c r="T24" s="1">
        <f ca="1">OFFSET(DrivableDiesel!$D137,$B$100,T$6-1980)</f>
        <v>500.99722741335313</v>
      </c>
      <c r="U24" s="1">
        <f ca="1">OFFSET(DrivableDiesel!$D137,$B$100,U$6-1980)</f>
        <v>669.45109552604708</v>
      </c>
      <c r="V24" s="1">
        <f ca="1">OFFSET(DrivableDiesel!$D137,$B$100,V$6-1980)</f>
        <v>793.4343581024973</v>
      </c>
      <c r="W24" s="1">
        <f ca="1">OFFSET(DrivableDiesel!$D137,$B$100,W$6-1980)</f>
        <v>893.67889081655971</v>
      </c>
      <c r="X24" s="1">
        <f ca="1">OFFSET(DrivableDiesel!$D137,$B$100,X$6-1980)</f>
        <v>937.29108356732218</v>
      </c>
      <c r="Y24" s="1">
        <f ca="1">OFFSET(DrivableDiesel!$D137,$B$100,Y$6-1980)</f>
        <v>973.55859998095593</v>
      </c>
      <c r="Z24" s="1">
        <f ca="1">OFFSET(DrivableDiesel!$D137,$B$100,Z$6-1980)</f>
        <v>948.32227317982574</v>
      </c>
      <c r="AA24" s="1">
        <f ca="1">OFFSET(DrivableDiesel!$D137,$B$100,AA$6-1980)</f>
        <v>933.42332891309763</v>
      </c>
      <c r="AB24" s="1">
        <f ca="1">OFFSET(DrivableDiesel!$D137,$B$100,AB$6-1980)</f>
        <v>911.52049114791919</v>
      </c>
      <c r="AC24" s="1">
        <f ca="1">OFFSET(DrivableDiesel!$D137,$B$100,AC$6-1980)</f>
        <v>916.58331750402533</v>
      </c>
      <c r="AD24" s="1">
        <f ca="1">OFFSET(DrivableDiesel!$D137,$B$100,AD$6-1980)</f>
        <v>923.90873155269355</v>
      </c>
      <c r="AE24" s="1">
        <f ca="1">OFFSET(DrivableDiesel!$D137,$B$100,AE$6-1980)</f>
        <v>924.29592154154898</v>
      </c>
      <c r="AF24" s="1">
        <f ca="1">OFFSET(DrivableDiesel!$D137,$B$100,AF$6-1980)</f>
        <v>935.50336877679956</v>
      </c>
      <c r="AG24" s="1">
        <f ca="1">OFFSET(DrivableDiesel!$D137,$B$100,AG$6-1980)</f>
        <v>874.70984176536581</v>
      </c>
      <c r="AH24" s="1">
        <f ca="1">OFFSET(DrivableDiesel!$D137,$B$100,AH$6-1980)</f>
        <v>775.53417192581969</v>
      </c>
      <c r="AI24" s="1">
        <f ca="1">OFFSET(DrivableDiesel!$D137,$B$100,AI$6-1980)</f>
        <v>677.22083340370136</v>
      </c>
      <c r="AJ24" s="1">
        <f ca="1">OFFSET(DrivableDiesel!$D137,$B$100,AJ$6-1980)</f>
        <v>579.48206762097823</v>
      </c>
      <c r="AK24" s="1">
        <f ca="1">OFFSET(DrivableDiesel!$D137,$B$100,AK$6-1980)</f>
        <v>477.21540573791378</v>
      </c>
      <c r="AL24" s="1">
        <f ca="1">OFFSET(DrivableDiesel!$D137,$B$100,AL$6-1980)</f>
        <v>430.56990333338626</v>
      </c>
      <c r="AM24" s="1">
        <f ca="1">OFFSET(DrivableDiesel!$D137,$B$100,AM$6-1980)</f>
        <v>412.59896611784433</v>
      </c>
      <c r="AN24" s="1">
        <f ca="1">OFFSET(DrivableDiesel!$D137,$B$100,AN$6-1980)</f>
        <v>402.69569260140878</v>
      </c>
      <c r="AO24" s="1">
        <f ca="1">OFFSET(DrivableDiesel!$D137,$B$100,AO$6-1980)</f>
        <v>399.39196944985054</v>
      </c>
      <c r="AP24" s="1">
        <f ca="1">OFFSET(DrivableDiesel!$D137,$B$100,AP$6-1980)</f>
        <v>399.13056219659342</v>
      </c>
      <c r="AQ24" s="1">
        <f ca="1">OFFSET(DrivableDiesel!$D137,$B$100,AQ$6-1980)</f>
        <v>400.578337272954</v>
      </c>
      <c r="AR24" s="1">
        <f ca="1">OFFSET(DrivableDiesel!$D137,$B$100,AR$6-1980)</f>
        <v>402.41108493373315</v>
      </c>
      <c r="AS24" s="1">
        <f ca="1">OFFSET(DrivableDiesel!$D137,$B$100,AS$6-1980)</f>
        <v>404.24307603822001</v>
      </c>
      <c r="AT24" s="1">
        <f ca="1">OFFSET(DrivableDiesel!$D137,$B$100,AT$6-1980)</f>
        <v>406.07450916105711</v>
      </c>
      <c r="AU24" s="1">
        <f ca="1">OFFSET(DrivableDiesel!$D137,$B$100,AU$6-1980)</f>
        <v>407.90594228389426</v>
      </c>
      <c r="AV24" s="1">
        <f ca="1">OFFSET(DrivableDiesel!$D137,$B$100,AV$6-1980)</f>
        <v>409.73737540673136</v>
      </c>
      <c r="AW24" s="1">
        <f ca="1">OFFSET(DrivableDiesel!$D137,$B$100,AW$6-1980)</f>
        <v>411.5688085295684</v>
      </c>
      <c r="AX24" s="1">
        <f ca="1">OFFSET(DrivableDiesel!$D137,$B$100,AX$6-1980)</f>
        <v>413.40024165240561</v>
      </c>
      <c r="AY24" s="1">
        <f ca="1">OFFSET(DrivableDiesel!$D137,$B$100,AY$6-1980)</f>
        <v>415.23167477524282</v>
      </c>
      <c r="AZ24" s="1">
        <f ca="1">OFFSET(DrivableDiesel!$D137,$B$100,AZ$6-1980)</f>
        <v>415.23167477524282</v>
      </c>
      <c r="BA24" s="1">
        <f ca="1">OFFSET(DrivableDiesel!$D137,$B$100,BA$6-1980)</f>
        <v>415.23167477524282</v>
      </c>
      <c r="BB24" s="1">
        <f ca="1">OFFSET(DrivableDiesel!$D137,$B$100,BB$6-1980)</f>
        <v>415.23167477524282</v>
      </c>
      <c r="BC24" s="1">
        <f ca="1">OFFSET(DrivableDiesel!$D137,$B$100,BC$6-1980)</f>
        <v>415.23167477524282</v>
      </c>
      <c r="BD24" s="1">
        <f ca="1">OFFSET(DrivableDiesel!$D137,$B$100,BD$6-1980)</f>
        <v>415.23167477524282</v>
      </c>
      <c r="BE24" s="1">
        <f ca="1">OFFSET(DrivableDiesel!$D137,$B$100,BE$6-1980)</f>
        <v>415.23167477524282</v>
      </c>
      <c r="BF24" s="1">
        <f ca="1">OFFSET(DrivableDiesel!$D137,$B$100,BF$6-1980)</f>
        <v>415.23167477524282</v>
      </c>
      <c r="BG24" s="1">
        <f ca="1">OFFSET(DrivableDiesel!$D137,$B$100,BG$6-1980)</f>
        <v>415.23167477524282</v>
      </c>
      <c r="BH24" s="1">
        <f ca="1">OFFSET(DrivableDiesel!$D137,$B$100,BH$6-1980)</f>
        <v>415.23167477524282</v>
      </c>
      <c r="BI24" s="1">
        <f ca="1">OFFSET(DrivableDiesel!$D137,$B$100,BI$6-1980)</f>
        <v>415.23167477524282</v>
      </c>
      <c r="BJ24" s="1">
        <f ca="1">OFFSET(DrivableDiesel!$D137,$B$100,BJ$6-1980)</f>
        <v>415.23167477524282</v>
      </c>
    </row>
    <row r="25" spans="1:62" x14ac:dyDescent="0.2">
      <c r="A25" t="s">
        <v>69</v>
      </c>
      <c r="B25" s="1">
        <f ca="1">OFFSET(DrivableDiesel!$D156,$B$100,B$6-1980)</f>
        <v>81.401754156624193</v>
      </c>
      <c r="C25" s="1">
        <f ca="1">OFFSET(DrivableDiesel!$D156,$B$100,C$6-1980)</f>
        <v>93.190320084780708</v>
      </c>
      <c r="D25" s="1">
        <f ca="1">OFFSET(DrivableDiesel!$D156,$B$100,D$6-1980)</f>
        <v>110.36605791483758</v>
      </c>
      <c r="E25" s="1">
        <f ca="1">OFFSET(DrivableDiesel!$D156,$B$100,E$6-1980)</f>
        <v>132.92395974551724</v>
      </c>
      <c r="F25" s="1">
        <f ca="1">OFFSET(DrivableDiesel!$D156,$B$100,F$6-1980)</f>
        <v>159.97588158008918</v>
      </c>
      <c r="G25" s="1">
        <f ca="1">OFFSET(DrivableDiesel!$D156,$B$100,G$6-1980)</f>
        <v>205.91487676370483</v>
      </c>
      <c r="H25" s="1">
        <f ca="1">OFFSET(DrivableDiesel!$D156,$B$100,H$6-1980)</f>
        <v>241.73540863127027</v>
      </c>
      <c r="I25" s="1">
        <f ca="1">OFFSET(DrivableDiesel!$D156,$B$100,I$6-1980)</f>
        <v>274.1743508922246</v>
      </c>
      <c r="J25" s="1">
        <f ca="1">OFFSET(DrivableDiesel!$D156,$B$100,J$6-1980)</f>
        <v>304.6092135775811</v>
      </c>
      <c r="K25" s="1">
        <f ca="1">OFFSET(DrivableDiesel!$D156,$B$100,K$6-1980)</f>
        <v>333.04143401981094</v>
      </c>
      <c r="L25" s="1">
        <f ca="1">OFFSET(DrivableDiesel!$D156,$B$100,L$6-1980)</f>
        <v>353.72728893355924</v>
      </c>
      <c r="M25" s="1">
        <f ca="1">OFFSET(DrivableDiesel!$D156,$B$100,M$6-1980)</f>
        <v>355.99799511789769</v>
      </c>
      <c r="N25" s="1">
        <f ca="1">OFFSET(DrivableDiesel!$D156,$B$100,N$6-1980)</f>
        <v>316.6024998563758</v>
      </c>
      <c r="O25" s="1">
        <f ca="1">OFFSET(DrivableDiesel!$D156,$B$100,O$6-1980)</f>
        <v>282.88213036441869</v>
      </c>
      <c r="P25" s="1">
        <f ca="1">OFFSET(DrivableDiesel!$D156,$B$100,P$6-1980)</f>
        <v>271.56285602796163</v>
      </c>
      <c r="Q25" s="1">
        <f ca="1">OFFSET(DrivableDiesel!$D156,$B$100,Q$6-1980)</f>
        <v>267.10671857120713</v>
      </c>
      <c r="R25" s="1">
        <f ca="1">OFFSET(DrivableDiesel!$D156,$B$100,R$6-1980)</f>
        <v>277.7843520315912</v>
      </c>
      <c r="S25" s="1">
        <f ca="1">OFFSET(DrivableDiesel!$D156,$B$100,S$6-1980)</f>
        <v>291.04882197808809</v>
      </c>
      <c r="T25" s="1">
        <f ca="1">OFFSET(DrivableDiesel!$D156,$B$100,T$6-1980)</f>
        <v>338.572686434709</v>
      </c>
      <c r="U25" s="1">
        <f ca="1">OFFSET(DrivableDiesel!$D156,$B$100,U$6-1980)</f>
        <v>452.87432709096925</v>
      </c>
      <c r="V25" s="1">
        <f ca="1">OFFSET(DrivableDiesel!$D156,$B$100,V$6-1980)</f>
        <v>532.63619602300662</v>
      </c>
      <c r="W25" s="1">
        <f ca="1">OFFSET(DrivableDiesel!$D156,$B$100,W$6-1980)</f>
        <v>558.95923102071527</v>
      </c>
      <c r="X25" s="1">
        <f ca="1">OFFSET(DrivableDiesel!$D156,$B$100,X$6-1980)</f>
        <v>574.64939264568079</v>
      </c>
      <c r="Y25" s="1">
        <f ca="1">OFFSET(DrivableDiesel!$D156,$B$100,Y$6-1980)</f>
        <v>575.09327109996411</v>
      </c>
      <c r="Z25" s="1">
        <f ca="1">OFFSET(DrivableDiesel!$D156,$B$100,Z$6-1980)</f>
        <v>572.81324687515371</v>
      </c>
      <c r="AA25" s="1">
        <f ca="1">OFFSET(DrivableDiesel!$D156,$B$100,AA$6-1980)</f>
        <v>552.82547014529553</v>
      </c>
      <c r="AB25" s="1">
        <f ca="1">OFFSET(DrivableDiesel!$D156,$B$100,AB$6-1980)</f>
        <v>511.22292599885105</v>
      </c>
      <c r="AC25" s="1">
        <f ca="1">OFFSET(DrivableDiesel!$D156,$B$100,AC$6-1980)</f>
        <v>501.37870185512577</v>
      </c>
      <c r="AD25" s="1">
        <f ca="1">OFFSET(DrivableDiesel!$D156,$B$100,AD$6-1980)</f>
        <v>524.93036910939338</v>
      </c>
      <c r="AE25" s="1">
        <f ca="1">OFFSET(DrivableDiesel!$D156,$B$100,AE$6-1980)</f>
        <v>417.11380196289656</v>
      </c>
      <c r="AF25" s="1">
        <f ca="1">OFFSET(DrivableDiesel!$D156,$B$100,AF$6-1980)</f>
        <v>465.61591739972897</v>
      </c>
      <c r="AG25" s="1">
        <f ca="1">OFFSET(DrivableDiesel!$D156,$B$100,AG$6-1980)</f>
        <v>475.30497897455672</v>
      </c>
      <c r="AH25" s="1">
        <f ca="1">OFFSET(DrivableDiesel!$D156,$B$100,AH$6-1980)</f>
        <v>447.06601387134037</v>
      </c>
      <c r="AI25" s="1">
        <f ca="1">OFFSET(DrivableDiesel!$D156,$B$100,AI$6-1980)</f>
        <v>403.19113179890229</v>
      </c>
      <c r="AJ25" s="1">
        <f ca="1">OFFSET(DrivableDiesel!$D156,$B$100,AJ$6-1980)</f>
        <v>352.73538600623596</v>
      </c>
      <c r="AK25" s="1">
        <f ca="1">OFFSET(DrivableDiesel!$D156,$B$100,AK$6-1980)</f>
        <v>282.3796268184563</v>
      </c>
      <c r="AL25" s="1">
        <f ca="1">OFFSET(DrivableDiesel!$D156,$B$100,AL$6-1980)</f>
        <v>281.97335969505394</v>
      </c>
      <c r="AM25" s="1">
        <f ca="1">OFFSET(DrivableDiesel!$D156,$B$100,AM$6-1980)</f>
        <v>260.74613641560467</v>
      </c>
      <c r="AN25" s="1">
        <f ca="1">OFFSET(DrivableDiesel!$D156,$B$100,AN$6-1980)</f>
        <v>217.54239879354773</v>
      </c>
      <c r="AO25" s="1">
        <f ca="1">OFFSET(DrivableDiesel!$D156,$B$100,AO$6-1980)</f>
        <v>208.06740339879318</v>
      </c>
      <c r="AP25" s="1">
        <f ca="1">OFFSET(DrivableDiesel!$D156,$B$100,AP$6-1980)</f>
        <v>199.99855987045669</v>
      </c>
      <c r="AQ25" s="1">
        <f ca="1">OFFSET(DrivableDiesel!$D156,$B$100,AQ$6-1980)</f>
        <v>192.65124022407457</v>
      </c>
      <c r="AR25" s="1">
        <f ca="1">OFFSET(DrivableDiesel!$D156,$B$100,AR$6-1980)</f>
        <v>190.04532277955221</v>
      </c>
      <c r="AS25" s="1">
        <f ca="1">OFFSET(DrivableDiesel!$D156,$B$100,AS$6-1980)</f>
        <v>184.89486041988843</v>
      </c>
      <c r="AT25" s="1">
        <f ca="1">OFFSET(DrivableDiesel!$D156,$B$100,AT$6-1980)</f>
        <v>180.05001376375296</v>
      </c>
      <c r="AU25" s="1">
        <f ca="1">OFFSET(DrivableDiesel!$D156,$B$100,AU$6-1980)</f>
        <v>179.21207827864507</v>
      </c>
      <c r="AV25" s="1">
        <f ca="1">OFFSET(DrivableDiesel!$D156,$B$100,AV$6-1980)</f>
        <v>178.74248052456727</v>
      </c>
      <c r="AW25" s="1">
        <f ca="1">OFFSET(DrivableDiesel!$D156,$B$100,AW$6-1980)</f>
        <v>178.37346490724931</v>
      </c>
      <c r="AX25" s="1">
        <f ca="1">OFFSET(DrivableDiesel!$D156,$B$100,AX$6-1980)</f>
        <v>178.15798332948407</v>
      </c>
      <c r="AY25" s="1">
        <f ca="1">OFFSET(DrivableDiesel!$D156,$B$100,AY$6-1980)</f>
        <v>178.06562685916791</v>
      </c>
      <c r="AZ25" s="1">
        <f ca="1">OFFSET(DrivableDiesel!$D156,$B$100,AZ$6-1980)</f>
        <v>178.0013133106211</v>
      </c>
      <c r="BA25" s="1">
        <f ca="1">OFFSET(DrivableDiesel!$D156,$B$100,BA$6-1980)</f>
        <v>177.97128309127535</v>
      </c>
      <c r="BB25" s="1">
        <f ca="1">OFFSET(DrivableDiesel!$D156,$B$100,BB$6-1980)</f>
        <v>177.97128309127535</v>
      </c>
      <c r="BC25" s="1">
        <f ca="1">OFFSET(DrivableDiesel!$D156,$B$100,BC$6-1980)</f>
        <v>177.97128309127535</v>
      </c>
      <c r="BD25" s="1">
        <f ca="1">OFFSET(DrivableDiesel!$D156,$B$100,BD$6-1980)</f>
        <v>177.97128309127535</v>
      </c>
      <c r="BE25" s="1">
        <f ca="1">OFFSET(DrivableDiesel!$D156,$B$100,BE$6-1980)</f>
        <v>177.97128309127535</v>
      </c>
      <c r="BF25" s="1">
        <f ca="1">OFFSET(DrivableDiesel!$D156,$B$100,BF$6-1980)</f>
        <v>177.97128309127535</v>
      </c>
      <c r="BG25" s="1">
        <f ca="1">OFFSET(DrivableDiesel!$D156,$B$100,BG$6-1980)</f>
        <v>177.97128309127535</v>
      </c>
      <c r="BH25" s="1">
        <f ca="1">OFFSET(DrivableDiesel!$D156,$B$100,BH$6-1980)</f>
        <v>177.97128309127535</v>
      </c>
      <c r="BI25" s="1">
        <f ca="1">OFFSET(DrivableDiesel!$D156,$B$100,BI$6-1980)</f>
        <v>177.97128309127535</v>
      </c>
      <c r="BJ25" s="1">
        <f ca="1">OFFSET(DrivableDiesel!$D156,$B$100,BJ$6-1980)</f>
        <v>177.97128309127535</v>
      </c>
    </row>
    <row r="26" spans="1:62" x14ac:dyDescent="0.2">
      <c r="A26" t="s">
        <v>68</v>
      </c>
      <c r="B26" s="1">
        <f ca="1">OFFSET(DrivableDiesel!$D232,$B$100,B$6-1980)</f>
        <v>180.41506572951974</v>
      </c>
      <c r="C26" s="1">
        <f ca="1">OFFSET(DrivableDiesel!$D232,$B$100,C$6-1980)</f>
        <v>179.57588173298524</v>
      </c>
      <c r="D26" s="1">
        <f ca="1">OFFSET(DrivableDiesel!$D232,$B$100,D$6-1980)</f>
        <v>178.72286614830483</v>
      </c>
      <c r="E26" s="1">
        <f ca="1">OFFSET(DrivableDiesel!$D232,$B$100,E$6-1980)</f>
        <v>177.84914662075118</v>
      </c>
      <c r="F26" s="1">
        <f ca="1">OFFSET(DrivableDiesel!$D232,$B$100,F$6-1980)</f>
        <v>176.95459688546427</v>
      </c>
      <c r="G26" s="1">
        <f ca="1">OFFSET(DrivableDiesel!$D232,$B$100,G$6-1980)</f>
        <v>177.86662556120419</v>
      </c>
      <c r="H26" s="1">
        <f ca="1">OFFSET(DrivableDiesel!$D232,$B$100,H$6-1980)</f>
        <v>178.65257353871954</v>
      </c>
      <c r="I26" s="1">
        <f ca="1">OFFSET(DrivableDiesel!$D232,$B$100,I$6-1980)</f>
        <v>179.30421432758507</v>
      </c>
      <c r="J26" s="1">
        <f ca="1">OFFSET(DrivableDiesel!$D232,$B$100,J$6-1980)</f>
        <v>179.80413470241135</v>
      </c>
      <c r="K26" s="1">
        <f ca="1">OFFSET(DrivableDiesel!$D232,$B$100,K$6-1980)</f>
        <v>181.97393641598347</v>
      </c>
      <c r="L26" s="1">
        <f ca="1">OFFSET(DrivableDiesel!$D232,$B$100,L$6-1980)</f>
        <v>180.15761598830878</v>
      </c>
      <c r="M26" s="1">
        <f ca="1">OFFSET(DrivableDiesel!$D232,$B$100,M$6-1980)</f>
        <v>170.91730590112377</v>
      </c>
      <c r="N26" s="1">
        <f ca="1">OFFSET(DrivableDiesel!$D232,$B$100,N$6-1980)</f>
        <v>161.48886378689392</v>
      </c>
      <c r="O26" s="1">
        <f ca="1">OFFSET(DrivableDiesel!$D232,$B$100,O$6-1980)</f>
        <v>153.79570636216613</v>
      </c>
      <c r="P26" s="1">
        <f ca="1">OFFSET(DrivableDiesel!$D232,$B$100,P$6-1980)</f>
        <v>146.00361427702413</v>
      </c>
      <c r="Q26" s="1">
        <f ca="1">OFFSET(DrivableDiesel!$D232,$B$100,Q$6-1980)</f>
        <v>142.5955817683375</v>
      </c>
      <c r="R26" s="1">
        <f ca="1">OFFSET(DrivableDiesel!$D232,$B$100,R$6-1980)</f>
        <v>142.21268223490918</v>
      </c>
      <c r="S26" s="1">
        <f ca="1">OFFSET(DrivableDiesel!$D232,$B$100,S$6-1980)</f>
        <v>141.91184020861732</v>
      </c>
      <c r="T26" s="1">
        <f ca="1">OFFSET(DrivableDiesel!$D232,$B$100,T$6-1980)</f>
        <v>141.22225424085417</v>
      </c>
      <c r="U26" s="1">
        <f ca="1">OFFSET(DrivableDiesel!$D232,$B$100,U$6-1980)</f>
        <v>144.48378629878232</v>
      </c>
      <c r="V26" s="1">
        <f ca="1">OFFSET(DrivableDiesel!$D232,$B$100,V$6-1980)</f>
        <v>141.70121902745532</v>
      </c>
      <c r="W26" s="1">
        <f ca="1">OFFSET(DrivableDiesel!$D232,$B$100,W$6-1980)</f>
        <v>139.02093563575653</v>
      </c>
      <c r="X26" s="1">
        <f ca="1">OFFSET(DrivableDiesel!$D232,$B$100,X$6-1980)</f>
        <v>134.73986535864577</v>
      </c>
      <c r="Y26" s="1">
        <f ca="1">OFFSET(DrivableDiesel!$D232,$B$100,Y$6-1980)</f>
        <v>134.63628312401062</v>
      </c>
      <c r="Z26" s="1">
        <f ca="1">OFFSET(DrivableDiesel!$D232,$B$100,Z$6-1980)</f>
        <v>129.89713238728635</v>
      </c>
      <c r="AA26" s="1">
        <f ca="1">OFFSET(DrivableDiesel!$D232,$B$100,AA$6-1980)</f>
        <v>129.5534432290066</v>
      </c>
      <c r="AB26" s="1">
        <f ca="1">OFFSET(DrivableDiesel!$D232,$B$100,AB$6-1980)</f>
        <v>130.88005232632369</v>
      </c>
      <c r="AC26" s="1">
        <f ca="1">OFFSET(DrivableDiesel!$D232,$B$100,AC$6-1980)</f>
        <v>136.39371349968087</v>
      </c>
      <c r="AD26" s="1">
        <f ca="1">OFFSET(DrivableDiesel!$D232,$B$100,AD$6-1980)</f>
        <v>142.0027815995783</v>
      </c>
      <c r="AE26" s="1">
        <f ca="1">OFFSET(DrivableDiesel!$D232,$B$100,AE$6-1980)</f>
        <v>141.63715043991908</v>
      </c>
      <c r="AF26" s="1">
        <f ca="1">OFFSET(DrivableDiesel!$D232,$B$100,AF$6-1980)</f>
        <v>132.66625058745984</v>
      </c>
      <c r="AG26" s="1">
        <f ca="1">OFFSET(DrivableDiesel!$D232,$B$100,AG$6-1980)</f>
        <v>118.84396925374931</v>
      </c>
      <c r="AH26" s="1">
        <f ca="1">OFFSET(DrivableDiesel!$D232,$B$100,AH$6-1980)</f>
        <v>124.98083647631036</v>
      </c>
      <c r="AI26" s="1">
        <f ca="1">OFFSET(DrivableDiesel!$D232,$B$100,AI$6-1980)</f>
        <v>115.86742126575948</v>
      </c>
      <c r="AJ26" s="1">
        <f ca="1">OFFSET(DrivableDiesel!$D232,$B$100,AJ$6-1980)</f>
        <v>107.15255573454306</v>
      </c>
      <c r="AK26" s="1">
        <f ca="1">OFFSET(DrivableDiesel!$D232,$B$100,AK$6-1980)</f>
        <v>96.671718724485572</v>
      </c>
      <c r="AL26" s="1">
        <f ca="1">OFFSET(DrivableDiesel!$D232,$B$100,AL$6-1980)</f>
        <v>86.101137689194076</v>
      </c>
      <c r="AM26" s="1">
        <f ca="1">OFFSET(DrivableDiesel!$D232,$B$100,AM$6-1980)</f>
        <v>94.934690421290796</v>
      </c>
      <c r="AN26" s="1">
        <f ca="1">OFFSET(DrivableDiesel!$D232,$B$100,AN$6-1980)</f>
        <v>95.137863875363024</v>
      </c>
      <c r="AO26" s="1">
        <f ca="1">OFFSET(DrivableDiesel!$D232,$B$100,AO$6-1980)</f>
        <v>90.345698270341586</v>
      </c>
      <c r="AP26" s="1">
        <f ca="1">OFFSET(DrivableDiesel!$D232,$B$100,AP$6-1980)</f>
        <v>83.654995127925446</v>
      </c>
      <c r="AQ26" s="1">
        <f ca="1">OFFSET(DrivableDiesel!$D232,$B$100,AQ$6-1980)</f>
        <v>76.53614868422639</v>
      </c>
      <c r="AR26" s="1">
        <f ca="1">OFFSET(DrivableDiesel!$D232,$B$100,AR$6-1980)</f>
        <v>68.091975064914351</v>
      </c>
      <c r="AS26" s="1">
        <f ca="1">OFFSET(DrivableDiesel!$D232,$B$100,AS$6-1980)</f>
        <v>61.798695374458262</v>
      </c>
      <c r="AT26" s="1">
        <f ca="1">OFFSET(DrivableDiesel!$D232,$B$100,AT$6-1980)</f>
        <v>57.221710293241117</v>
      </c>
      <c r="AU26" s="1">
        <f ca="1">OFFSET(DrivableDiesel!$D232,$B$100,AU$6-1980)</f>
        <v>52.552645597066217</v>
      </c>
      <c r="AV26" s="1">
        <f ca="1">OFFSET(DrivableDiesel!$D232,$B$100,AV$6-1980)</f>
        <v>49.368665510678994</v>
      </c>
      <c r="AW26" s="1">
        <f ca="1">OFFSET(DrivableDiesel!$D232,$B$100,AW$6-1980)</f>
        <v>47.21331800318621</v>
      </c>
      <c r="AX26" s="1">
        <f ca="1">OFFSET(DrivableDiesel!$D232,$B$100,AX$6-1980)</f>
        <v>45.349574109431259</v>
      </c>
      <c r="AY26" s="1">
        <f ca="1">OFFSET(DrivableDiesel!$D232,$B$100,AY$6-1980)</f>
        <v>43.821953237625351</v>
      </c>
      <c r="AZ26" s="1">
        <f ca="1">OFFSET(DrivableDiesel!$D232,$B$100,AZ$6-1980)</f>
        <v>43.048175779959308</v>
      </c>
      <c r="BA26" s="1">
        <f ca="1">OFFSET(DrivableDiesel!$D232,$B$100,BA$6-1980)</f>
        <v>42.603363986447029</v>
      </c>
      <c r="BB26" s="1">
        <f ca="1">OFFSET(DrivableDiesel!$D232,$B$100,BB$6-1980)</f>
        <v>42.426429431605413</v>
      </c>
      <c r="BC26" s="1">
        <f ca="1">OFFSET(DrivableDiesel!$D232,$B$100,BC$6-1980)</f>
        <v>42.072419222510568</v>
      </c>
      <c r="BD26" s="1">
        <f ca="1">OFFSET(DrivableDiesel!$D232,$B$100,BD$6-1980)</f>
        <v>41.874335830670347</v>
      </c>
      <c r="BE26" s="1">
        <f ca="1">OFFSET(DrivableDiesel!$D232,$B$100,BE$6-1980)</f>
        <v>41.781693112556781</v>
      </c>
      <c r="BF26" s="1">
        <f ca="1">OFFSET(DrivableDiesel!$D232,$B$100,BF$6-1980)</f>
        <v>41.690623324258411</v>
      </c>
      <c r="BG26" s="1">
        <f ca="1">OFFSET(DrivableDiesel!$D232,$B$100,BG$6-1980)</f>
        <v>41.674887693899514</v>
      </c>
      <c r="BH26" s="1">
        <f ca="1">OFFSET(DrivableDiesel!$D232,$B$100,BH$6-1980)</f>
        <v>41.712980314123364</v>
      </c>
      <c r="BI26" s="1">
        <f ca="1">OFFSET(DrivableDiesel!$D232,$B$100,BI$6-1980)</f>
        <v>41.766495504884404</v>
      </c>
      <c r="BJ26" s="1">
        <f ca="1">OFFSET(DrivableDiesel!$D232,$B$100,BJ$6-1980)</f>
        <v>41.82599480854703</v>
      </c>
    </row>
    <row r="27" spans="1:62" x14ac:dyDescent="0.2">
      <c r="A27" t="s">
        <v>76</v>
      </c>
      <c r="B27" s="1">
        <f ca="1">OFFSET(DrivableDiesel!$D346,$B$100,B$6-1980)</f>
        <v>2.6493112052662102</v>
      </c>
      <c r="C27" s="1">
        <f ca="1">OFFSET(DrivableDiesel!$D346,$B$100,C$6-1980)</f>
        <v>3.4397491688539308</v>
      </c>
      <c r="D27" s="1">
        <f ca="1">OFFSET(DrivableDiesel!$D346,$B$100,D$6-1980)</f>
        <v>4.2302652731710113</v>
      </c>
      <c r="E27" s="1">
        <f ca="1">OFFSET(DrivableDiesel!$D346,$B$100,E$6-1980)</f>
        <v>5.0177640195868571</v>
      </c>
      <c r="F27" s="1">
        <f ca="1">OFFSET(DrivableDiesel!$D346,$B$100,F$6-1980)</f>
        <v>5.8036515219005747</v>
      </c>
      <c r="G27" s="1">
        <f ca="1">OFFSET(DrivableDiesel!$D346,$B$100,G$6-1980)</f>
        <v>6.5890332618135314</v>
      </c>
      <c r="H27" s="1">
        <f ca="1">OFFSET(DrivableDiesel!$D346,$B$100,H$6-1980)</f>
        <v>7.8521489700198739</v>
      </c>
      <c r="I27" s="1">
        <f ca="1">OFFSET(DrivableDiesel!$D346,$B$100,I$6-1980)</f>
        <v>9.4818751227369056</v>
      </c>
      <c r="J27" s="1">
        <f ca="1">OFFSET(DrivableDiesel!$D346,$B$100,J$6-1980)</f>
        <v>11.29929385136461</v>
      </c>
      <c r="K27" s="1">
        <f ca="1">OFFSET(DrivableDiesel!$D346,$B$100,K$6-1980)</f>
        <v>13.573871784375608</v>
      </c>
      <c r="L27" s="1">
        <f ca="1">OFFSET(DrivableDiesel!$D346,$B$100,L$6-1980)</f>
        <v>16.302641224992978</v>
      </c>
      <c r="M27" s="1">
        <f ca="1">OFFSET(DrivableDiesel!$D346,$B$100,M$6-1980)</f>
        <v>16.338351429469004</v>
      </c>
      <c r="N27" s="1">
        <f ca="1">OFFSET(DrivableDiesel!$D346,$B$100,N$6-1980)</f>
        <v>15.782253009128304</v>
      </c>
      <c r="O27" s="1">
        <f ca="1">OFFSET(DrivableDiesel!$D346,$B$100,O$6-1980)</f>
        <v>15.438453953153982</v>
      </c>
      <c r="P27" s="1">
        <f ca="1">OFFSET(DrivableDiesel!$D346,$B$100,P$6-1980)</f>
        <v>18.406118419741468</v>
      </c>
      <c r="Q27" s="1">
        <f ca="1">OFFSET(DrivableDiesel!$D346,$B$100,Q$6-1980)</f>
        <v>21.488378389840729</v>
      </c>
      <c r="R27" s="1">
        <f ca="1">OFFSET(DrivableDiesel!$D346,$B$100,R$6-1980)</f>
        <v>26.73759155248441</v>
      </c>
      <c r="S27" s="1">
        <f ca="1">OFFSET(DrivableDiesel!$D346,$B$100,S$6-1980)</f>
        <v>34.212376151291373</v>
      </c>
      <c r="T27" s="1">
        <f ca="1">OFFSET(DrivableDiesel!$D346,$B$100,T$6-1980)</f>
        <v>43.566553021225545</v>
      </c>
      <c r="U27" s="1">
        <f ca="1">OFFSET(DrivableDiesel!$D346,$B$100,U$6-1980)</f>
        <v>60.637725696036028</v>
      </c>
      <c r="V27" s="1">
        <f ca="1">OFFSET(DrivableDiesel!$D346,$B$100,V$6-1980)</f>
        <v>76.537207958424744</v>
      </c>
      <c r="W27" s="1">
        <f ca="1">OFFSET(DrivableDiesel!$D346,$B$100,W$6-1980)</f>
        <v>92.460930436228523</v>
      </c>
      <c r="X27" s="1">
        <f ca="1">OFFSET(DrivableDiesel!$D346,$B$100,X$6-1980)</f>
        <v>108.11382781591871</v>
      </c>
      <c r="Y27" s="1">
        <f ca="1">OFFSET(DrivableDiesel!$D346,$B$100,Y$6-1980)</f>
        <v>117.92428002519947</v>
      </c>
      <c r="Z27" s="1">
        <f ca="1">OFFSET(DrivableDiesel!$D346,$B$100,Z$6-1980)</f>
        <v>127.91417199771752</v>
      </c>
      <c r="AA27" s="1">
        <f ca="1">OFFSET(DrivableDiesel!$D346,$B$100,AA$6-1980)</f>
        <v>138.53031949868966</v>
      </c>
      <c r="AB27" s="1">
        <f ca="1">OFFSET(DrivableDiesel!$D346,$B$100,AB$6-1980)</f>
        <v>144.003490167807</v>
      </c>
      <c r="AC27" s="1">
        <f ca="1">OFFSET(DrivableDiesel!$D346,$B$100,AC$6-1980)</f>
        <v>150.1664419273381</v>
      </c>
      <c r="AD27" s="1">
        <f ca="1">OFFSET(DrivableDiesel!$D346,$B$100,AD$6-1980)</f>
        <v>150.29953010183283</v>
      </c>
      <c r="AE27" s="1">
        <f ca="1">OFFSET(DrivableDiesel!$D346,$B$100,AE$6-1980)</f>
        <v>112.24612222012493</v>
      </c>
      <c r="AF27" s="1">
        <f ca="1">OFFSET(DrivableDiesel!$D346,$B$100,AF$6-1980)</f>
        <v>131.62624285242435</v>
      </c>
      <c r="AG27" s="1">
        <f ca="1">OFFSET(DrivableDiesel!$D346,$B$100,AG$6-1980)</f>
        <v>140.19843278651979</v>
      </c>
      <c r="AH27" s="1">
        <f ca="1">OFFSET(DrivableDiesel!$D346,$B$100,AH$6-1980)</f>
        <v>153.0283048413508</v>
      </c>
      <c r="AI27" s="1">
        <f ca="1">OFFSET(DrivableDiesel!$D346,$B$100,AI$6-1980)</f>
        <v>153.76079789627303</v>
      </c>
      <c r="AJ27" s="1">
        <f ca="1">OFFSET(DrivableDiesel!$D346,$B$100,AJ$6-1980)</f>
        <v>154.54109655970882</v>
      </c>
      <c r="AK27" s="1">
        <f ca="1">OFFSET(DrivableDiesel!$D346,$B$100,AK$6-1980)</f>
        <v>152.13515533658642</v>
      </c>
      <c r="AL27" s="1">
        <f ca="1">OFFSET(DrivableDiesel!$D346,$B$100,AL$6-1980)</f>
        <v>145.81542072079318</v>
      </c>
      <c r="AM27" s="1">
        <f ca="1">OFFSET(DrivableDiesel!$D346,$B$100,AM$6-1980)</f>
        <v>138.46840110803936</v>
      </c>
      <c r="AN27" s="1">
        <f ca="1">OFFSET(DrivableDiesel!$D346,$B$100,AN$6-1980)</f>
        <v>130.1865809684555</v>
      </c>
      <c r="AO27" s="1">
        <f ca="1">OFFSET(DrivableDiesel!$D346,$B$100,AO$6-1980)</f>
        <v>124.80733319144656</v>
      </c>
      <c r="AP27" s="1">
        <f ca="1">OFFSET(DrivableDiesel!$D346,$B$100,AP$6-1980)</f>
        <v>120.14434765660971</v>
      </c>
      <c r="AQ27" s="1">
        <f ca="1">OFFSET(DrivableDiesel!$D346,$B$100,AQ$6-1980)</f>
        <v>115.28080475677214</v>
      </c>
      <c r="AR27" s="1">
        <f ca="1">OFFSET(DrivableDiesel!$D346,$B$100,AR$6-1980)</f>
        <v>111.72084789736932</v>
      </c>
      <c r="AS27" s="1">
        <f ca="1">OFFSET(DrivableDiesel!$D346,$B$100,AS$6-1980)</f>
        <v>108.05483560624123</v>
      </c>
      <c r="AT27" s="1">
        <f ca="1">OFFSET(DrivableDiesel!$D346,$B$100,AT$6-1980)</f>
        <v>104.55055571527413</v>
      </c>
      <c r="AU27" s="1">
        <f ca="1">OFFSET(DrivableDiesel!$D346,$B$100,AU$6-1980)</f>
        <v>100.52830426719103</v>
      </c>
      <c r="AV27" s="1">
        <f ca="1">OFFSET(DrivableDiesel!$D346,$B$100,AV$6-1980)</f>
        <v>96.690031401353679</v>
      </c>
      <c r="AW27" s="1">
        <f ca="1">OFFSET(DrivableDiesel!$D346,$B$100,AW$6-1980)</f>
        <v>92.967787629720135</v>
      </c>
      <c r="AX27" s="1">
        <f ca="1">OFFSET(DrivableDiesel!$D346,$B$100,AX$6-1980)</f>
        <v>89.888699665120654</v>
      </c>
      <c r="AY27" s="1">
        <f ca="1">OFFSET(DrivableDiesel!$D346,$B$100,AY$6-1980)</f>
        <v>86.573445737949442</v>
      </c>
      <c r="AZ27" s="1">
        <f ca="1">OFFSET(DrivableDiesel!$D346,$B$100,AZ$6-1980)</f>
        <v>83.904091785156936</v>
      </c>
      <c r="BA27" s="1">
        <f ca="1">OFFSET(DrivableDiesel!$D346,$B$100,BA$6-1980)</f>
        <v>81.438156770471636</v>
      </c>
      <c r="BB27" s="1">
        <f ca="1">OFFSET(DrivableDiesel!$D346,$B$100,BB$6-1980)</f>
        <v>79.264653344442962</v>
      </c>
      <c r="BC27" s="1">
        <f ca="1">OFFSET(DrivableDiesel!$D346,$B$100,BC$6-1980)</f>
        <v>77.761575796689399</v>
      </c>
      <c r="BD27" s="1">
        <f ca="1">OFFSET(DrivableDiesel!$D346,$B$100,BD$6-1980)</f>
        <v>76.308883821903848</v>
      </c>
      <c r="BE27" s="1">
        <f ca="1">OFFSET(DrivableDiesel!$D346,$B$100,BE$6-1980)</f>
        <v>74.689300844882368</v>
      </c>
      <c r="BF27" s="1">
        <f ca="1">OFFSET(DrivableDiesel!$D346,$B$100,BF$6-1980)</f>
        <v>73.253220227879751</v>
      </c>
      <c r="BG27" s="1">
        <f ca="1">OFFSET(DrivableDiesel!$D346,$B$100,BG$6-1980)</f>
        <v>72.017899645491539</v>
      </c>
      <c r="BH27" s="1">
        <f ca="1">OFFSET(DrivableDiesel!$D346,$B$100,BH$6-1980)</f>
        <v>70.953455138920418</v>
      </c>
      <c r="BI27" s="1">
        <f ca="1">OFFSET(DrivableDiesel!$D346,$B$100,BI$6-1980)</f>
        <v>70.449566467963677</v>
      </c>
      <c r="BJ27" s="1">
        <f ca="1">OFFSET(DrivableDiesel!$D346,$B$100,BJ$6-1980)</f>
        <v>69.95918962338942</v>
      </c>
    </row>
    <row r="28" spans="1:62" x14ac:dyDescent="0.2">
      <c r="A28" t="s">
        <v>80</v>
      </c>
      <c r="B28" s="1">
        <f ca="1">OFFSET(DrivableDiesel!$D365,$B$100,B$6-1980)</f>
        <v>0</v>
      </c>
      <c r="C28" s="1">
        <f ca="1">OFFSET(DrivableDiesel!$D365,$B$100,C$6-1980)</f>
        <v>0</v>
      </c>
      <c r="D28" s="1">
        <f ca="1">OFFSET(DrivableDiesel!$D365,$B$100,D$6-1980)</f>
        <v>0</v>
      </c>
      <c r="E28" s="1">
        <f ca="1">OFFSET(DrivableDiesel!$D365,$B$100,E$6-1980)</f>
        <v>0</v>
      </c>
      <c r="F28" s="1">
        <f ca="1">OFFSET(DrivableDiesel!$D365,$B$100,F$6-1980)</f>
        <v>0</v>
      </c>
      <c r="G28" s="1">
        <f ca="1">OFFSET(DrivableDiesel!$D365,$B$100,G$6-1980)</f>
        <v>0</v>
      </c>
      <c r="H28" s="1">
        <f ca="1">OFFSET(DrivableDiesel!$D365,$B$100,H$6-1980)</f>
        <v>0</v>
      </c>
      <c r="I28" s="1">
        <f ca="1">OFFSET(DrivableDiesel!$D365,$B$100,I$6-1980)</f>
        <v>0</v>
      </c>
      <c r="J28" s="1">
        <f ca="1">OFFSET(DrivableDiesel!$D365,$B$100,J$6-1980)</f>
        <v>0.35884614960461381</v>
      </c>
      <c r="K28" s="1">
        <f ca="1">OFFSET(DrivableDiesel!$D365,$B$100,K$6-1980)</f>
        <v>1.081811872405356</v>
      </c>
      <c r="L28" s="1">
        <f ca="1">OFFSET(DrivableDiesel!$D365,$B$100,L$6-1980)</f>
        <v>2.1741002550434123</v>
      </c>
      <c r="M28" s="1">
        <f ca="1">OFFSET(DrivableDiesel!$D365,$B$100,M$6-1980)</f>
        <v>2.5643003398527933</v>
      </c>
      <c r="N28" s="1">
        <f ca="1">OFFSET(DrivableDiesel!$D365,$B$100,N$6-1980)</f>
        <v>2.9593308071780848</v>
      </c>
      <c r="O28" s="1">
        <f ca="1">OFFSET(DrivableDiesel!$D365,$B$100,O$6-1980)</f>
        <v>3.3590898367378017</v>
      </c>
      <c r="P28" s="1">
        <f ca="1">OFFSET(DrivableDiesel!$D365,$B$100,P$6-1980)</f>
        <v>4.122316623116232</v>
      </c>
      <c r="Q28" s="1">
        <f ca="1">OFFSET(DrivableDiesel!$D365,$B$100,Q$6-1980)</f>
        <v>5.613018717250597</v>
      </c>
      <c r="R28" s="1">
        <f ca="1">OFFSET(DrivableDiesel!$D365,$B$100,R$6-1980)</f>
        <v>7.8415556165114859</v>
      </c>
      <c r="S28" s="1">
        <f ca="1">OFFSET(DrivableDiesel!$D365,$B$100,S$6-1980)</f>
        <v>11.32052059039661</v>
      </c>
      <c r="T28" s="1">
        <f ca="1">OFFSET(DrivableDiesel!$D365,$B$100,T$6-1980)</f>
        <v>15.564959237685791</v>
      </c>
      <c r="U28" s="1">
        <f ca="1">OFFSET(DrivableDiesel!$D365,$B$100,U$6-1980)</f>
        <v>22.040769951642034</v>
      </c>
      <c r="V28" s="1">
        <f ca="1">OFFSET(DrivableDiesel!$D365,$B$100,V$6-1980)</f>
        <v>30.451000625935968</v>
      </c>
      <c r="W28" s="1">
        <f ca="1">OFFSET(DrivableDiesel!$D365,$B$100,W$6-1980)</f>
        <v>39.654109675977097</v>
      </c>
      <c r="X28" s="1">
        <f ca="1">OFFSET(DrivableDiesel!$D365,$B$100,X$6-1980)</f>
        <v>48.393162718503788</v>
      </c>
      <c r="Y28" s="1">
        <f ca="1">OFFSET(DrivableDiesel!$D365,$B$100,Y$6-1980)</f>
        <v>57.194250354133771</v>
      </c>
      <c r="Z28" s="1">
        <f ca="1">OFFSET(DrivableDiesel!$D365,$B$100,Z$6-1980)</f>
        <v>67.124220737862743</v>
      </c>
      <c r="AA28" s="1">
        <f ca="1">OFFSET(DrivableDiesel!$D365,$B$100,AA$6-1980)</f>
        <v>78.147308673267304</v>
      </c>
      <c r="AB28" s="1">
        <f ca="1">OFFSET(DrivableDiesel!$D365,$B$100,AB$6-1980)</f>
        <v>90.450603469265815</v>
      </c>
      <c r="AC28" s="1">
        <f ca="1">OFFSET(DrivableDiesel!$D365,$B$100,AC$6-1980)</f>
        <v>107.45199830888636</v>
      </c>
      <c r="AD28" s="1">
        <f ca="1">OFFSET(DrivableDiesel!$D365,$B$100,AD$6-1980)</f>
        <v>129.21183173555772</v>
      </c>
      <c r="AE28" s="1">
        <f ca="1">OFFSET(DrivableDiesel!$D365,$B$100,AE$6-1980)</f>
        <v>139.62378562002357</v>
      </c>
      <c r="AF28" s="1">
        <f ca="1">OFFSET(DrivableDiesel!$D365,$B$100,AF$6-1980)</f>
        <v>142.31115289680386</v>
      </c>
      <c r="AG28" s="1">
        <f ca="1">OFFSET(DrivableDiesel!$D365,$B$100,AG$6-1980)</f>
        <v>136.6132322604895</v>
      </c>
      <c r="AH28" s="1">
        <f ca="1">OFFSET(DrivableDiesel!$D365,$B$100,AH$6-1980)</f>
        <v>151.81606147662706</v>
      </c>
      <c r="AI28" s="1">
        <f ca="1">OFFSET(DrivableDiesel!$D365,$B$100,AI$6-1980)</f>
        <v>147.75437150744312</v>
      </c>
      <c r="AJ28" s="1">
        <f ca="1">OFFSET(DrivableDiesel!$D365,$B$100,AJ$6-1980)</f>
        <v>145.75273370750438</v>
      </c>
      <c r="AK28" s="1">
        <f ca="1">OFFSET(DrivableDiesel!$D365,$B$100,AK$6-1980)</f>
        <v>135.3348476557243</v>
      </c>
      <c r="AL28" s="1">
        <f ca="1">OFFSET(DrivableDiesel!$D365,$B$100,AL$6-1980)</f>
        <v>126.65409640185267</v>
      </c>
      <c r="AM28" s="1">
        <f ca="1">OFFSET(DrivableDiesel!$D365,$B$100,AM$6-1980)</f>
        <v>145.41217287310107</v>
      </c>
      <c r="AN28" s="1">
        <f ca="1">OFFSET(DrivableDiesel!$D365,$B$100,AN$6-1980)</f>
        <v>154.8561960023363</v>
      </c>
      <c r="AO28" s="1">
        <f ca="1">OFFSET(DrivableDiesel!$D365,$B$100,AO$6-1980)</f>
        <v>153.1395198602919</v>
      </c>
      <c r="AP28" s="1">
        <f ca="1">OFFSET(DrivableDiesel!$D365,$B$100,AP$6-1980)</f>
        <v>150.59407617048188</v>
      </c>
      <c r="AQ28" s="1">
        <f ca="1">OFFSET(DrivableDiesel!$D365,$B$100,AQ$6-1980)</f>
        <v>146.83610800561536</v>
      </c>
      <c r="AR28" s="1">
        <f ca="1">OFFSET(DrivableDiesel!$D365,$B$100,AR$6-1980)</f>
        <v>140.77786993271062</v>
      </c>
      <c r="AS28" s="1">
        <f ca="1">OFFSET(DrivableDiesel!$D365,$B$100,AS$6-1980)</f>
        <v>133.24871795614231</v>
      </c>
      <c r="AT28" s="1">
        <f ca="1">OFFSET(DrivableDiesel!$D365,$B$100,AT$6-1980)</f>
        <v>130.94962418423557</v>
      </c>
      <c r="AU28" s="1">
        <f ca="1">OFFSET(DrivableDiesel!$D365,$B$100,AU$6-1980)</f>
        <v>127.71009734445792</v>
      </c>
      <c r="AV28" s="1">
        <f ca="1">OFFSET(DrivableDiesel!$D365,$B$100,AV$6-1980)</f>
        <v>121.82825554886804</v>
      </c>
      <c r="AW28" s="1">
        <f ca="1">OFFSET(DrivableDiesel!$D365,$B$100,AW$6-1980)</f>
        <v>118.60282795047979</v>
      </c>
      <c r="AX28" s="1">
        <f ca="1">OFFSET(DrivableDiesel!$D365,$B$100,AX$6-1980)</f>
        <v>115.11040126769892</v>
      </c>
      <c r="AY28" s="1">
        <f ca="1">OFFSET(DrivableDiesel!$D365,$B$100,AY$6-1980)</f>
        <v>111.3532697477317</v>
      </c>
      <c r="AZ28" s="1">
        <f ca="1">OFFSET(DrivableDiesel!$D365,$B$100,AZ$6-1980)</f>
        <v>108.0647394172781</v>
      </c>
      <c r="BA28" s="1">
        <f ca="1">OFFSET(DrivableDiesel!$D365,$B$100,BA$6-1980)</f>
        <v>104.36018199516286</v>
      </c>
      <c r="BB28" s="1">
        <f ca="1">OFFSET(DrivableDiesel!$D365,$B$100,BB$6-1980)</f>
        <v>100.43896706657303</v>
      </c>
      <c r="BC28" s="1">
        <f ca="1">OFFSET(DrivableDiesel!$D365,$B$100,BC$6-1980)</f>
        <v>96.273215258318317</v>
      </c>
      <c r="BD28" s="1">
        <f ca="1">OFFSET(DrivableDiesel!$D365,$B$100,BD$6-1980)</f>
        <v>92.201721838223278</v>
      </c>
      <c r="BE28" s="1">
        <f ca="1">OFFSET(DrivableDiesel!$D365,$B$100,BE$6-1980)</f>
        <v>88.500997137057652</v>
      </c>
      <c r="BF28" s="1">
        <f ca="1">OFFSET(DrivableDiesel!$D365,$B$100,BF$6-1980)</f>
        <v>85.678349201784613</v>
      </c>
      <c r="BG28" s="1">
        <f ca="1">OFFSET(DrivableDiesel!$D365,$B$100,BG$6-1980)</f>
        <v>84.083098104525391</v>
      </c>
      <c r="BH28" s="1">
        <f ca="1">OFFSET(DrivableDiesel!$D365,$B$100,BH$6-1980)</f>
        <v>83.202470847157599</v>
      </c>
      <c r="BI28" s="1">
        <f ca="1">OFFSET(DrivableDiesel!$D365,$B$100,BI$6-1980)</f>
        <v>82.598163623073489</v>
      </c>
      <c r="BJ28" s="1">
        <f ca="1">OFFSET(DrivableDiesel!$D365,$B$100,BJ$6-1980)</f>
        <v>82.491618295970113</v>
      </c>
    </row>
    <row r="29" spans="1:62" x14ac:dyDescent="0.2">
      <c r="A29" t="s">
        <v>67</v>
      </c>
      <c r="B29" s="1">
        <f ca="1">OFFSET(DrivableDiesel!$D327,$B$100,B$6-1980)</f>
        <v>25.162817160855248</v>
      </c>
      <c r="C29" s="1">
        <f ca="1">OFFSET(DrivableDiesel!$D327,$B$100,C$6-1980)</f>
        <v>25.304852856025178</v>
      </c>
      <c r="D29" s="1">
        <f ca="1">OFFSET(DrivableDiesel!$D327,$B$100,D$6-1980)</f>
        <v>25.446314406623181</v>
      </c>
      <c r="E29" s="1">
        <f ca="1">OFFSET(DrivableDiesel!$D327,$B$100,E$6-1980)</f>
        <v>25.587306737681537</v>
      </c>
      <c r="F29" s="1">
        <f ca="1">OFFSET(DrivableDiesel!$D327,$B$100,F$6-1980)</f>
        <v>25.728407962295027</v>
      </c>
      <c r="G29" s="1">
        <f ca="1">OFFSET(DrivableDiesel!$D327,$B$100,G$6-1980)</f>
        <v>26.547702459162338</v>
      </c>
      <c r="H29" s="1">
        <f ca="1">OFFSET(DrivableDiesel!$D327,$B$100,H$6-1980)</f>
        <v>27.313644600399641</v>
      </c>
      <c r="I29" s="1">
        <f ca="1">OFFSET(DrivableDiesel!$D327,$B$100,I$6-1980)</f>
        <v>27.976313367770395</v>
      </c>
      <c r="J29" s="1">
        <f ca="1">OFFSET(DrivableDiesel!$D327,$B$100,J$6-1980)</f>
        <v>29.299590363524032</v>
      </c>
      <c r="K29" s="1">
        <f ca="1">OFFSET(DrivableDiesel!$D327,$B$100,K$6-1980)</f>
        <v>30.616816974616462</v>
      </c>
      <c r="L29" s="1">
        <f ca="1">OFFSET(DrivableDiesel!$D327,$B$100,L$6-1980)</f>
        <v>33.006237565948233</v>
      </c>
      <c r="M29" s="1">
        <f ca="1">OFFSET(DrivableDiesel!$D327,$B$100,M$6-1980)</f>
        <v>34.913778057849555</v>
      </c>
      <c r="N29" s="1">
        <f ca="1">OFFSET(DrivableDiesel!$D327,$B$100,N$6-1980)</f>
        <v>35.107788211212345</v>
      </c>
      <c r="O29" s="1">
        <f ca="1">OFFSET(DrivableDiesel!$D327,$B$100,O$6-1980)</f>
        <v>32.537589859360764</v>
      </c>
      <c r="P29" s="1">
        <f ca="1">OFFSET(DrivableDiesel!$D327,$B$100,P$6-1980)</f>
        <v>30.582353903566297</v>
      </c>
      <c r="Q29" s="1">
        <f ca="1">OFFSET(DrivableDiesel!$D327,$B$100,Q$6-1980)</f>
        <v>28.797279680865572</v>
      </c>
      <c r="R29" s="1">
        <f ca="1">OFFSET(DrivableDiesel!$D327,$B$100,R$6-1980)</f>
        <v>27.261550716411993</v>
      </c>
      <c r="S29" s="1">
        <f ca="1">OFFSET(DrivableDiesel!$D327,$B$100,S$6-1980)</f>
        <v>25.254324316909003</v>
      </c>
      <c r="T29" s="1">
        <f ca="1">OFFSET(DrivableDiesel!$D327,$B$100,T$6-1980)</f>
        <v>23.844324683997776</v>
      </c>
      <c r="U29" s="1">
        <f ca="1">OFFSET(DrivableDiesel!$D327,$B$100,U$6-1980)</f>
        <v>23.88440338641254</v>
      </c>
      <c r="V29" s="1">
        <f ca="1">OFFSET(DrivableDiesel!$D327,$B$100,V$6-1980)</f>
        <v>26.223162147033804</v>
      </c>
      <c r="W29" s="1">
        <f ca="1">OFFSET(DrivableDiesel!$D327,$B$100,W$6-1980)</f>
        <v>28.612986437783153</v>
      </c>
      <c r="X29" s="1">
        <f ca="1">OFFSET(DrivableDiesel!$D327,$B$100,X$6-1980)</f>
        <v>30.699229878683884</v>
      </c>
      <c r="Y29" s="1">
        <f ca="1">OFFSET(DrivableDiesel!$D327,$B$100,Y$6-1980)</f>
        <v>32.672205586313773</v>
      </c>
      <c r="Z29" s="1">
        <f ca="1">OFFSET(DrivableDiesel!$D327,$B$100,Z$6-1980)</f>
        <v>34.260466847872316</v>
      </c>
      <c r="AA29" s="1">
        <f ca="1">OFFSET(DrivableDiesel!$D327,$B$100,AA$6-1980)</f>
        <v>35.55929911391739</v>
      </c>
      <c r="AB29" s="1">
        <f ca="1">OFFSET(DrivableDiesel!$D327,$B$100,AB$6-1980)</f>
        <v>36.384989007520772</v>
      </c>
      <c r="AC29" s="1">
        <f ca="1">OFFSET(DrivableDiesel!$D327,$B$100,AC$6-1980)</f>
        <v>36.871740813465607</v>
      </c>
      <c r="AD29" s="1">
        <f ca="1">OFFSET(DrivableDiesel!$D327,$B$100,AD$6-1980)</f>
        <v>36.158471383861254</v>
      </c>
      <c r="AE29" s="1">
        <f ca="1">OFFSET(DrivableDiesel!$D327,$B$100,AE$6-1980)</f>
        <v>27.815288991995345</v>
      </c>
      <c r="AF29" s="1">
        <f ca="1">OFFSET(DrivableDiesel!$D327,$B$100,AF$6-1980)</f>
        <v>29.202044391471109</v>
      </c>
      <c r="AG29" s="1">
        <f ca="1">OFFSET(DrivableDiesel!$D327,$B$100,AG$6-1980)</f>
        <v>29.555156106438112</v>
      </c>
      <c r="AH29" s="1">
        <f ca="1">OFFSET(DrivableDiesel!$D327,$B$100,AH$6-1980)</f>
        <v>29.881866060335341</v>
      </c>
      <c r="AI29" s="1">
        <f ca="1">OFFSET(DrivableDiesel!$D327,$B$100,AI$6-1980)</f>
        <v>26.649749600434511</v>
      </c>
      <c r="AJ29" s="1">
        <f ca="1">OFFSET(DrivableDiesel!$D327,$B$100,AJ$6-1980)</f>
        <v>23.430847976198613</v>
      </c>
      <c r="AK29" s="1">
        <f ca="1">OFFSET(DrivableDiesel!$D327,$B$100,AK$6-1980)</f>
        <v>20.666348847847516</v>
      </c>
      <c r="AL29" s="1">
        <f ca="1">OFFSET(DrivableDiesel!$D327,$B$100,AL$6-1980)</f>
        <v>18.918456713719404</v>
      </c>
      <c r="AM29" s="1">
        <f ca="1">OFFSET(DrivableDiesel!$D327,$B$100,AM$6-1980)</f>
        <v>18.572037860771651</v>
      </c>
      <c r="AN29" s="1">
        <f ca="1">OFFSET(DrivableDiesel!$D327,$B$100,AN$6-1980)</f>
        <v>17.420619950733489</v>
      </c>
      <c r="AO29" s="1">
        <f ca="1">OFFSET(DrivableDiesel!$D327,$B$100,AO$6-1980)</f>
        <v>16.576295872764124</v>
      </c>
      <c r="AP29" s="1">
        <f ca="1">OFFSET(DrivableDiesel!$D327,$B$100,AP$6-1980)</f>
        <v>17.142319119372964</v>
      </c>
      <c r="AQ29" s="1">
        <f ca="1">OFFSET(DrivableDiesel!$D327,$B$100,AQ$6-1980)</f>
        <v>17.792377999484476</v>
      </c>
      <c r="AR29" s="1">
        <f ca="1">OFFSET(DrivableDiesel!$D327,$B$100,AR$6-1980)</f>
        <v>18.248927253897556</v>
      </c>
      <c r="AS29" s="1">
        <f ca="1">OFFSET(DrivableDiesel!$D327,$B$100,AS$6-1980)</f>
        <v>18.779737301687309</v>
      </c>
      <c r="AT29" s="1">
        <f ca="1">OFFSET(DrivableDiesel!$D327,$B$100,AT$6-1980)</f>
        <v>19.077792357894751</v>
      </c>
      <c r="AU29" s="1">
        <f ca="1">OFFSET(DrivableDiesel!$D327,$B$100,AU$6-1980)</f>
        <v>19.349865639667343</v>
      </c>
      <c r="AV29" s="1">
        <f ca="1">OFFSET(DrivableDiesel!$D327,$B$100,AV$6-1980)</f>
        <v>19.597298509561945</v>
      </c>
      <c r="AW29" s="1">
        <f ca="1">OFFSET(DrivableDiesel!$D327,$B$100,AW$6-1980)</f>
        <v>19.689132526313777</v>
      </c>
      <c r="AX29" s="1">
        <f ca="1">OFFSET(DrivableDiesel!$D327,$B$100,AX$6-1980)</f>
        <v>19.748777495420924</v>
      </c>
      <c r="AY29" s="1">
        <f ca="1">OFFSET(DrivableDiesel!$D327,$B$100,AY$6-1980)</f>
        <v>19.785516843602196</v>
      </c>
      <c r="AZ29" s="1">
        <f ca="1">OFFSET(DrivableDiesel!$D327,$B$100,AZ$6-1980)</f>
        <v>19.805973349581755</v>
      </c>
      <c r="BA29" s="1">
        <f ca="1">OFFSET(DrivableDiesel!$D327,$B$100,BA$6-1980)</f>
        <v>19.814054044347294</v>
      </c>
      <c r="BB29" s="1">
        <f ca="1">OFFSET(DrivableDiesel!$D327,$B$100,BB$6-1980)</f>
        <v>19.818300406076094</v>
      </c>
      <c r="BC29" s="1">
        <f ca="1">OFFSET(DrivableDiesel!$D327,$B$100,BC$6-1980)</f>
        <v>19.820283179177853</v>
      </c>
      <c r="BD29" s="1">
        <f ca="1">OFFSET(DrivableDiesel!$D327,$B$100,BD$6-1980)</f>
        <v>19.820283179177853</v>
      </c>
      <c r="BE29" s="1">
        <f ca="1">OFFSET(DrivableDiesel!$D327,$B$100,BE$6-1980)</f>
        <v>19.820283179177853</v>
      </c>
      <c r="BF29" s="1">
        <f ca="1">OFFSET(DrivableDiesel!$D327,$B$100,BF$6-1980)</f>
        <v>19.820283179177853</v>
      </c>
      <c r="BG29" s="1">
        <f ca="1">OFFSET(DrivableDiesel!$D327,$B$100,BG$6-1980)</f>
        <v>19.820283179177853</v>
      </c>
      <c r="BH29" s="1">
        <f ca="1">OFFSET(DrivableDiesel!$D327,$B$100,BH$6-1980)</f>
        <v>19.820283179177853</v>
      </c>
      <c r="BI29" s="1">
        <f ca="1">OFFSET(DrivableDiesel!$D327,$B$100,BI$6-1980)</f>
        <v>19.820283179177853</v>
      </c>
      <c r="BJ29" s="1">
        <f ca="1">OFFSET(DrivableDiesel!$D327,$B$100,BJ$6-1980)</f>
        <v>19.820283179177853</v>
      </c>
    </row>
    <row r="30" spans="1:62" x14ac:dyDescent="0.2">
      <c r="A30" t="s">
        <v>85</v>
      </c>
      <c r="B30" s="1">
        <f ca="1">OFFSET(DrivableDiesel!$D384,$B$100,B$6-1980)</f>
        <v>0</v>
      </c>
      <c r="C30" s="1">
        <f ca="1">OFFSET(DrivableDiesel!$D384,$B$100,C$6-1980)</f>
        <v>0</v>
      </c>
      <c r="D30" s="1">
        <f ca="1">OFFSET(DrivableDiesel!$D384,$B$100,D$6-1980)</f>
        <v>0</v>
      </c>
      <c r="E30" s="1">
        <f ca="1">OFFSET(DrivableDiesel!$D384,$B$100,E$6-1980)</f>
        <v>0</v>
      </c>
      <c r="F30" s="1">
        <f ca="1">OFFSET(DrivableDiesel!$D384,$B$100,F$6-1980)</f>
        <v>0</v>
      </c>
      <c r="G30" s="1">
        <f ca="1">OFFSET(DrivableDiesel!$D384,$B$100,G$6-1980)</f>
        <v>0</v>
      </c>
      <c r="H30" s="1">
        <f ca="1">OFFSET(DrivableDiesel!$D384,$B$100,H$6-1980)</f>
        <v>0</v>
      </c>
      <c r="I30" s="1">
        <f ca="1">OFFSET(DrivableDiesel!$D384,$B$100,I$6-1980)</f>
        <v>0</v>
      </c>
      <c r="J30" s="1">
        <f ca="1">OFFSET(DrivableDiesel!$D384,$B$100,J$6-1980)</f>
        <v>0</v>
      </c>
      <c r="K30" s="1">
        <f ca="1">OFFSET(DrivableDiesel!$D384,$B$100,K$6-1980)</f>
        <v>0</v>
      </c>
      <c r="L30" s="1">
        <f ca="1">OFFSET(DrivableDiesel!$D384,$B$100,L$6-1980)</f>
        <v>0.20465215784824276</v>
      </c>
      <c r="M30" s="1">
        <f ca="1">OFFSET(DrivableDiesel!$D384,$B$100,M$6-1980)</f>
        <v>0.61436090056725745</v>
      </c>
      <c r="N30" s="1">
        <f ca="1">OFFSET(DrivableDiesel!$D384,$B$100,N$6-1980)</f>
        <v>1.2282973370462502</v>
      </c>
      <c r="O30" s="1">
        <f ca="1">OFFSET(DrivableDiesel!$D384,$B$100,O$6-1980)</f>
        <v>2.045784056186279</v>
      </c>
      <c r="P30" s="1">
        <f ca="1">OFFSET(DrivableDiesel!$D384,$B$100,P$6-1980)</f>
        <v>3.0669782673459003</v>
      </c>
      <c r="Q30" s="1">
        <f ca="1">OFFSET(DrivableDiesel!$D384,$B$100,Q$6-1980)</f>
        <v>4.1693482359139784</v>
      </c>
      <c r="R30" s="1">
        <f ca="1">OFFSET(DrivableDiesel!$D384,$B$100,R$6-1980)</f>
        <v>5.3504614958204453</v>
      </c>
      <c r="S30" s="1">
        <f ca="1">OFFSET(DrivableDiesel!$D384,$B$100,S$6-1980)</f>
        <v>6.5834502190778847</v>
      </c>
      <c r="T30" s="1">
        <f ca="1">OFFSET(DrivableDiesel!$D384,$B$100,T$6-1980)</f>
        <v>7.8572537331685988</v>
      </c>
      <c r="U30" s="1">
        <f ca="1">OFFSET(DrivableDiesel!$D384,$B$100,U$6-1980)</f>
        <v>9.6930259338802944</v>
      </c>
      <c r="V30" s="1">
        <f ca="1">OFFSET(DrivableDiesel!$D384,$B$100,V$6-1980)</f>
        <v>11.600162643536127</v>
      </c>
      <c r="W30" s="1">
        <f ca="1">OFFSET(DrivableDiesel!$D384,$B$100,W$6-1980)</f>
        <v>13.567442970426612</v>
      </c>
      <c r="X30" s="1">
        <f ca="1">OFFSET(DrivableDiesel!$D384,$B$100,X$6-1980)</f>
        <v>15.590563130687791</v>
      </c>
      <c r="Y30" s="1">
        <f ca="1">OFFSET(DrivableDiesel!$D384,$B$100,Y$6-1980)</f>
        <v>17.308240918790137</v>
      </c>
      <c r="Z30" s="1">
        <f ca="1">OFFSET(DrivableDiesel!$D384,$B$100,Z$6-1980)</f>
        <v>18.581626994179278</v>
      </c>
      <c r="AA30" s="1">
        <f ca="1">OFFSET(DrivableDiesel!$D384,$B$100,AA$6-1980)</f>
        <v>22.944088101993604</v>
      </c>
      <c r="AB30" s="1">
        <f ca="1">OFFSET(DrivableDiesel!$D384,$B$100,AB$6-1980)</f>
        <v>29.227544743949707</v>
      </c>
      <c r="AC30" s="1">
        <f ca="1">OFFSET(DrivableDiesel!$D384,$B$100,AC$6-1980)</f>
        <v>37.450216663005925</v>
      </c>
      <c r="AD30" s="1">
        <f ca="1">OFFSET(DrivableDiesel!$D384,$B$100,AD$6-1980)</f>
        <v>51.077071237723835</v>
      </c>
      <c r="AE30" s="1">
        <f ca="1">OFFSET(DrivableDiesel!$D384,$B$100,AE$6-1980)</f>
        <v>43.665072892186458</v>
      </c>
      <c r="AF30" s="1">
        <f ca="1">OFFSET(DrivableDiesel!$D384,$B$100,AF$6-1980)</f>
        <v>53.867454949130789</v>
      </c>
      <c r="AG30" s="1">
        <f ca="1">OFFSET(DrivableDiesel!$D384,$B$100,AG$6-1980)</f>
        <v>73.533270397225209</v>
      </c>
      <c r="AH30" s="1">
        <f ca="1">OFFSET(DrivableDiesel!$D384,$B$100,AH$6-1980)</f>
        <v>84.955684047577591</v>
      </c>
      <c r="AI30" s="1">
        <f ca="1">OFFSET(DrivableDiesel!$D384,$B$100,AI$6-1980)</f>
        <v>82.403674242742127</v>
      </c>
      <c r="AJ30" s="1">
        <f ca="1">OFFSET(DrivableDiesel!$D384,$B$100,AJ$6-1980)</f>
        <v>83.455107703669839</v>
      </c>
      <c r="AK30" s="1">
        <f ca="1">OFFSET(DrivableDiesel!$D384,$B$100,AK$6-1980)</f>
        <v>86.649028197623707</v>
      </c>
      <c r="AL30" s="1">
        <f ca="1">OFFSET(DrivableDiesel!$D384,$B$100,AL$6-1980)</f>
        <v>78.726026131507609</v>
      </c>
      <c r="AM30" s="1">
        <f ca="1">OFFSET(DrivableDiesel!$D384,$B$100,AM$6-1980)</f>
        <v>77.13053337276375</v>
      </c>
      <c r="AN30" s="1">
        <f ca="1">OFFSET(DrivableDiesel!$D384,$B$100,AN$6-1980)</f>
        <v>76.581042519520594</v>
      </c>
      <c r="AO30" s="1">
        <f ca="1">OFFSET(DrivableDiesel!$D384,$B$100,AO$6-1980)</f>
        <v>76.413059697180373</v>
      </c>
      <c r="AP30" s="1">
        <f ca="1">OFFSET(DrivableDiesel!$D384,$B$100,AP$6-1980)</f>
        <v>76.710076897819192</v>
      </c>
      <c r="AQ30" s="1">
        <f ca="1">OFFSET(DrivableDiesel!$D384,$B$100,AQ$6-1980)</f>
        <v>76.888118736639598</v>
      </c>
      <c r="AR30" s="1">
        <f ca="1">OFFSET(DrivableDiesel!$D384,$B$100,AR$6-1980)</f>
        <v>76.857218604309566</v>
      </c>
      <c r="AS30" s="1">
        <f ca="1">OFFSET(DrivableDiesel!$D384,$B$100,AS$6-1980)</f>
        <v>76.91215871736739</v>
      </c>
      <c r="AT30" s="1">
        <f ca="1">OFFSET(DrivableDiesel!$D384,$B$100,AT$6-1980)</f>
        <v>77.086036838653726</v>
      </c>
      <c r="AU30" s="1">
        <f ca="1">OFFSET(DrivableDiesel!$D384,$B$100,AU$6-1980)</f>
        <v>77.152379150201241</v>
      </c>
      <c r="AV30" s="1">
        <f ca="1">OFFSET(DrivableDiesel!$D384,$B$100,AV$6-1980)</f>
        <v>77.298380688563697</v>
      </c>
      <c r="AW30" s="1">
        <f ca="1">OFFSET(DrivableDiesel!$D384,$B$100,AW$6-1980)</f>
        <v>77.4238384053277</v>
      </c>
      <c r="AX30" s="1">
        <f ca="1">OFFSET(DrivableDiesel!$D384,$B$100,AX$6-1980)</f>
        <v>77.490855531501381</v>
      </c>
      <c r="AY30" s="1">
        <f ca="1">OFFSET(DrivableDiesel!$D384,$B$100,AY$6-1980)</f>
        <v>77.524476543836272</v>
      </c>
      <c r="AZ30" s="1">
        <f ca="1">OFFSET(DrivableDiesel!$D384,$B$100,AZ$6-1980)</f>
        <v>77.541465986455464</v>
      </c>
      <c r="BA30" s="1">
        <f ca="1">OFFSET(DrivableDiesel!$D384,$B$100,BA$6-1980)</f>
        <v>77.546873833733684</v>
      </c>
      <c r="BB30" s="1">
        <f ca="1">OFFSET(DrivableDiesel!$D384,$B$100,BB$6-1980)</f>
        <v>77.546873833733684</v>
      </c>
      <c r="BC30" s="1">
        <f ca="1">OFFSET(DrivableDiesel!$D384,$B$100,BC$6-1980)</f>
        <v>77.546873833733684</v>
      </c>
      <c r="BD30" s="1">
        <f ca="1">OFFSET(DrivableDiesel!$D384,$B$100,BD$6-1980)</f>
        <v>77.546873833733684</v>
      </c>
      <c r="BE30" s="1">
        <f ca="1">OFFSET(DrivableDiesel!$D384,$B$100,BE$6-1980)</f>
        <v>77.546873833733684</v>
      </c>
      <c r="BF30" s="1">
        <f ca="1">OFFSET(DrivableDiesel!$D384,$B$100,BF$6-1980)</f>
        <v>77.546873833733684</v>
      </c>
      <c r="BG30" s="1">
        <f ca="1">OFFSET(DrivableDiesel!$D384,$B$100,BG$6-1980)</f>
        <v>77.546873833733684</v>
      </c>
      <c r="BH30" s="1">
        <f ca="1">OFFSET(DrivableDiesel!$D384,$B$100,BH$6-1980)</f>
        <v>77.546873833733684</v>
      </c>
      <c r="BI30" s="1">
        <f ca="1">OFFSET(DrivableDiesel!$D384,$B$100,BI$6-1980)</f>
        <v>77.546873833733684</v>
      </c>
      <c r="BJ30" s="1">
        <f ca="1">OFFSET(DrivableDiesel!$D384,$B$100,BJ$6-1980)</f>
        <v>77.546873833733684</v>
      </c>
    </row>
    <row r="31" spans="1:62" x14ac:dyDescent="0.2">
      <c r="A31" t="s">
        <v>86</v>
      </c>
      <c r="B31" s="1">
        <f ca="1">OFFSET(DrivableDiesel!$D403,$B$100,B$6-1980)</f>
        <v>31.165279604851275</v>
      </c>
      <c r="C31" s="1">
        <f ca="1">OFFSET(DrivableDiesel!$D403,$B$100,C$6-1980)</f>
        <v>35.235152085580587</v>
      </c>
      <c r="D31" s="1">
        <f ca="1">OFFSET(DrivableDiesel!$D403,$B$100,D$6-1980)</f>
        <v>37.928142739646447</v>
      </c>
      <c r="E31" s="1">
        <f ca="1">OFFSET(DrivableDiesel!$D403,$B$100,E$6-1980)</f>
        <v>41.344548302929354</v>
      </c>
      <c r="F31" s="1">
        <f ca="1">OFFSET(DrivableDiesel!$D403,$B$100,F$6-1980)</f>
        <v>45.484061107304882</v>
      </c>
      <c r="G31" s="1">
        <f ca="1">OFFSET(DrivableDiesel!$D403,$B$100,G$6-1980)</f>
        <v>51.071020662419841</v>
      </c>
      <c r="H31" s="1">
        <f ca="1">OFFSET(DrivableDiesel!$D403,$B$100,H$6-1980)</f>
        <v>57.887149969723467</v>
      </c>
      <c r="I31" s="1">
        <f ca="1">OFFSET(DrivableDiesel!$D403,$B$100,I$6-1980)</f>
        <v>66.143486537528162</v>
      </c>
      <c r="J31" s="1">
        <f ca="1">OFFSET(DrivableDiesel!$D403,$B$100,J$6-1980)</f>
        <v>77.232258071561844</v>
      </c>
      <c r="K31" s="1">
        <f ca="1">OFFSET(DrivableDiesel!$D403,$B$100,K$6-1980)</f>
        <v>89.788828521565009</v>
      </c>
      <c r="L31" s="1">
        <f ca="1">OFFSET(DrivableDiesel!$D403,$B$100,L$6-1980)</f>
        <v>95.525430641787523</v>
      </c>
      <c r="M31" s="1">
        <f ca="1">OFFSET(DrivableDiesel!$D403,$B$100,M$6-1980)</f>
        <v>95.659510146732146</v>
      </c>
      <c r="N31" s="1">
        <f ca="1">OFFSET(DrivableDiesel!$D403,$B$100,N$6-1980)</f>
        <v>95.649122402473935</v>
      </c>
      <c r="O31" s="1">
        <f ca="1">OFFSET(DrivableDiesel!$D403,$B$100,O$6-1980)</f>
        <v>96.178002074265478</v>
      </c>
      <c r="P31" s="1">
        <f ca="1">OFFSET(DrivableDiesel!$D403,$B$100,P$6-1980)</f>
        <v>97.214649324106375</v>
      </c>
      <c r="Q31" s="1">
        <f ca="1">OFFSET(DrivableDiesel!$D403,$B$100,Q$6-1980)</f>
        <v>93.727485211186874</v>
      </c>
      <c r="R31" s="1">
        <f ca="1">OFFSET(DrivableDiesel!$D403,$B$100,R$6-1980)</f>
        <v>92.318349566417666</v>
      </c>
      <c r="S31" s="1">
        <f ca="1">OFFSET(DrivableDiesel!$D403,$B$100,S$6-1980)</f>
        <v>92.86556264984867</v>
      </c>
      <c r="T31" s="1">
        <f ca="1">OFFSET(DrivableDiesel!$D403,$B$100,T$6-1980)</f>
        <v>93.25319607473125</v>
      </c>
      <c r="U31" s="1">
        <f ca="1">OFFSET(DrivableDiesel!$D403,$B$100,U$6-1980)</f>
        <v>97.415789572284382</v>
      </c>
      <c r="V31" s="1">
        <f ca="1">OFFSET(DrivableDiesel!$D403,$B$100,V$6-1980)</f>
        <v>101.13689639666939</v>
      </c>
      <c r="W31" s="1">
        <f ca="1">OFFSET(DrivableDiesel!$D403,$B$100,W$6-1980)</f>
        <v>104.61358085827911</v>
      </c>
      <c r="X31" s="1">
        <f ca="1">OFFSET(DrivableDiesel!$D403,$B$100,X$6-1980)</f>
        <v>106.38114180965296</v>
      </c>
      <c r="Y31" s="1">
        <f ca="1">OFFSET(DrivableDiesel!$D403,$B$100,Y$6-1980)</f>
        <v>106.76371270256155</v>
      </c>
      <c r="Z31" s="1">
        <f ca="1">OFFSET(DrivableDiesel!$D403,$B$100,Z$6-1980)</f>
        <v>106.49968915567271</v>
      </c>
      <c r="AA31" s="1">
        <f ca="1">OFFSET(DrivableDiesel!$D403,$B$100,AA$6-1980)</f>
        <v>114.17525668740119</v>
      </c>
      <c r="AB31" s="1">
        <f ca="1">OFFSET(DrivableDiesel!$D403,$B$100,AB$6-1980)</f>
        <v>127.26714496196578</v>
      </c>
      <c r="AC31" s="1">
        <f ca="1">OFFSET(DrivableDiesel!$D403,$B$100,AC$6-1980)</f>
        <v>140.36927167123713</v>
      </c>
      <c r="AD31" s="1">
        <f ca="1">OFFSET(DrivableDiesel!$D403,$B$100,AD$6-1980)</f>
        <v>149.74616937396993</v>
      </c>
      <c r="AE31" s="1">
        <f ca="1">OFFSET(DrivableDiesel!$D403,$B$100,AE$6-1980)</f>
        <v>127.93639979629069</v>
      </c>
      <c r="AF31" s="1">
        <f ca="1">OFFSET(DrivableDiesel!$D403,$B$100,AF$6-1980)</f>
        <v>147.94414726392088</v>
      </c>
      <c r="AG31" s="1">
        <f ca="1">OFFSET(DrivableDiesel!$D403,$B$100,AG$6-1980)</f>
        <v>160.35276916077544</v>
      </c>
      <c r="AH31" s="1">
        <f ca="1">OFFSET(DrivableDiesel!$D403,$B$100,AH$6-1980)</f>
        <v>169.5073079027288</v>
      </c>
      <c r="AI31" s="1">
        <f ca="1">OFFSET(DrivableDiesel!$D403,$B$100,AI$6-1980)</f>
        <v>168.71397303949249</v>
      </c>
      <c r="AJ31" s="1">
        <f ca="1">OFFSET(DrivableDiesel!$D403,$B$100,AJ$6-1980)</f>
        <v>163.32792356998777</v>
      </c>
      <c r="AK31" s="1">
        <f ca="1">OFFSET(DrivableDiesel!$D403,$B$100,AK$6-1980)</f>
        <v>156.5562379460934</v>
      </c>
      <c r="AL31" s="1">
        <f ca="1">OFFSET(DrivableDiesel!$D403,$B$100,AL$6-1980)</f>
        <v>148.77854791688409</v>
      </c>
      <c r="AM31" s="1">
        <f ca="1">OFFSET(DrivableDiesel!$D403,$B$100,AM$6-1980)</f>
        <v>141.33949718851272</v>
      </c>
      <c r="AN31" s="1">
        <f ca="1">OFFSET(DrivableDiesel!$D403,$B$100,AN$6-1980)</f>
        <v>132.65586894067172</v>
      </c>
      <c r="AO31" s="1">
        <f ca="1">OFFSET(DrivableDiesel!$D403,$B$100,AO$6-1980)</f>
        <v>123.68986728071775</v>
      </c>
      <c r="AP31" s="1">
        <f ca="1">OFFSET(DrivableDiesel!$D403,$B$100,AP$6-1980)</f>
        <v>113.84232636960795</v>
      </c>
      <c r="AQ31" s="1">
        <f ca="1">OFFSET(DrivableDiesel!$D403,$B$100,AQ$6-1980)</f>
        <v>103.72402585915384</v>
      </c>
      <c r="AR31" s="1">
        <f ca="1">OFFSET(DrivableDiesel!$D403,$B$100,AR$6-1980)</f>
        <v>93.735869166175803</v>
      </c>
      <c r="AS31" s="1">
        <f ca="1">OFFSET(DrivableDiesel!$D403,$B$100,AS$6-1980)</f>
        <v>84.011679560723678</v>
      </c>
      <c r="AT31" s="1">
        <f ca="1">OFFSET(DrivableDiesel!$D403,$B$100,AT$6-1980)</f>
        <v>78.906509671739201</v>
      </c>
      <c r="AU31" s="1">
        <f ca="1">OFFSET(DrivableDiesel!$D403,$B$100,AU$6-1980)</f>
        <v>75.654552354486739</v>
      </c>
      <c r="AV31" s="1">
        <f ca="1">OFFSET(DrivableDiesel!$D403,$B$100,AV$6-1980)</f>
        <v>71.74163004548754</v>
      </c>
      <c r="AW31" s="1">
        <f ca="1">OFFSET(DrivableDiesel!$D403,$B$100,AW$6-1980)</f>
        <v>70.565028500329802</v>
      </c>
      <c r="AX31" s="1">
        <f ca="1">OFFSET(DrivableDiesel!$D403,$B$100,AX$6-1980)</f>
        <v>69.921744519890908</v>
      </c>
      <c r="AY31" s="1">
        <f ca="1">OFFSET(DrivableDiesel!$D403,$B$100,AY$6-1980)</f>
        <v>69.180341601594066</v>
      </c>
      <c r="AZ31" s="1">
        <f ca="1">OFFSET(DrivableDiesel!$D403,$B$100,AZ$6-1980)</f>
        <v>68.6126265223524</v>
      </c>
      <c r="BA31" s="1">
        <f ca="1">OFFSET(DrivableDiesel!$D403,$B$100,BA$6-1980)</f>
        <v>68.404118740580046</v>
      </c>
      <c r="BB31" s="1">
        <f ca="1">OFFSET(DrivableDiesel!$D403,$B$100,BB$6-1980)</f>
        <v>68.210556704245775</v>
      </c>
      <c r="BC31" s="1">
        <f ca="1">OFFSET(DrivableDiesel!$D403,$B$100,BC$6-1980)</f>
        <v>68.200890157966128</v>
      </c>
      <c r="BD31" s="1">
        <f ca="1">OFFSET(DrivableDiesel!$D403,$B$100,BD$6-1980)</f>
        <v>68.204121047914143</v>
      </c>
      <c r="BE31" s="1">
        <f ca="1">OFFSET(DrivableDiesel!$D403,$B$100,BE$6-1980)</f>
        <v>68.224823176301953</v>
      </c>
      <c r="BF31" s="1">
        <f ca="1">OFFSET(DrivableDiesel!$D403,$B$100,BF$6-1980)</f>
        <v>68.594559700250613</v>
      </c>
      <c r="BG31" s="1">
        <f ca="1">OFFSET(DrivableDiesel!$D403,$B$100,BG$6-1980)</f>
        <v>68.966702442372892</v>
      </c>
      <c r="BH31" s="1">
        <f ca="1">OFFSET(DrivableDiesel!$D403,$B$100,BH$6-1980)</f>
        <v>69.341685344604429</v>
      </c>
      <c r="BI31" s="1">
        <f ca="1">OFFSET(DrivableDiesel!$D403,$B$100,BI$6-1980)</f>
        <v>69.719843061465355</v>
      </c>
      <c r="BJ31" s="1">
        <f ca="1">OFFSET(DrivableDiesel!$D403,$B$100,BJ$6-1980)</f>
        <v>70.10118653977743</v>
      </c>
    </row>
    <row r="33" spans="1:62" x14ac:dyDescent="0.2">
      <c r="A33" s="2" t="s">
        <v>118</v>
      </c>
      <c r="B33" s="13">
        <f t="shared" ref="B33:AG33" ca="1" si="0">SUM(B8:B32)</f>
        <v>7636.6065559337258</v>
      </c>
      <c r="C33" s="13">
        <f t="shared" ca="1" si="0"/>
        <v>7779.5947205044058</v>
      </c>
      <c r="D33" s="13">
        <f t="shared" ca="1" si="0"/>
        <v>7950.1224733725603</v>
      </c>
      <c r="E33" s="13">
        <f t="shared" ca="1" si="0"/>
        <v>8073.8208816758533</v>
      </c>
      <c r="F33" s="13">
        <f t="shared" ca="1" si="0"/>
        <v>8254.5297156227116</v>
      </c>
      <c r="G33" s="13">
        <f t="shared" ca="1" si="0"/>
        <v>8374.5349791852677</v>
      </c>
      <c r="H33" s="13">
        <f t="shared" ca="1" si="0"/>
        <v>8427.337531211504</v>
      </c>
      <c r="I33" s="13">
        <f t="shared" ca="1" si="0"/>
        <v>8761.9448440629949</v>
      </c>
      <c r="J33" s="13">
        <f t="shared" ca="1" si="0"/>
        <v>9105.1521839440938</v>
      </c>
      <c r="K33" s="13">
        <f t="shared" ca="1" si="0"/>
        <v>9530.9392168102022</v>
      </c>
      <c r="L33" s="13">
        <f t="shared" ca="1" si="0"/>
        <v>9940.083072955249</v>
      </c>
      <c r="M33" s="13">
        <f t="shared" ca="1" si="0"/>
        <v>9946.7016824901275</v>
      </c>
      <c r="N33" s="13">
        <f t="shared" ca="1" si="0"/>
        <v>9732.9115910677992</v>
      </c>
      <c r="O33" s="13">
        <f t="shared" ca="1" si="0"/>
        <v>9507.3833460158439</v>
      </c>
      <c r="P33" s="13">
        <f t="shared" ca="1" si="0"/>
        <v>9431.7243001537208</v>
      </c>
      <c r="Q33" s="13">
        <f t="shared" ca="1" si="0"/>
        <v>9415.4469763845318</v>
      </c>
      <c r="R33" s="13">
        <f t="shared" ca="1" si="0"/>
        <v>9050.7446963650109</v>
      </c>
      <c r="S33" s="13">
        <f t="shared" ca="1" si="0"/>
        <v>9148.603042791814</v>
      </c>
      <c r="T33" s="13">
        <f t="shared" ca="1" si="0"/>
        <v>9327.9684272593604</v>
      </c>
      <c r="U33" s="13">
        <f t="shared" ca="1" si="0"/>
        <v>9871.692987701781</v>
      </c>
      <c r="V33" s="13">
        <f t="shared" ca="1" si="0"/>
        <v>10364.287672605195</v>
      </c>
      <c r="W33" s="13">
        <f t="shared" ca="1" si="0"/>
        <v>10802.175285492411</v>
      </c>
      <c r="X33" s="13">
        <f t="shared" ca="1" si="0"/>
        <v>11149.260519084084</v>
      </c>
      <c r="Y33" s="13">
        <f t="shared" ca="1" si="0"/>
        <v>11480.597095611814</v>
      </c>
      <c r="Z33" s="13">
        <f t="shared" ca="1" si="0"/>
        <v>11677.362754477677</v>
      </c>
      <c r="AA33" s="13">
        <f t="shared" ca="1" si="0"/>
        <v>11890.431939822422</v>
      </c>
      <c r="AB33" s="13">
        <f t="shared" ca="1" si="0"/>
        <v>12080.576732143378</v>
      </c>
      <c r="AC33" s="13">
        <f t="shared" ca="1" si="0"/>
        <v>12536.555488748889</v>
      </c>
      <c r="AD33" s="13">
        <f t="shared" ca="1" si="0"/>
        <v>13195.436425816306</v>
      </c>
      <c r="AE33" s="13">
        <f t="shared" ca="1" si="0"/>
        <v>12720.136026986796</v>
      </c>
      <c r="AF33" s="13">
        <f t="shared" ca="1" si="0"/>
        <v>12810.334217780566</v>
      </c>
      <c r="AG33" s="13">
        <f t="shared" ca="1" si="0"/>
        <v>12145.236927882257</v>
      </c>
      <c r="AH33" s="13">
        <f t="shared" ref="AH33:BJ33" ca="1" si="1">SUM(AH8:AH32)</f>
        <v>12356.96830964635</v>
      </c>
      <c r="AI33" s="13">
        <f t="shared" ca="1" si="1"/>
        <v>11553.969822785795</v>
      </c>
      <c r="AJ33" s="13">
        <f t="shared" ca="1" si="1"/>
        <v>10768.803043994034</v>
      </c>
      <c r="AK33" s="13">
        <f t="shared" ca="1" si="1"/>
        <v>10338.745011760528</v>
      </c>
      <c r="AL33" s="13">
        <f t="shared" ca="1" si="1"/>
        <v>9412.1941618180426</v>
      </c>
      <c r="AM33" s="13">
        <f t="shared" ca="1" si="1"/>
        <v>9449.8020533194976</v>
      </c>
      <c r="AN33" s="13">
        <f t="shared" ca="1" si="1"/>
        <v>9144.0998273539062</v>
      </c>
      <c r="AO33" s="13">
        <f t="shared" ca="1" si="1"/>
        <v>8620.2436965480429</v>
      </c>
      <c r="AP33" s="13">
        <f t="shared" ca="1" si="1"/>
        <v>7957.7304230978489</v>
      </c>
      <c r="AQ33" s="13">
        <f t="shared" ca="1" si="1"/>
        <v>7528.283582579531</v>
      </c>
      <c r="AR33" s="13">
        <f t="shared" ca="1" si="1"/>
        <v>7091.7769906810809</v>
      </c>
      <c r="AS33" s="13">
        <f t="shared" ca="1" si="1"/>
        <v>6640.707891034609</v>
      </c>
      <c r="AT33" s="13">
        <f t="shared" ca="1" si="1"/>
        <v>6368.2416223264354</v>
      </c>
      <c r="AU33" s="13">
        <f t="shared" ca="1" si="1"/>
        <v>6373.7593147313273</v>
      </c>
      <c r="AV33" s="13">
        <f t="shared" ca="1" si="1"/>
        <v>6073.4730131736069</v>
      </c>
      <c r="AW33" s="13">
        <f t="shared" ca="1" si="1"/>
        <v>5588.0717871104944</v>
      </c>
      <c r="AX33" s="13">
        <f t="shared" ca="1" si="1"/>
        <v>5475.8918463994078</v>
      </c>
      <c r="AY33" s="13">
        <f t="shared" ca="1" si="1"/>
        <v>5376.5351130350437</v>
      </c>
      <c r="AZ33" s="13">
        <f t="shared" ca="1" si="1"/>
        <v>5194.6843113279056</v>
      </c>
      <c r="BA33" s="13">
        <f t="shared" ca="1" si="1"/>
        <v>5125.3706396483431</v>
      </c>
      <c r="BB33" s="13">
        <f t="shared" ca="1" si="1"/>
        <v>5062.4382719707564</v>
      </c>
      <c r="BC33" s="13">
        <f t="shared" ca="1" si="1"/>
        <v>5008.7200955781245</v>
      </c>
      <c r="BD33" s="13">
        <f t="shared" ca="1" si="1"/>
        <v>4958.2194641679798</v>
      </c>
      <c r="BE33" s="13">
        <f t="shared" ca="1" si="1"/>
        <v>4911.6603915839842</v>
      </c>
      <c r="BF33" s="13">
        <f t="shared" ca="1" si="1"/>
        <v>4869.416394059509</v>
      </c>
      <c r="BG33" s="13">
        <f t="shared" ca="1" si="1"/>
        <v>4476.4499498102514</v>
      </c>
      <c r="BH33" s="13">
        <f t="shared" ca="1" si="1"/>
        <v>4386.68217418724</v>
      </c>
      <c r="BI33" s="13">
        <f t="shared" ca="1" si="1"/>
        <v>4355.4133721478529</v>
      </c>
      <c r="BJ33" s="13">
        <f t="shared" ca="1" si="1"/>
        <v>4340.3356481611963</v>
      </c>
    </row>
    <row r="34" spans="1:62" x14ac:dyDescent="0.2">
      <c r="AF34" s="14">
        <f ca="1">AF33/L33</f>
        <v>1.2887552471905019</v>
      </c>
    </row>
    <row r="36" spans="1:62" x14ac:dyDescent="0.2">
      <c r="B36" s="2" t="str">
        <f>$B$4</f>
        <v>CO [t/a]</v>
      </c>
    </row>
    <row r="37" spans="1:62" x14ac:dyDescent="0.2">
      <c r="A37" s="2" t="s">
        <v>92</v>
      </c>
      <c r="B37" s="2">
        <v>1980</v>
      </c>
      <c r="C37" s="2">
        <v>1981</v>
      </c>
      <c r="D37" s="2">
        <v>1982</v>
      </c>
      <c r="E37" s="2">
        <v>1983</v>
      </c>
      <c r="F37" s="2">
        <v>1984</v>
      </c>
      <c r="G37" s="2">
        <v>1985</v>
      </c>
      <c r="H37" s="2">
        <v>1986</v>
      </c>
      <c r="I37" s="2">
        <v>1987</v>
      </c>
      <c r="J37" s="2">
        <v>1988</v>
      </c>
      <c r="K37" s="2">
        <v>1989</v>
      </c>
      <c r="L37" s="2">
        <v>1990</v>
      </c>
      <c r="M37" s="2">
        <v>1991</v>
      </c>
      <c r="N37" s="2">
        <v>1992</v>
      </c>
      <c r="O37" s="2">
        <v>1993</v>
      </c>
      <c r="P37" s="2">
        <v>1994</v>
      </c>
      <c r="Q37" s="2">
        <v>1995</v>
      </c>
      <c r="R37" s="2">
        <v>1996</v>
      </c>
      <c r="S37" s="2">
        <v>1997</v>
      </c>
      <c r="T37" s="2">
        <v>1998</v>
      </c>
      <c r="U37" s="2">
        <v>1999</v>
      </c>
      <c r="V37" s="2">
        <v>2000</v>
      </c>
      <c r="W37" s="2">
        <v>2001</v>
      </c>
      <c r="X37" s="2">
        <v>2002</v>
      </c>
      <c r="Y37" s="2">
        <v>2003</v>
      </c>
      <c r="Z37" s="2">
        <v>2004</v>
      </c>
      <c r="AA37" s="2">
        <v>2005</v>
      </c>
      <c r="AB37" s="2">
        <v>2006</v>
      </c>
      <c r="AC37" s="2">
        <v>2007</v>
      </c>
      <c r="AD37" s="2">
        <v>2008</v>
      </c>
      <c r="AE37" s="2">
        <v>2009</v>
      </c>
      <c r="AF37" s="2">
        <v>2010</v>
      </c>
      <c r="AG37" s="2">
        <v>2011</v>
      </c>
      <c r="AH37" s="2">
        <v>2012</v>
      </c>
      <c r="AI37" s="2">
        <v>2013</v>
      </c>
      <c r="AJ37" s="2">
        <v>2014</v>
      </c>
      <c r="AK37" s="2">
        <v>2015</v>
      </c>
      <c r="AL37" s="2">
        <v>2016</v>
      </c>
      <c r="AM37" s="2">
        <v>2017</v>
      </c>
      <c r="AN37" s="2">
        <v>2018</v>
      </c>
      <c r="AO37" s="2">
        <v>2019</v>
      </c>
      <c r="AP37" s="2">
        <v>2020</v>
      </c>
      <c r="AQ37" s="2">
        <v>2021</v>
      </c>
      <c r="AR37" s="2">
        <v>2022</v>
      </c>
      <c r="AS37" s="2">
        <v>2023</v>
      </c>
      <c r="AT37" s="2">
        <v>2024</v>
      </c>
      <c r="AU37" s="2">
        <v>2025</v>
      </c>
      <c r="AV37" s="2">
        <v>2026</v>
      </c>
      <c r="AW37" s="2">
        <v>2027</v>
      </c>
      <c r="AX37" s="2">
        <v>2028</v>
      </c>
      <c r="AY37" s="2">
        <v>2029</v>
      </c>
      <c r="AZ37" s="2">
        <v>2030</v>
      </c>
      <c r="BA37" s="2">
        <v>2031</v>
      </c>
      <c r="BB37" s="2">
        <v>2032</v>
      </c>
      <c r="BC37" s="2">
        <v>2033</v>
      </c>
      <c r="BD37" s="2">
        <v>2034</v>
      </c>
      <c r="BE37" s="2">
        <v>2035</v>
      </c>
      <c r="BF37" s="2">
        <v>2036</v>
      </c>
      <c r="BG37" s="2">
        <v>2037</v>
      </c>
      <c r="BH37" s="2">
        <v>2038</v>
      </c>
      <c r="BI37" s="2">
        <v>2039</v>
      </c>
      <c r="BJ37" s="2">
        <v>2040</v>
      </c>
    </row>
    <row r="39" spans="1:62" x14ac:dyDescent="0.2">
      <c r="A39" t="s">
        <v>119</v>
      </c>
      <c r="B39" s="1">
        <f ca="1">OFFSET(DrivableGasoline!$D25,$B$100,B$6-1980)</f>
        <v>317.63502035371903</v>
      </c>
      <c r="C39" s="1">
        <f ca="1">OFFSET(DrivableGasoline!$D25,$B$100,C$6-1980)</f>
        <v>351.09904657288502</v>
      </c>
      <c r="D39" s="1">
        <f ca="1">OFFSET(DrivableGasoline!$D25,$B$100,D$6-1980)</f>
        <v>373.17054912115879</v>
      </c>
      <c r="E39" s="1">
        <f ca="1">OFFSET(DrivableGasoline!$D25,$B$100,E$6-1980)</f>
        <v>397.09335173240754</v>
      </c>
      <c r="F39" s="1">
        <f ca="1">OFFSET(DrivableGasoline!$D25,$B$100,F$6-1980)</f>
        <v>411.46750342514497</v>
      </c>
      <c r="G39" s="1">
        <f ca="1">OFFSET(DrivableGasoline!$D25,$B$100,G$6-1980)</f>
        <v>419.23796995221591</v>
      </c>
      <c r="H39" s="1">
        <f ca="1">OFFSET(DrivableGasoline!$D25,$B$100,H$6-1980)</f>
        <v>421.34236154132958</v>
      </c>
      <c r="I39" s="1">
        <f ca="1">OFFSET(DrivableGasoline!$D25,$B$100,I$6-1980)</f>
        <v>432.94122762426088</v>
      </c>
      <c r="J39" s="1">
        <f ca="1">OFFSET(DrivableGasoline!$D25,$B$100,J$6-1980)</f>
        <v>449.81421258188016</v>
      </c>
      <c r="K39" s="1">
        <f ca="1">OFFSET(DrivableGasoline!$D25,$B$100,K$6-1980)</f>
        <v>467.30050773570844</v>
      </c>
      <c r="L39" s="1">
        <f ca="1">OFFSET(DrivableGasoline!$D25,$B$100,L$6-1980)</f>
        <v>457.47025619146433</v>
      </c>
      <c r="M39" s="1">
        <f ca="1">OFFSET(DrivableGasoline!$D25,$B$100,M$6-1980)</f>
        <v>442.09797887893814</v>
      </c>
      <c r="N39" s="1">
        <f ca="1">OFFSET(DrivableGasoline!$D25,$B$100,N$6-1980)</f>
        <v>422.39143515924263</v>
      </c>
      <c r="O39" s="1">
        <f ca="1">OFFSET(DrivableGasoline!$D25,$B$100,O$6-1980)</f>
        <v>398.96707295265867</v>
      </c>
      <c r="P39" s="1">
        <f ca="1">OFFSET(DrivableGasoline!$D25,$B$100,P$6-1980)</f>
        <v>382.5366926331555</v>
      </c>
      <c r="Q39" s="1">
        <f ca="1">OFFSET(DrivableGasoline!$D25,$B$100,Q$6-1980)</f>
        <v>371.26681408663131</v>
      </c>
      <c r="R39" s="1">
        <f ca="1">OFFSET(DrivableGasoline!$D25,$B$100,R$6-1980)</f>
        <v>363.8083138779138</v>
      </c>
      <c r="S39" s="1">
        <f ca="1">OFFSET(DrivableGasoline!$D25,$B$100,S$6-1980)</f>
        <v>349.15326217142785</v>
      </c>
      <c r="T39" s="1">
        <f ca="1">OFFSET(DrivableGasoline!$D25,$B$100,T$6-1980)</f>
        <v>332.22830129426228</v>
      </c>
      <c r="U39" s="1">
        <f ca="1">OFFSET(DrivableGasoline!$D25,$B$100,U$6-1980)</f>
        <v>307.2869670775288</v>
      </c>
      <c r="V39" s="1">
        <f ca="1">OFFSET(DrivableGasoline!$D25,$B$100,V$6-1980)</f>
        <v>302.6937850925766</v>
      </c>
      <c r="W39" s="1">
        <f ca="1">OFFSET(DrivableGasoline!$D25,$B$100,W$6-1980)</f>
        <v>307.74547537525427</v>
      </c>
      <c r="X39" s="1">
        <f ca="1">OFFSET(DrivableGasoline!$D25,$B$100,X$6-1980)</f>
        <v>320.40998025630358</v>
      </c>
      <c r="Y39" s="1">
        <f ca="1">OFFSET(DrivableGasoline!$D25,$B$100,Y$6-1980)</f>
        <v>334.9258202927179</v>
      </c>
      <c r="Z39" s="1">
        <f ca="1">OFFSET(DrivableGasoline!$D25,$B$100,Z$6-1980)</f>
        <v>349.43721451393412</v>
      </c>
      <c r="AA39" s="1">
        <f ca="1">OFFSET(DrivableGasoline!$D25,$B$100,AA$6-1980)</f>
        <v>357.43965823745873</v>
      </c>
      <c r="AB39" s="1">
        <f ca="1">OFFSET(DrivableGasoline!$D25,$B$100,AB$6-1980)</f>
        <v>362.57759806296309</v>
      </c>
      <c r="AC39" s="1">
        <f ca="1">OFFSET(DrivableGasoline!$D25,$B$100,AC$6-1980)</f>
        <v>363.21426216565169</v>
      </c>
      <c r="AD39" s="1">
        <f ca="1">OFFSET(DrivableGasoline!$D25,$B$100,AD$6-1980)</f>
        <v>337.78862919194717</v>
      </c>
      <c r="AE39" s="1">
        <f ca="1">OFFSET(DrivableGasoline!$D25,$B$100,AE$6-1980)</f>
        <v>271.36699022319397</v>
      </c>
      <c r="AF39" s="1">
        <f ca="1">OFFSET(DrivableGasoline!$D25,$B$100,AF$6-1980)</f>
        <v>264.3131641045365</v>
      </c>
      <c r="AG39" s="1">
        <f ca="1">OFFSET(DrivableGasoline!$D25,$B$100,AG$6-1980)</f>
        <v>277.92259595162119</v>
      </c>
      <c r="AH39" s="1">
        <f ca="1">OFFSET(DrivableGasoline!$D25,$B$100,AH$6-1980)</f>
        <v>260.8279127879656</v>
      </c>
      <c r="AI39" s="1">
        <f ca="1">OFFSET(DrivableGasoline!$D25,$B$100,AI$6-1980)</f>
        <v>259.1384676466588</v>
      </c>
      <c r="AJ39" s="1">
        <f ca="1">OFFSET(DrivableGasoline!$D25,$B$100,AJ$6-1980)</f>
        <v>241.64522803393447</v>
      </c>
      <c r="AK39" s="1">
        <f ca="1">OFFSET(DrivableGasoline!$D25,$B$100,AK$6-1980)</f>
        <v>226.7845839202445</v>
      </c>
      <c r="AL39" s="1">
        <f ca="1">OFFSET(DrivableGasoline!$D25,$B$100,AL$6-1980)</f>
        <v>212.2069806790453</v>
      </c>
      <c r="AM39" s="1">
        <f ca="1">OFFSET(DrivableGasoline!$D25,$B$100,AM$6-1980)</f>
        <v>202.46203964415818</v>
      </c>
      <c r="AN39" s="1">
        <f ca="1">OFFSET(DrivableGasoline!$D25,$B$100,AN$6-1980)</f>
        <v>196.48492170220442</v>
      </c>
      <c r="AO39" s="1">
        <f ca="1">OFFSET(DrivableGasoline!$D25,$B$100,AO$6-1980)</f>
        <v>203.95773521721367</v>
      </c>
      <c r="AP39" s="1">
        <f ca="1">OFFSET(DrivableGasoline!$D25,$B$100,AP$6-1980)</f>
        <v>216.20443646635192</v>
      </c>
      <c r="AQ39" s="1">
        <f ca="1">OFFSET(DrivableGasoline!$D25,$B$100,AQ$6-1980)</f>
        <v>225.59801140010208</v>
      </c>
      <c r="AR39" s="1">
        <f ca="1">OFFSET(DrivableGasoline!$D25,$B$100,AR$6-1980)</f>
        <v>233.09003483060678</v>
      </c>
      <c r="AS39" s="1">
        <f ca="1">OFFSET(DrivableGasoline!$D25,$B$100,AS$6-1980)</f>
        <v>241.30803232338104</v>
      </c>
      <c r="AT39" s="1">
        <f ca="1">OFFSET(DrivableGasoline!$D25,$B$100,AT$6-1980)</f>
        <v>250.04956783794651</v>
      </c>
      <c r="AU39" s="1">
        <f ca="1">OFFSET(DrivableGasoline!$D25,$B$100,AU$6-1980)</f>
        <v>258.94549137378499</v>
      </c>
      <c r="AV39" s="1">
        <f ca="1">OFFSET(DrivableGasoline!$D25,$B$100,AV$6-1980)</f>
        <v>267.64274584189621</v>
      </c>
      <c r="AW39" s="1">
        <f ca="1">OFFSET(DrivableGasoline!$D25,$B$100,AW$6-1980)</f>
        <v>273.35298891768042</v>
      </c>
      <c r="AX39" s="1">
        <f ca="1">OFFSET(DrivableGasoline!$D25,$B$100,AX$6-1980)</f>
        <v>278.72697709218687</v>
      </c>
      <c r="AY39" s="1">
        <f ca="1">OFFSET(DrivableGasoline!$D25,$B$100,AY$6-1980)</f>
        <v>281.08122412651954</v>
      </c>
      <c r="AZ39" s="1">
        <f ca="1">OFFSET(DrivableGasoline!$D25,$B$100,AZ$6-1980)</f>
        <v>282.9530981504177</v>
      </c>
      <c r="BA39" s="1">
        <f ca="1">OFFSET(DrivableGasoline!$D25,$B$100,BA$6-1980)</f>
        <v>284.33404278157008</v>
      </c>
      <c r="BB39" s="1">
        <f ca="1">OFFSET(DrivableGasoline!$D25,$B$100,BB$6-1980)</f>
        <v>285.29593633766666</v>
      </c>
      <c r="BC39" s="1">
        <f ca="1">OFFSET(DrivableGasoline!$D25,$B$100,BC$6-1980)</f>
        <v>285.92998046089883</v>
      </c>
      <c r="BD39" s="1">
        <f ca="1">OFFSET(DrivableGasoline!$D25,$B$100,BD$6-1980)</f>
        <v>286.32779441635108</v>
      </c>
      <c r="BE39" s="1">
        <f ca="1">OFFSET(DrivableGasoline!$D25,$B$100,BE$6-1980)</f>
        <v>286.57255494004858</v>
      </c>
      <c r="BF39" s="1">
        <f ca="1">OFFSET(DrivableGasoline!$D25,$B$100,BF$6-1980)</f>
        <v>286.71274237821871</v>
      </c>
      <c r="BG39" s="1">
        <f ca="1">OFFSET(DrivableGasoline!$D25,$B$100,BG$6-1980)</f>
        <v>286.78491718144517</v>
      </c>
      <c r="BH39" s="1">
        <f ca="1">OFFSET(DrivableGasoline!$D25,$B$100,BH$6-1980)</f>
        <v>286.81437306447344</v>
      </c>
      <c r="BI39" s="1">
        <f ca="1">OFFSET(DrivableGasoline!$D25,$B$100,BI$6-1980)</f>
        <v>286.81437306447344</v>
      </c>
      <c r="BJ39" s="1">
        <f ca="1">OFFSET(DrivableGasoline!$D25,$B$100,BJ$6-1980)</f>
        <v>286.81437306447344</v>
      </c>
    </row>
    <row r="40" spans="1:62" x14ac:dyDescent="0.2">
      <c r="A40" t="s">
        <v>120</v>
      </c>
      <c r="B40" s="1">
        <f ca="1">OFFSET(DrivableGasoline!$D44,$B$100,B$6-1980)</f>
        <v>208.43167903532481</v>
      </c>
      <c r="C40" s="1">
        <f ca="1">OFFSET(DrivableGasoline!$D44,$B$100,C$6-1980)</f>
        <v>230.39072865263572</v>
      </c>
      <c r="D40" s="1">
        <f ca="1">OFFSET(DrivableGasoline!$D44,$B$100,D$6-1980)</f>
        <v>244.87401934849834</v>
      </c>
      <c r="E40" s="1">
        <f ca="1">OFFSET(DrivableGasoline!$D44,$B$100,E$6-1980)</f>
        <v>260.57213069006423</v>
      </c>
      <c r="F40" s="1">
        <f ca="1">OFFSET(DrivableGasoline!$D44,$B$100,F$6-1980)</f>
        <v>270.00442996452506</v>
      </c>
      <c r="G40" s="1">
        <f ca="1">OFFSET(DrivableGasoline!$D44,$B$100,G$6-1980)</f>
        <v>275.10339979260493</v>
      </c>
      <c r="H40" s="1">
        <f ca="1">OFFSET(DrivableGasoline!$D44,$B$100,H$6-1980)</f>
        <v>276.48429876205216</v>
      </c>
      <c r="I40" s="1">
        <f ca="1">OFFSET(DrivableGasoline!$D44,$B$100,I$6-1980)</f>
        <v>284.09545930058169</v>
      </c>
      <c r="J40" s="1">
        <f ca="1">OFFSET(DrivableGasoline!$D44,$B$100,J$6-1980)</f>
        <v>295.16748964892935</v>
      </c>
      <c r="K40" s="1">
        <f ca="1">OFFSET(DrivableGasoline!$D44,$B$100,K$6-1980)</f>
        <v>306.6419733345158</v>
      </c>
      <c r="L40" s="1">
        <f ca="1">OFFSET(DrivableGasoline!$D44,$B$100,L$6-1980)</f>
        <v>300.19137531032851</v>
      </c>
      <c r="M40" s="1">
        <f ca="1">OFFSET(DrivableGasoline!$D44,$B$100,M$6-1980)</f>
        <v>290.10410732810664</v>
      </c>
      <c r="N40" s="1">
        <f ca="1">OFFSET(DrivableGasoline!$D44,$B$100,N$6-1980)</f>
        <v>277.17269947860353</v>
      </c>
      <c r="O40" s="1">
        <f ca="1">OFFSET(DrivableGasoline!$D44,$B$100,O$6-1980)</f>
        <v>261.80166406943215</v>
      </c>
      <c r="P40" s="1">
        <f ca="1">OFFSET(DrivableGasoline!$D44,$B$100,P$6-1980)</f>
        <v>251.02007029753204</v>
      </c>
      <c r="Q40" s="1">
        <f ca="1">OFFSET(DrivableGasoline!$D44,$B$100,Q$6-1980)</f>
        <v>243.62479094401374</v>
      </c>
      <c r="R40" s="1">
        <f ca="1">OFFSET(DrivableGasoline!$D44,$B$100,R$6-1980)</f>
        <v>238.73053300023565</v>
      </c>
      <c r="S40" s="1">
        <f ca="1">OFFSET(DrivableGasoline!$D44,$B$100,S$6-1980)</f>
        <v>229.11390750934751</v>
      </c>
      <c r="T40" s="1">
        <f ca="1">OFFSET(DrivableGasoline!$D44,$B$100,T$6-1980)</f>
        <v>218.00777063153606</v>
      </c>
      <c r="U40" s="1">
        <f ca="1">OFFSET(DrivableGasoline!$D44,$B$100,U$6-1980)</f>
        <v>201.64130020146251</v>
      </c>
      <c r="V40" s="1">
        <f ca="1">OFFSET(DrivableGasoline!$D44,$B$100,V$6-1980)</f>
        <v>198.62726027547359</v>
      </c>
      <c r="W40" s="1">
        <f ca="1">OFFSET(DrivableGasoline!$D44,$B$100,W$6-1980)</f>
        <v>201.94217273825058</v>
      </c>
      <c r="X40" s="1">
        <f ca="1">OFFSET(DrivableGasoline!$D44,$B$100,X$6-1980)</f>
        <v>210.25260404260939</v>
      </c>
      <c r="Y40" s="1">
        <f ca="1">OFFSET(DrivableGasoline!$D44,$B$100,Y$6-1980)</f>
        <v>219.77787902025111</v>
      </c>
      <c r="Z40" s="1">
        <f ca="1">OFFSET(DrivableGasoline!$D44,$B$100,Z$6-1980)</f>
        <v>229.30023665985695</v>
      </c>
      <c r="AA40" s="1">
        <f ca="1">OFFSET(DrivableGasoline!$D44,$B$100,AA$6-1980)</f>
        <v>237.14175736633433</v>
      </c>
      <c r="AB40" s="1">
        <f ca="1">OFFSET(DrivableGasoline!$D44,$B$100,AB$6-1980)</f>
        <v>243.13071427777942</v>
      </c>
      <c r="AC40" s="1">
        <f ca="1">OFFSET(DrivableGasoline!$D44,$B$100,AC$6-1980)</f>
        <v>246.18553273932517</v>
      </c>
      <c r="AD40" s="1">
        <f ca="1">OFFSET(DrivableGasoline!$D44,$B$100,AD$6-1980)</f>
        <v>231.27059583341483</v>
      </c>
      <c r="AE40" s="1">
        <f ca="1">OFFSET(DrivableGasoline!$D44,$B$100,AE$6-1980)</f>
        <v>187.09911156258838</v>
      </c>
      <c r="AF40" s="1">
        <f ca="1">OFFSET(DrivableGasoline!$D44,$B$100,AF$6-1980)</f>
        <v>183.57876062310592</v>
      </c>
      <c r="AG40" s="1">
        <f ca="1">OFFSET(DrivableGasoline!$D44,$B$100,AG$6-1980)</f>
        <v>194.80818653279835</v>
      </c>
      <c r="AH40" s="1">
        <f ca="1">OFFSET(DrivableGasoline!$D44,$B$100,AH$6-1980)</f>
        <v>185.03891473855205</v>
      </c>
      <c r="AI40" s="1">
        <f ca="1">OFFSET(DrivableGasoline!$D44,$B$100,AI$6-1980)</f>
        <v>186.1595440697433</v>
      </c>
      <c r="AJ40" s="1">
        <f ca="1">OFFSET(DrivableGasoline!$D44,$B$100,AJ$6-1980)</f>
        <v>176.08687365393101</v>
      </c>
      <c r="AK40" s="1">
        <f ca="1">OFFSET(DrivableGasoline!$D44,$B$100,AK$6-1980)</f>
        <v>165.95274423154899</v>
      </c>
      <c r="AL40" s="1">
        <f ca="1">OFFSET(DrivableGasoline!$D44,$B$100,AL$6-1980)</f>
        <v>155.88579314601492</v>
      </c>
      <c r="AM40" s="1">
        <f ca="1">OFFSET(DrivableGasoline!$D44,$B$100,AM$6-1980)</f>
        <v>149.27486069809234</v>
      </c>
      <c r="AN40" s="1">
        <f ca="1">OFFSET(DrivableGasoline!$D44,$B$100,AN$6-1980)</f>
        <v>145.30720210183415</v>
      </c>
      <c r="AO40" s="1">
        <f ca="1">OFFSET(DrivableGasoline!$D44,$B$100,AO$6-1980)</f>
        <v>151.19197672916081</v>
      </c>
      <c r="AP40" s="1">
        <f ca="1">OFFSET(DrivableGasoline!$D44,$B$100,AP$6-1980)</f>
        <v>160.50824745285911</v>
      </c>
      <c r="AQ40" s="1">
        <f ca="1">OFFSET(DrivableGasoline!$D44,$B$100,AQ$6-1980)</f>
        <v>167.61877427232301</v>
      </c>
      <c r="AR40" s="1">
        <f ca="1">OFFSET(DrivableGasoline!$D44,$B$100,AR$6-1980)</f>
        <v>173.26980283932511</v>
      </c>
      <c r="AS40" s="1">
        <f ca="1">OFFSET(DrivableGasoline!$D44,$B$100,AS$6-1980)</f>
        <v>179.43280465247872</v>
      </c>
      <c r="AT40" s="1">
        <f ca="1">OFFSET(DrivableGasoline!$D44,$B$100,AT$6-1980)</f>
        <v>185.95458367695389</v>
      </c>
      <c r="AU40" s="1">
        <f ca="1">OFFSET(DrivableGasoline!$D44,$B$100,AU$6-1980)</f>
        <v>192.57022301531478</v>
      </c>
      <c r="AV40" s="1">
        <f ca="1">OFFSET(DrivableGasoline!$D44,$B$100,AV$6-1980)</f>
        <v>199.03811795204305</v>
      </c>
      <c r="AW40" s="1">
        <f ca="1">OFFSET(DrivableGasoline!$D44,$B$100,AW$6-1980)</f>
        <v>203.28465947992061</v>
      </c>
      <c r="AX40" s="1">
        <f ca="1">OFFSET(DrivableGasoline!$D44,$B$100,AX$6-1980)</f>
        <v>207.28113802741743</v>
      </c>
      <c r="AY40" s="1">
        <f ca="1">OFFSET(DrivableGasoline!$D44,$B$100,AY$6-1980)</f>
        <v>209.0319230054813</v>
      </c>
      <c r="AZ40" s="1">
        <f ca="1">OFFSET(DrivableGasoline!$D44,$B$100,AZ$6-1980)</f>
        <v>210.42398121945627</v>
      </c>
      <c r="BA40" s="1">
        <f ca="1">OFFSET(DrivableGasoline!$D44,$B$100,BA$6-1980)</f>
        <v>211.45094953692717</v>
      </c>
      <c r="BB40" s="1">
        <f ca="1">OFFSET(DrivableGasoline!$D44,$B$100,BB$6-1980)</f>
        <v>212.16628177010023</v>
      </c>
      <c r="BC40" s="1">
        <f ca="1">OFFSET(DrivableGasoline!$D44,$B$100,BC$6-1980)</f>
        <v>212.63780192503557</v>
      </c>
      <c r="BD40" s="1">
        <f ca="1">OFFSET(DrivableGasoline!$D44,$B$100,BD$6-1980)</f>
        <v>212.93364458178007</v>
      </c>
      <c r="BE40" s="1">
        <f ca="1">OFFSET(DrivableGasoline!$D44,$B$100,BE$6-1980)</f>
        <v>213.11566585731455</v>
      </c>
      <c r="BF40" s="1">
        <f ca="1">OFFSET(DrivableGasoline!$D44,$B$100,BF$6-1980)</f>
        <v>213.21991917367529</v>
      </c>
      <c r="BG40" s="1">
        <f ca="1">OFFSET(DrivableGasoline!$D44,$B$100,BG$6-1980)</f>
        <v>213.27359347354309</v>
      </c>
      <c r="BH40" s="1">
        <f ca="1">OFFSET(DrivableGasoline!$D44,$B$100,BH$6-1980)</f>
        <v>213.2954989561749</v>
      </c>
      <c r="BI40" s="1">
        <f ca="1">OFFSET(DrivableGasoline!$D44,$B$100,BI$6-1980)</f>
        <v>213.2954989561749</v>
      </c>
      <c r="BJ40" s="1">
        <f ca="1">OFFSET(DrivableGasoline!$D44,$B$100,BJ$6-1980)</f>
        <v>213.2954989561749</v>
      </c>
    </row>
    <row r="41" spans="1:62" x14ac:dyDescent="0.2">
      <c r="A41" t="s">
        <v>121</v>
      </c>
      <c r="B41" s="1">
        <f ca="1">OFFSET(DrivableGasoline!$D63,$B$100,B$6-1980)</f>
        <v>3141.061479491892</v>
      </c>
      <c r="C41" s="1">
        <f ca="1">OFFSET(DrivableGasoline!$D63,$B$100,C$6-1980)</f>
        <v>3555.3271410588463</v>
      </c>
      <c r="D41" s="1">
        <f ca="1">OFFSET(DrivableGasoline!$D63,$B$100,D$6-1980)</f>
        <v>3966.3423154826619</v>
      </c>
      <c r="E41" s="1">
        <f ca="1">OFFSET(DrivableGasoline!$D63,$B$100,E$6-1980)</f>
        <v>4375.6796107193677</v>
      </c>
      <c r="F41" s="1">
        <f ca="1">OFFSET(DrivableGasoline!$D63,$B$100,F$6-1980)</f>
        <v>4783.8775897034302</v>
      </c>
      <c r="G41" s="1">
        <f ca="1">OFFSET(DrivableGasoline!$D63,$B$100,G$6-1980)</f>
        <v>5181.0547618716919</v>
      </c>
      <c r="H41" s="1">
        <f ca="1">OFFSET(DrivableGasoline!$D63,$B$100,H$6-1980)</f>
        <v>5298.3688696711115</v>
      </c>
      <c r="I41" s="1">
        <f ca="1">OFFSET(DrivableGasoline!$D63,$B$100,I$6-1980)</f>
        <v>5716.0039400194655</v>
      </c>
      <c r="J41" s="1">
        <f ca="1">OFFSET(DrivableGasoline!$D63,$B$100,J$6-1980)</f>
        <v>6595.8809708702147</v>
      </c>
      <c r="K41" s="1">
        <f ca="1">OFFSET(DrivableGasoline!$D63,$B$100,K$6-1980)</f>
        <v>7773.4027705776425</v>
      </c>
      <c r="L41" s="1">
        <f ca="1">OFFSET(DrivableGasoline!$D63,$B$100,L$6-1980)</f>
        <v>9418.9028828958926</v>
      </c>
      <c r="M41" s="1">
        <f ca="1">OFFSET(DrivableGasoline!$D63,$B$100,M$6-1980)</f>
        <v>10324.297191006912</v>
      </c>
      <c r="N41" s="1">
        <f ca="1">OFFSET(DrivableGasoline!$D63,$B$100,N$6-1980)</f>
        <v>10896.513958726538</v>
      </c>
      <c r="O41" s="1">
        <f ca="1">OFFSET(DrivableGasoline!$D63,$B$100,O$6-1980)</f>
        <v>10734.067180252876</v>
      </c>
      <c r="P41" s="1">
        <f ca="1">OFFSET(DrivableGasoline!$D63,$B$100,P$6-1980)</f>
        <v>10161.918014471405</v>
      </c>
      <c r="Q41" s="1">
        <f ca="1">OFFSET(DrivableGasoline!$D63,$B$100,Q$6-1980)</f>
        <v>9584.9423694298875</v>
      </c>
      <c r="R41" s="1">
        <f ca="1">OFFSET(DrivableGasoline!$D63,$B$100,R$6-1980)</f>
        <v>8941.0608111823167</v>
      </c>
      <c r="S41" s="1">
        <f ca="1">OFFSET(DrivableGasoline!$D63,$B$100,S$6-1980)</f>
        <v>8825.2404793378482</v>
      </c>
      <c r="T41" s="1">
        <f ca="1">OFFSET(DrivableGasoline!$D63,$B$100,T$6-1980)</f>
        <v>8835.4030997465725</v>
      </c>
      <c r="U41" s="1">
        <f ca="1">OFFSET(DrivableGasoline!$D63,$B$100,U$6-1980)</f>
        <v>9137.9294460956498</v>
      </c>
      <c r="V41" s="1">
        <f ca="1">OFFSET(DrivableGasoline!$D63,$B$100,V$6-1980)</f>
        <v>9783.5543913533838</v>
      </c>
      <c r="W41" s="1">
        <f ca="1">OFFSET(DrivableGasoline!$D63,$B$100,W$6-1980)</f>
        <v>10336.679836240493</v>
      </c>
      <c r="X41" s="1">
        <f ca="1">OFFSET(DrivableGasoline!$D63,$B$100,X$6-1980)</f>
        <v>10727.565701827194</v>
      </c>
      <c r="Y41" s="1">
        <f ca="1">OFFSET(DrivableGasoline!$D63,$B$100,Y$6-1980)</f>
        <v>11237.625140779661</v>
      </c>
      <c r="Z41" s="1">
        <f ca="1">OFFSET(DrivableGasoline!$D63,$B$100,Z$6-1980)</f>
        <v>12375.975094014622</v>
      </c>
      <c r="AA41" s="1">
        <f ca="1">OFFSET(DrivableGasoline!$D63,$B$100,AA$6-1980)</f>
        <v>13337.17004105683</v>
      </c>
      <c r="AB41" s="1">
        <f ca="1">OFFSET(DrivableGasoline!$D63,$B$100,AB$6-1980)</f>
        <v>13853.977870326084</v>
      </c>
      <c r="AC41" s="1">
        <f ca="1">OFFSET(DrivableGasoline!$D63,$B$100,AC$6-1980)</f>
        <v>14064.84366184001</v>
      </c>
      <c r="AD41" s="1">
        <f ca="1">OFFSET(DrivableGasoline!$D63,$B$100,AD$6-1980)</f>
        <v>13936.107927946347</v>
      </c>
      <c r="AE41" s="1">
        <f ca="1">OFFSET(DrivableGasoline!$D63,$B$100,AE$6-1980)</f>
        <v>13693.647838645977</v>
      </c>
      <c r="AF41" s="1">
        <f ca="1">OFFSET(DrivableGasoline!$D63,$B$100,AF$6-1980)</f>
        <v>13414.381744320275</v>
      </c>
      <c r="AG41" s="1">
        <f ca="1">OFFSET(DrivableGasoline!$D63,$B$100,AG$6-1980)</f>
        <v>14179.157585485533</v>
      </c>
      <c r="AH41" s="1">
        <f ca="1">OFFSET(DrivableGasoline!$D63,$B$100,AH$6-1980)</f>
        <v>15141.686505151614</v>
      </c>
      <c r="AI41" s="1">
        <f ca="1">OFFSET(DrivableGasoline!$D63,$B$100,AI$6-1980)</f>
        <v>15206.273953310105</v>
      </c>
      <c r="AJ41" s="1">
        <f ca="1">OFFSET(DrivableGasoline!$D63,$B$100,AJ$6-1980)</f>
        <v>15052.05924280971</v>
      </c>
      <c r="AK41" s="1">
        <f ca="1">OFFSET(DrivableGasoline!$D63,$B$100,AK$6-1980)</f>
        <v>14941.892888479353</v>
      </c>
      <c r="AL41" s="1">
        <f ca="1">OFFSET(DrivableGasoline!$D63,$B$100,AL$6-1980)</f>
        <v>15085.864050008055</v>
      </c>
      <c r="AM41" s="1">
        <f ca="1">OFFSET(DrivableGasoline!$D63,$B$100,AM$6-1980)</f>
        <v>14526.778218226433</v>
      </c>
      <c r="AN41" s="1">
        <f ca="1">OFFSET(DrivableGasoline!$D63,$B$100,AN$6-1980)</f>
        <v>14138.393174638029</v>
      </c>
      <c r="AO41" s="1">
        <f ca="1">OFFSET(DrivableGasoline!$D63,$B$100,AO$6-1980)</f>
        <v>13976.92620770915</v>
      </c>
      <c r="AP41" s="1">
        <f ca="1">OFFSET(DrivableGasoline!$D63,$B$100,AP$6-1980)</f>
        <v>13980.513209623672</v>
      </c>
      <c r="AQ41" s="1">
        <f ca="1">OFFSET(DrivableGasoline!$D63,$B$100,AQ$6-1980)</f>
        <v>14089.73069706008</v>
      </c>
      <c r="AR41" s="1">
        <f ca="1">OFFSET(DrivableGasoline!$D63,$B$100,AR$6-1980)</f>
        <v>14289.926472089179</v>
      </c>
      <c r="AS41" s="1">
        <f ca="1">OFFSET(DrivableGasoline!$D63,$B$100,AS$6-1980)</f>
        <v>14521.139445400551</v>
      </c>
      <c r="AT41" s="1">
        <f ca="1">OFFSET(DrivableGasoline!$D63,$B$100,AT$6-1980)</f>
        <v>14715.775598995437</v>
      </c>
      <c r="AU41" s="1">
        <f ca="1">OFFSET(DrivableGasoline!$D63,$B$100,AU$6-1980)</f>
        <v>14890.813830200956</v>
      </c>
      <c r="AV41" s="1">
        <f ca="1">OFFSET(DrivableGasoline!$D63,$B$100,AV$6-1980)</f>
        <v>15045.202304458629</v>
      </c>
      <c r="AW41" s="1">
        <f ca="1">OFFSET(DrivableGasoline!$D63,$B$100,AW$6-1980)</f>
        <v>15168.650962768859</v>
      </c>
      <c r="AX41" s="1">
        <f ca="1">OFFSET(DrivableGasoline!$D63,$B$100,AX$6-1980)</f>
        <v>15251.541384996934</v>
      </c>
      <c r="AY41" s="1">
        <f ca="1">OFFSET(DrivableGasoline!$D63,$B$100,AY$6-1980)</f>
        <v>15327.062376682896</v>
      </c>
      <c r="AZ41" s="1">
        <f ca="1">OFFSET(DrivableGasoline!$D63,$B$100,AZ$6-1980)</f>
        <v>15389.153769547238</v>
      </c>
      <c r="BA41" s="1">
        <f ca="1">OFFSET(DrivableGasoline!$D63,$B$100,BA$6-1980)</f>
        <v>15436.592653340149</v>
      </c>
      <c r="BB41" s="1">
        <f ca="1">OFFSET(DrivableGasoline!$D63,$B$100,BB$6-1980)</f>
        <v>15470.863091847743</v>
      </c>
      <c r="BC41" s="1">
        <f ca="1">OFFSET(DrivableGasoline!$D63,$B$100,BC$6-1980)</f>
        <v>15493.960095867658</v>
      </c>
      <c r="BD41" s="1">
        <f ca="1">OFFSET(DrivableGasoline!$D63,$B$100,BD$6-1980)</f>
        <v>15507.812216941084</v>
      </c>
      <c r="BE41" s="1">
        <f ca="1">OFFSET(DrivableGasoline!$D63,$B$100,BE$6-1980)</f>
        <v>15516.127825299985</v>
      </c>
      <c r="BF41" s="1">
        <f ca="1">OFFSET(DrivableGasoline!$D63,$B$100,BF$6-1980)</f>
        <v>15521.120540457963</v>
      </c>
      <c r="BG41" s="1">
        <f ca="1">OFFSET(DrivableGasoline!$D63,$B$100,BG$6-1980)</f>
        <v>15524.119708494041</v>
      </c>
      <c r="BH41" s="1">
        <f ca="1">OFFSET(DrivableGasoline!$D63,$B$100,BH$6-1980)</f>
        <v>15525.918568574027</v>
      </c>
      <c r="BI41" s="1">
        <f ca="1">OFFSET(DrivableGasoline!$D63,$B$100,BI$6-1980)</f>
        <v>15526.999474159775</v>
      </c>
      <c r="BJ41" s="1">
        <f ca="1">OFFSET(DrivableGasoline!$D63,$B$100,BJ$6-1980)</f>
        <v>15527.652403890623</v>
      </c>
    </row>
    <row r="42" spans="1:62" x14ac:dyDescent="0.2">
      <c r="A42" t="s">
        <v>122</v>
      </c>
      <c r="B42" s="1">
        <f ca="1">OFFSET(DrivableGasoline!$D82,$B$100,B$6-1980)</f>
        <v>601.90894449139728</v>
      </c>
      <c r="C42" s="1">
        <f ca="1">OFFSET(DrivableGasoline!$D82,$B$100,C$6-1980)</f>
        <v>609.26235334158537</v>
      </c>
      <c r="D42" s="1">
        <f ca="1">OFFSET(DrivableGasoline!$D82,$B$100,D$6-1980)</f>
        <v>682.29261997934702</v>
      </c>
      <c r="E42" s="1">
        <f ca="1">OFFSET(DrivableGasoline!$D82,$B$100,E$6-1980)</f>
        <v>819.83573874875378</v>
      </c>
      <c r="F42" s="1">
        <f ca="1">OFFSET(DrivableGasoline!$D82,$B$100,F$6-1980)</f>
        <v>1022.5276123550336</v>
      </c>
      <c r="G42" s="1">
        <f ca="1">OFFSET(DrivableGasoline!$D82,$B$100,G$6-1980)</f>
        <v>1332.2263523612771</v>
      </c>
      <c r="H42" s="1">
        <f ca="1">OFFSET(DrivableGasoline!$D82,$B$100,H$6-1980)</f>
        <v>1657.7076030066339</v>
      </c>
      <c r="I42" s="1">
        <f ca="1">OFFSET(DrivableGasoline!$D82,$B$100,I$6-1980)</f>
        <v>1995.5390219411029</v>
      </c>
      <c r="J42" s="1">
        <f ca="1">OFFSET(DrivableGasoline!$D82,$B$100,J$6-1980)</f>
        <v>2340.4672759115174</v>
      </c>
      <c r="K42" s="1">
        <f ca="1">OFFSET(DrivableGasoline!$D82,$B$100,K$6-1980)</f>
        <v>2688.0201739781983</v>
      </c>
      <c r="L42" s="1">
        <f ca="1">OFFSET(DrivableGasoline!$D82,$B$100,L$6-1980)</f>
        <v>2971.655854708572</v>
      </c>
      <c r="M42" s="1">
        <f ca="1">OFFSET(DrivableGasoline!$D82,$B$100,M$6-1980)</f>
        <v>2999.0425652798685</v>
      </c>
      <c r="N42" s="1">
        <f ca="1">OFFSET(DrivableGasoline!$D82,$B$100,N$6-1980)</f>
        <v>2958.512009324159</v>
      </c>
      <c r="O42" s="1">
        <f ca="1">OFFSET(DrivableGasoline!$D82,$B$100,O$6-1980)</f>
        <v>2942.2517468585015</v>
      </c>
      <c r="P42" s="1">
        <f ca="1">OFFSET(DrivableGasoline!$D82,$B$100,P$6-1980)</f>
        <v>2948.1686688380082</v>
      </c>
      <c r="Q42" s="1">
        <f ca="1">OFFSET(DrivableGasoline!$D82,$B$100,Q$6-1980)</f>
        <v>3026.5567061264173</v>
      </c>
      <c r="R42" s="1">
        <f ca="1">OFFSET(DrivableGasoline!$D82,$B$100,R$6-1980)</f>
        <v>3321.1399901382511</v>
      </c>
      <c r="S42" s="1">
        <f ca="1">OFFSET(DrivableGasoline!$D82,$B$100,S$6-1980)</f>
        <v>3700.3776272426931</v>
      </c>
      <c r="T42" s="1">
        <f ca="1">OFFSET(DrivableGasoline!$D82,$B$100,T$6-1980)</f>
        <v>4097.3722239956505</v>
      </c>
      <c r="U42" s="1">
        <f ca="1">OFFSET(DrivableGasoline!$D82,$B$100,U$6-1980)</f>
        <v>4504.1152144638163</v>
      </c>
      <c r="V42" s="1">
        <f ca="1">OFFSET(DrivableGasoline!$D82,$B$100,V$6-1980)</f>
        <v>4826.2500135766168</v>
      </c>
      <c r="W42" s="1">
        <f ca="1">OFFSET(DrivableGasoline!$D82,$B$100,W$6-1980)</f>
        <v>5061.3075010728498</v>
      </c>
      <c r="X42" s="1">
        <f ca="1">OFFSET(DrivableGasoline!$D82,$B$100,X$6-1980)</f>
        <v>5208.6070457634214</v>
      </c>
      <c r="Y42" s="1">
        <f ca="1">OFFSET(DrivableGasoline!$D82,$B$100,Y$6-1980)</f>
        <v>5269.3827628124282</v>
      </c>
      <c r="Z42" s="1">
        <f ca="1">OFFSET(DrivableGasoline!$D82,$B$100,Z$6-1980)</f>
        <v>5247.3111609246334</v>
      </c>
      <c r="AA42" s="1">
        <f ca="1">OFFSET(DrivableGasoline!$D82,$B$100,AA$6-1980)</f>
        <v>5258.7330365350763</v>
      </c>
      <c r="AB42" s="1">
        <f ca="1">OFFSET(DrivableGasoline!$D82,$B$100,AB$6-1980)</f>
        <v>5257.7006394863402</v>
      </c>
      <c r="AC42" s="1">
        <f ca="1">OFFSET(DrivableGasoline!$D82,$B$100,AC$6-1980)</f>
        <v>5249.4060180100851</v>
      </c>
      <c r="AD42" s="1">
        <f ca="1">OFFSET(DrivableGasoline!$D82,$B$100,AD$6-1980)</f>
        <v>4962.5991304217905</v>
      </c>
      <c r="AE42" s="1">
        <f ca="1">OFFSET(DrivableGasoline!$D82,$B$100,AE$6-1980)</f>
        <v>4335.8917868501185</v>
      </c>
      <c r="AF42" s="1">
        <f ca="1">OFFSET(DrivableGasoline!$D82,$B$100,AF$6-1980)</f>
        <v>3766.6623615300814</v>
      </c>
      <c r="AG42" s="1">
        <f ca="1">OFFSET(DrivableGasoline!$D82,$B$100,AG$6-1980)</f>
        <v>3504.0099999348713</v>
      </c>
      <c r="AH42" s="1">
        <f ca="1">OFFSET(DrivableGasoline!$D82,$B$100,AH$6-1980)</f>
        <v>3311.5393864417051</v>
      </c>
      <c r="AI42" s="1">
        <f ca="1">OFFSET(DrivableGasoline!$D82,$B$100,AI$6-1980)</f>
        <v>2957.0043532525638</v>
      </c>
      <c r="AJ42" s="1">
        <f ca="1">OFFSET(DrivableGasoline!$D82,$B$100,AJ$6-1980)</f>
        <v>2701.1757286249026</v>
      </c>
      <c r="AK42" s="1">
        <f ca="1">OFFSET(DrivableGasoline!$D82,$B$100,AK$6-1980)</f>
        <v>2495.1363870014256</v>
      </c>
      <c r="AL42" s="1">
        <f ca="1">OFFSET(DrivableGasoline!$D82,$B$100,AL$6-1980)</f>
        <v>2059.2979928295272</v>
      </c>
      <c r="AM42" s="1">
        <f ca="1">OFFSET(DrivableGasoline!$D82,$B$100,AM$6-1980)</f>
        <v>1438.4015196925475</v>
      </c>
      <c r="AN42" s="1">
        <f ca="1">OFFSET(DrivableGasoline!$D82,$B$100,AN$6-1980)</f>
        <v>1123.9333580470588</v>
      </c>
      <c r="AO42" s="1">
        <f ca="1">OFFSET(DrivableGasoline!$D82,$B$100,AO$6-1980)</f>
        <v>855.50041689533668</v>
      </c>
      <c r="AP42" s="1">
        <f ca="1">OFFSET(DrivableGasoline!$D82,$B$100,AP$6-1980)</f>
        <v>643.02282912257238</v>
      </c>
      <c r="AQ42" s="1">
        <f ca="1">OFFSET(DrivableGasoline!$D82,$B$100,AQ$6-1980)</f>
        <v>518.70934274778278</v>
      </c>
      <c r="AR42" s="1">
        <f ca="1">OFFSET(DrivableGasoline!$D82,$B$100,AR$6-1980)</f>
        <v>480.27222507472248</v>
      </c>
      <c r="AS42" s="1">
        <f ca="1">OFFSET(DrivableGasoline!$D82,$B$100,AS$6-1980)</f>
        <v>460.0102056931874</v>
      </c>
      <c r="AT42" s="1">
        <f ca="1">OFFSET(DrivableGasoline!$D82,$B$100,AT$6-1980)</f>
        <v>450.63590496996653</v>
      </c>
      <c r="AU42" s="1">
        <f ca="1">OFFSET(DrivableGasoline!$D82,$B$100,AU$6-1980)</f>
        <v>447.16115360318952</v>
      </c>
      <c r="AV42" s="1">
        <f ca="1">OFFSET(DrivableGasoline!$D82,$B$100,AV$6-1980)</f>
        <v>446.10923419725736</v>
      </c>
      <c r="AW42" s="1">
        <f ca="1">OFFSET(DrivableGasoline!$D82,$B$100,AW$6-1980)</f>
        <v>446.10923419725736</v>
      </c>
      <c r="AX42" s="1">
        <f ca="1">OFFSET(DrivableGasoline!$D82,$B$100,AX$6-1980)</f>
        <v>446.10923419725736</v>
      </c>
      <c r="AY42" s="1">
        <f ca="1">OFFSET(DrivableGasoline!$D82,$B$100,AY$6-1980)</f>
        <v>446.10923419725736</v>
      </c>
      <c r="AZ42" s="1">
        <f ca="1">OFFSET(DrivableGasoline!$D82,$B$100,AZ$6-1980)</f>
        <v>446.10923419725736</v>
      </c>
      <c r="BA42" s="1">
        <f ca="1">OFFSET(DrivableGasoline!$D82,$B$100,BA$6-1980)</f>
        <v>446.10923419725736</v>
      </c>
      <c r="BB42" s="1">
        <f ca="1">OFFSET(DrivableGasoline!$D82,$B$100,BB$6-1980)</f>
        <v>446.10923419725736</v>
      </c>
      <c r="BC42" s="1">
        <f ca="1">OFFSET(DrivableGasoline!$D82,$B$100,BC$6-1980)</f>
        <v>446.10923419725736</v>
      </c>
      <c r="BD42" s="1">
        <f ca="1">OFFSET(DrivableGasoline!$D82,$B$100,BD$6-1980)</f>
        <v>446.10923419725736</v>
      </c>
      <c r="BE42" s="1">
        <f ca="1">OFFSET(DrivableGasoline!$D82,$B$100,BE$6-1980)</f>
        <v>446.10923419725736</v>
      </c>
      <c r="BF42" s="1">
        <f ca="1">OFFSET(DrivableGasoline!$D82,$B$100,BF$6-1980)</f>
        <v>446.10923419725736</v>
      </c>
      <c r="BG42" s="1">
        <f ca="1">OFFSET(DrivableGasoline!$D82,$B$100,BG$6-1980)</f>
        <v>446.10923419725736</v>
      </c>
      <c r="BH42" s="1">
        <f ca="1">OFFSET(DrivableGasoline!$D82,$B$100,BH$6-1980)</f>
        <v>446.10923419725736</v>
      </c>
      <c r="BI42" s="1">
        <f ca="1">OFFSET(DrivableGasoline!$D82,$B$100,BI$6-1980)</f>
        <v>446.10923419725736</v>
      </c>
      <c r="BJ42" s="1">
        <f ca="1">OFFSET(DrivableGasoline!$D82,$B$100,BJ$6-1980)</f>
        <v>446.10923419725736</v>
      </c>
    </row>
    <row r="43" spans="1:62" x14ac:dyDescent="0.2">
      <c r="A43" t="s">
        <v>123</v>
      </c>
      <c r="B43" s="1">
        <f ca="1">OFFSET(DrivableGasoline!$D101,$B$100,B$6-1980)</f>
        <v>0</v>
      </c>
      <c r="C43" s="1">
        <f ca="1">OFFSET(DrivableGasoline!$D101,$B$100,C$6-1980)</f>
        <v>0</v>
      </c>
      <c r="D43" s="1">
        <f ca="1">OFFSET(DrivableGasoline!$D101,$B$100,D$6-1980)</f>
        <v>0</v>
      </c>
      <c r="E43" s="1">
        <f ca="1">OFFSET(DrivableGasoline!$D101,$B$100,E$6-1980)</f>
        <v>0</v>
      </c>
      <c r="F43" s="1">
        <f ca="1">OFFSET(DrivableGasoline!$D101,$B$100,F$6-1980)</f>
        <v>0</v>
      </c>
      <c r="G43" s="1">
        <f ca="1">OFFSET(DrivableGasoline!$D101,$B$100,G$6-1980)</f>
        <v>0</v>
      </c>
      <c r="H43" s="1">
        <f ca="1">OFFSET(DrivableGasoline!$D101,$B$100,H$6-1980)</f>
        <v>0</v>
      </c>
      <c r="I43" s="1">
        <f ca="1">OFFSET(DrivableGasoline!$D101,$B$100,I$6-1980)</f>
        <v>0</v>
      </c>
      <c r="J43" s="1">
        <f ca="1">OFFSET(DrivableGasoline!$D101,$B$100,J$6-1980)</f>
        <v>0</v>
      </c>
      <c r="K43" s="1">
        <f ca="1">OFFSET(DrivableGasoline!$D101,$B$100,K$6-1980)</f>
        <v>0</v>
      </c>
      <c r="L43" s="1">
        <f ca="1">OFFSET(DrivableGasoline!$D101,$B$100,L$6-1980)</f>
        <v>0</v>
      </c>
      <c r="M43" s="1">
        <f ca="1">OFFSET(DrivableGasoline!$D101,$B$100,M$6-1980)</f>
        <v>4.672796781366241</v>
      </c>
      <c r="N43" s="1">
        <f ca="1">OFFSET(DrivableGasoline!$D101,$B$100,N$6-1980)</f>
        <v>13.995063576508777</v>
      </c>
      <c r="O43" s="1">
        <f ca="1">OFFSET(DrivableGasoline!$D101,$B$100,O$6-1980)</f>
        <v>30.714892710025627</v>
      </c>
      <c r="P43" s="1">
        <f ca="1">OFFSET(DrivableGasoline!$D101,$B$100,P$6-1980)</f>
        <v>56.662875832791421</v>
      </c>
      <c r="Q43" s="1">
        <f ca="1">OFFSET(DrivableGasoline!$D101,$B$100,Q$6-1980)</f>
        <v>93.562398832789199</v>
      </c>
      <c r="R43" s="1">
        <f ca="1">OFFSET(DrivableGasoline!$D101,$B$100,R$6-1980)</f>
        <v>139.65970375383074</v>
      </c>
      <c r="S43" s="1">
        <f ca="1">OFFSET(DrivableGasoline!$D101,$B$100,S$6-1980)</f>
        <v>196.45216513864253</v>
      </c>
      <c r="T43" s="1">
        <f ca="1">OFFSET(DrivableGasoline!$D101,$B$100,T$6-1980)</f>
        <v>263.28606866086989</v>
      </c>
      <c r="U43" s="1">
        <f ca="1">OFFSET(DrivableGasoline!$D101,$B$100,U$6-1980)</f>
        <v>340.15337496844404</v>
      </c>
      <c r="V43" s="1">
        <f ca="1">OFFSET(DrivableGasoline!$D101,$B$100,V$6-1980)</f>
        <v>417.70897318627851</v>
      </c>
      <c r="W43" s="1">
        <f ca="1">OFFSET(DrivableGasoline!$D101,$B$100,W$6-1980)</f>
        <v>494.08680135434179</v>
      </c>
      <c r="X43" s="1">
        <f ca="1">OFFSET(DrivableGasoline!$D101,$B$100,X$6-1980)</f>
        <v>567.54502855519809</v>
      </c>
      <c r="Y43" s="1">
        <f ca="1">OFFSET(DrivableGasoline!$D101,$B$100,Y$6-1980)</f>
        <v>636.28462839696817</v>
      </c>
      <c r="Z43" s="1">
        <f ca="1">OFFSET(DrivableGasoline!$D101,$B$100,Z$6-1980)</f>
        <v>698.68396091426621</v>
      </c>
      <c r="AA43" s="1">
        <f ca="1">OFFSET(DrivableGasoline!$D101,$B$100,AA$6-1980)</f>
        <v>725.55700706560935</v>
      </c>
      <c r="AB43" s="1">
        <f ca="1">OFFSET(DrivableGasoline!$D101,$B$100,AB$6-1980)</f>
        <v>749.5066158424379</v>
      </c>
      <c r="AC43" s="1">
        <f ca="1">OFFSET(DrivableGasoline!$D101,$B$100,AC$6-1980)</f>
        <v>771.12291309678926</v>
      </c>
      <c r="AD43" s="1">
        <f ca="1">OFFSET(DrivableGasoline!$D101,$B$100,AD$6-1980)</f>
        <v>746.71817489470436</v>
      </c>
      <c r="AE43" s="1">
        <f ca="1">OFFSET(DrivableGasoline!$D101,$B$100,AE$6-1980)</f>
        <v>658.99115662399527</v>
      </c>
      <c r="AF43" s="1">
        <f ca="1">OFFSET(DrivableGasoline!$D101,$B$100,AF$6-1980)</f>
        <v>600.9408133697932</v>
      </c>
      <c r="AG43" s="1">
        <f ca="1">OFFSET(DrivableGasoline!$D101,$B$100,AG$6-1980)</f>
        <v>597.65484520280825</v>
      </c>
      <c r="AH43" s="1">
        <f ca="1">OFFSET(DrivableGasoline!$D101,$B$100,AH$6-1980)</f>
        <v>612.47797405431459</v>
      </c>
      <c r="AI43" s="1">
        <f ca="1">OFFSET(DrivableGasoline!$D101,$B$100,AI$6-1980)</f>
        <v>900.62463648367384</v>
      </c>
      <c r="AJ43" s="1">
        <f ca="1">OFFSET(DrivableGasoline!$D101,$B$100,AJ$6-1980)</f>
        <v>1236.7882750525023</v>
      </c>
      <c r="AK43" s="1">
        <f ca="1">OFFSET(DrivableGasoline!$D101,$B$100,AK$6-1980)</f>
        <v>1613.6955869245949</v>
      </c>
      <c r="AL43" s="1">
        <f ca="1">OFFSET(DrivableGasoline!$D101,$B$100,AL$6-1980)</f>
        <v>2020.34376424639</v>
      </c>
      <c r="AM43" s="1">
        <f ca="1">OFFSET(DrivableGasoline!$D101,$B$100,AM$6-1980)</f>
        <v>2424.7572810331649</v>
      </c>
      <c r="AN43" s="1">
        <f ca="1">OFFSET(DrivableGasoline!$D101,$B$100,AN$6-1980)</f>
        <v>2641.4131946408038</v>
      </c>
      <c r="AO43" s="1">
        <f ca="1">OFFSET(DrivableGasoline!$D101,$B$100,AO$6-1980)</f>
        <v>2813.4378339481382</v>
      </c>
      <c r="AP43" s="1">
        <f ca="1">OFFSET(DrivableGasoline!$D101,$B$100,AP$6-1980)</f>
        <v>2939.0191977376699</v>
      </c>
      <c r="AQ43" s="1">
        <f ca="1">OFFSET(DrivableGasoline!$D101,$B$100,AQ$6-1980)</f>
        <v>2997.2107130274735</v>
      </c>
      <c r="AR43" s="1">
        <f ca="1">OFFSET(DrivableGasoline!$D101,$B$100,AR$6-1980)</f>
        <v>3018.3617294234082</v>
      </c>
      <c r="AS43" s="1">
        <f ca="1">OFFSET(DrivableGasoline!$D101,$B$100,AS$6-1980)</f>
        <v>3028.7435920069165</v>
      </c>
      <c r="AT43" s="1">
        <f ca="1">OFFSET(DrivableGasoline!$D101,$B$100,AT$6-1980)</f>
        <v>3033.2328900641064</v>
      </c>
      <c r="AU43" s="1">
        <f ca="1">OFFSET(DrivableGasoline!$D101,$B$100,AU$6-1980)</f>
        <v>3034.8736993569046</v>
      </c>
      <c r="AV43" s="1">
        <f ca="1">OFFSET(DrivableGasoline!$D101,$B$100,AV$6-1980)</f>
        <v>3035.2503876961728</v>
      </c>
      <c r="AW43" s="1">
        <f ca="1">OFFSET(DrivableGasoline!$D101,$B$100,AW$6-1980)</f>
        <v>3035.2503876961728</v>
      </c>
      <c r="AX43" s="1">
        <f ca="1">OFFSET(DrivableGasoline!$D101,$B$100,AX$6-1980)</f>
        <v>3035.2503876961728</v>
      </c>
      <c r="AY43" s="1">
        <f ca="1">OFFSET(DrivableGasoline!$D101,$B$100,AY$6-1980)</f>
        <v>3035.2503876961728</v>
      </c>
      <c r="AZ43" s="1">
        <f ca="1">OFFSET(DrivableGasoline!$D101,$B$100,AZ$6-1980)</f>
        <v>3035.2503876961728</v>
      </c>
      <c r="BA43" s="1">
        <f ca="1">OFFSET(DrivableGasoline!$D101,$B$100,BA$6-1980)</f>
        <v>3035.2503876961728</v>
      </c>
      <c r="BB43" s="1">
        <f ca="1">OFFSET(DrivableGasoline!$D101,$B$100,BB$6-1980)</f>
        <v>3035.2503876961728</v>
      </c>
      <c r="BC43" s="1">
        <f ca="1">OFFSET(DrivableGasoline!$D101,$B$100,BC$6-1980)</f>
        <v>3035.2503876961728</v>
      </c>
      <c r="BD43" s="1">
        <f ca="1">OFFSET(DrivableGasoline!$D101,$B$100,BD$6-1980)</f>
        <v>3035.2503876961728</v>
      </c>
      <c r="BE43" s="1">
        <f ca="1">OFFSET(DrivableGasoline!$D101,$B$100,BE$6-1980)</f>
        <v>3035.2503876961728</v>
      </c>
      <c r="BF43" s="1">
        <f ca="1">OFFSET(DrivableGasoline!$D101,$B$100,BF$6-1980)</f>
        <v>3035.2503876961728</v>
      </c>
      <c r="BG43" s="1">
        <f ca="1">OFFSET(DrivableGasoline!$D101,$B$100,BG$6-1980)</f>
        <v>3035.2503876961728</v>
      </c>
      <c r="BH43" s="1">
        <f ca="1">OFFSET(DrivableGasoline!$D101,$B$100,BH$6-1980)</f>
        <v>3035.2503876961728</v>
      </c>
      <c r="BI43" s="1">
        <f ca="1">OFFSET(DrivableGasoline!$D101,$B$100,BI$6-1980)</f>
        <v>3035.2503876961728</v>
      </c>
      <c r="BJ43" s="1">
        <f ca="1">OFFSET(DrivableGasoline!$D101,$B$100,BJ$6-1980)</f>
        <v>3035.2503876961728</v>
      </c>
    </row>
    <row r="44" spans="1:62" x14ac:dyDescent="0.2">
      <c r="A44" t="s">
        <v>124</v>
      </c>
      <c r="B44" s="1">
        <f ca="1">OFFSET(DrivableGasoline!$D120,$B$100,B$6-1980)</f>
        <v>37.108357366390301</v>
      </c>
      <c r="C44" s="1">
        <f ca="1">OFFSET(DrivableGasoline!$D120,$B$100,C$6-1980)</f>
        <v>36.564504158962954</v>
      </c>
      <c r="D44" s="1">
        <f ca="1">OFFSET(DrivableGasoline!$D120,$B$100,D$6-1980)</f>
        <v>37.355848049347941</v>
      </c>
      <c r="E44" s="1">
        <f ca="1">OFFSET(DrivableGasoline!$D120,$B$100,E$6-1980)</f>
        <v>39.498381522434713</v>
      </c>
      <c r="F44" s="1">
        <f ca="1">OFFSET(DrivableGasoline!$D120,$B$100,F$6-1980)</f>
        <v>42.997979666110652</v>
      </c>
      <c r="G44" s="1">
        <f ca="1">OFFSET(DrivableGasoline!$D120,$B$100,G$6-1980)</f>
        <v>47.856666544783664</v>
      </c>
      <c r="H44" s="1">
        <f ca="1">OFFSET(DrivableGasoline!$D120,$B$100,H$6-1980)</f>
        <v>54.077428783969737</v>
      </c>
      <c r="I44" s="1">
        <f ca="1">OFFSET(DrivableGasoline!$D120,$B$100,I$6-1980)</f>
        <v>61.667452962938938</v>
      </c>
      <c r="J44" s="1">
        <f ca="1">OFFSET(DrivableGasoline!$D120,$B$100,J$6-1980)</f>
        <v>70.639657640025376</v>
      </c>
      <c r="K44" s="1">
        <f ca="1">OFFSET(DrivableGasoline!$D120,$B$100,K$6-1980)</f>
        <v>81.012384856922409</v>
      </c>
      <c r="L44" s="1">
        <f ca="1">OFFSET(DrivableGasoline!$D120,$B$100,L$6-1980)</f>
        <v>114.86814744192219</v>
      </c>
      <c r="M44" s="1">
        <f ca="1">OFFSET(DrivableGasoline!$D120,$B$100,M$6-1980)</f>
        <v>164.19091829276817</v>
      </c>
      <c r="N44" s="1">
        <f ca="1">OFFSET(DrivableGasoline!$D120,$B$100,N$6-1980)</f>
        <v>219.22832598672983</v>
      </c>
      <c r="O44" s="1">
        <f ca="1">OFFSET(DrivableGasoline!$D120,$B$100,O$6-1980)</f>
        <v>274.36385751453128</v>
      </c>
      <c r="P44" s="1">
        <f ca="1">OFFSET(DrivableGasoline!$D120,$B$100,P$6-1980)</f>
        <v>328.81414129721134</v>
      </c>
      <c r="Q44" s="1">
        <f ca="1">OFFSET(DrivableGasoline!$D120,$B$100,Q$6-1980)</f>
        <v>375.75040499791612</v>
      </c>
      <c r="R44" s="1">
        <f ca="1">OFFSET(DrivableGasoline!$D120,$B$100,R$6-1980)</f>
        <v>415.01287083905362</v>
      </c>
      <c r="S44" s="1">
        <f ca="1">OFFSET(DrivableGasoline!$D120,$B$100,S$6-1980)</f>
        <v>448.86650670833086</v>
      </c>
      <c r="T44" s="1">
        <f ca="1">OFFSET(DrivableGasoline!$D120,$B$100,T$6-1980)</f>
        <v>478.68436038470912</v>
      </c>
      <c r="U44" s="1">
        <f ca="1">OFFSET(DrivableGasoline!$D120,$B$100,U$6-1980)</f>
        <v>513.21480710631749</v>
      </c>
      <c r="V44" s="1">
        <f ca="1">OFFSET(DrivableGasoline!$D120,$B$100,V$6-1980)</f>
        <v>567.57342760406686</v>
      </c>
      <c r="W44" s="1">
        <f ca="1">OFFSET(DrivableGasoline!$D120,$B$100,W$6-1980)</f>
        <v>641.75031057366073</v>
      </c>
      <c r="X44" s="1">
        <f ca="1">OFFSET(DrivableGasoline!$D120,$B$100,X$6-1980)</f>
        <v>755.07643671512301</v>
      </c>
      <c r="Y44" s="1">
        <f ca="1">OFFSET(DrivableGasoline!$D120,$B$100,Y$6-1980)</f>
        <v>906.95450122131024</v>
      </c>
      <c r="Z44" s="1">
        <f ca="1">OFFSET(DrivableGasoline!$D120,$B$100,Z$6-1980)</f>
        <v>1096.7997208659538</v>
      </c>
      <c r="AA44" s="1">
        <f ca="1">OFFSET(DrivableGasoline!$D120,$B$100,AA$6-1980)</f>
        <v>1275.2549130253169</v>
      </c>
      <c r="AB44" s="1">
        <f ca="1">OFFSET(DrivableGasoline!$D120,$B$100,AB$6-1980)</f>
        <v>1450.2891802524287</v>
      </c>
      <c r="AC44" s="1">
        <f ca="1">OFFSET(DrivableGasoline!$D120,$B$100,AC$6-1980)</f>
        <v>1657.01295267564</v>
      </c>
      <c r="AD44" s="1">
        <f ca="1">OFFSET(DrivableGasoline!$D120,$B$100,AD$6-1980)</f>
        <v>1828.9162445003813</v>
      </c>
      <c r="AE44" s="1">
        <f ca="1">OFFSET(DrivableGasoline!$D120,$B$100,AE$6-1980)</f>
        <v>1780.5373662784236</v>
      </c>
      <c r="AF44" s="1">
        <f ca="1">OFFSET(DrivableGasoline!$D120,$B$100,AF$6-1980)</f>
        <v>1938.2887155350802</v>
      </c>
      <c r="AG44" s="1">
        <f ca="1">OFFSET(DrivableGasoline!$D120,$B$100,AG$6-1980)</f>
        <v>2171.5842286432148</v>
      </c>
      <c r="AH44" s="1">
        <f ca="1">OFFSET(DrivableGasoline!$D120,$B$100,AH$6-1980)</f>
        <v>2292.9253220750061</v>
      </c>
      <c r="AI44" s="1">
        <f ca="1">OFFSET(DrivableGasoline!$D120,$B$100,AI$6-1980)</f>
        <v>2244.1039471240838</v>
      </c>
      <c r="AJ44" s="1">
        <f ca="1">OFFSET(DrivableGasoline!$D120,$B$100,AJ$6-1980)</f>
        <v>2109.6978956946291</v>
      </c>
      <c r="AK44" s="1">
        <f ca="1">OFFSET(DrivableGasoline!$D120,$B$100,AK$6-1980)</f>
        <v>1969.387467952929</v>
      </c>
      <c r="AL44" s="1">
        <f ca="1">OFFSET(DrivableGasoline!$D120,$B$100,AL$6-1980)</f>
        <v>1820.6280299791979</v>
      </c>
      <c r="AM44" s="1">
        <f ca="1">OFFSET(DrivableGasoline!$D120,$B$100,AM$6-1980)</f>
        <v>1637.2951009708559</v>
      </c>
      <c r="AN44" s="1">
        <f ca="1">OFFSET(DrivableGasoline!$D120,$B$100,AN$6-1980)</f>
        <v>1443.8144487654756</v>
      </c>
      <c r="AO44" s="1">
        <f ca="1">OFFSET(DrivableGasoline!$D120,$B$100,AO$6-1980)</f>
        <v>1327.3954149194656</v>
      </c>
      <c r="AP44" s="1">
        <f ca="1">OFFSET(DrivableGasoline!$D120,$B$100,AP$6-1980)</f>
        <v>1229.528879815249</v>
      </c>
      <c r="AQ44" s="1">
        <f ca="1">OFFSET(DrivableGasoline!$D120,$B$100,AQ$6-1980)</f>
        <v>1052.0608238408963</v>
      </c>
      <c r="AR44" s="1">
        <f ca="1">OFFSET(DrivableGasoline!$D120,$B$100,AR$6-1980)</f>
        <v>846.65074672201717</v>
      </c>
      <c r="AS44" s="1">
        <f ca="1">OFFSET(DrivableGasoline!$D120,$B$100,AS$6-1980)</f>
        <v>744.37421620247096</v>
      </c>
      <c r="AT44" s="1">
        <f ca="1">OFFSET(DrivableGasoline!$D120,$B$100,AT$6-1980)</f>
        <v>673.19159525899011</v>
      </c>
      <c r="AU44" s="1">
        <f ca="1">OFFSET(DrivableGasoline!$D120,$B$100,AU$6-1980)</f>
        <v>606.79906393430997</v>
      </c>
      <c r="AV44" s="1">
        <f ca="1">OFFSET(DrivableGasoline!$D120,$B$100,AV$6-1980)</f>
        <v>548.80332636130674</v>
      </c>
      <c r="AW44" s="1">
        <f ca="1">OFFSET(DrivableGasoline!$D120,$B$100,AW$6-1980)</f>
        <v>499.06249092617725</v>
      </c>
      <c r="AX44" s="1">
        <f ca="1">OFFSET(DrivableGasoline!$D120,$B$100,AX$6-1980)</f>
        <v>450.6387894461069</v>
      </c>
      <c r="AY44" s="1">
        <f ca="1">OFFSET(DrivableGasoline!$D120,$B$100,AY$6-1980)</f>
        <v>403.03246760942267</v>
      </c>
      <c r="AZ44" s="1">
        <f ca="1">OFFSET(DrivableGasoline!$D120,$B$100,AZ$6-1980)</f>
        <v>359.57475389926321</v>
      </c>
      <c r="BA44" s="1">
        <f ca="1">OFFSET(DrivableGasoline!$D120,$B$100,BA$6-1980)</f>
        <v>321.09316332721244</v>
      </c>
      <c r="BB44" s="1">
        <f ca="1">OFFSET(DrivableGasoline!$D120,$B$100,BB$6-1980)</f>
        <v>289.58688597891557</v>
      </c>
      <c r="BC44" s="1">
        <f ca="1">OFFSET(DrivableGasoline!$D120,$B$100,BC$6-1980)</f>
        <v>265.20883159507167</v>
      </c>
      <c r="BD44" s="1">
        <f ca="1">OFFSET(DrivableGasoline!$D120,$B$100,BD$6-1980)</f>
        <v>244.69670577185386</v>
      </c>
      <c r="BE44" s="1">
        <f ca="1">OFFSET(DrivableGasoline!$D120,$B$100,BE$6-1980)</f>
        <v>225.98595896097606</v>
      </c>
      <c r="BF44" s="1">
        <f ca="1">OFFSET(DrivableGasoline!$D120,$B$100,BF$6-1980)</f>
        <v>210.89476058362288</v>
      </c>
      <c r="BG44" s="1">
        <f ca="1">OFFSET(DrivableGasoline!$D120,$B$100,BG$6-1980)</f>
        <v>201.09059428579775</v>
      </c>
      <c r="BH44" s="1">
        <f ca="1">OFFSET(DrivableGasoline!$D120,$B$100,BH$6-1980)</f>
        <v>195.20238467206485</v>
      </c>
      <c r="BI44" s="1">
        <f ca="1">OFFSET(DrivableGasoline!$D120,$B$100,BI$6-1980)</f>
        <v>191.90148442465889</v>
      </c>
      <c r="BJ44" s="1">
        <f ca="1">OFFSET(DrivableGasoline!$D120,$B$100,BJ$6-1980)</f>
        <v>190.21415554196125</v>
      </c>
    </row>
    <row r="45" spans="1:62" x14ac:dyDescent="0.2">
      <c r="A45" t="s">
        <v>125</v>
      </c>
      <c r="B45" s="1">
        <f ca="1">OFFSET(DrivableGasoline!$D139,$B$100,B$6-1980)</f>
        <v>0</v>
      </c>
      <c r="C45" s="1">
        <f ca="1">OFFSET(DrivableGasoline!$D139,$B$100,C$6-1980)</f>
        <v>0</v>
      </c>
      <c r="D45" s="1">
        <f ca="1">OFFSET(DrivableGasoline!$D139,$B$100,D$6-1980)</f>
        <v>0</v>
      </c>
      <c r="E45" s="1">
        <f ca="1">OFFSET(DrivableGasoline!$D139,$B$100,E$6-1980)</f>
        <v>0</v>
      </c>
      <c r="F45" s="1">
        <f ca="1">OFFSET(DrivableGasoline!$D139,$B$100,F$6-1980)</f>
        <v>0</v>
      </c>
      <c r="G45" s="1">
        <f ca="1">OFFSET(DrivableGasoline!$D139,$B$100,G$6-1980)</f>
        <v>0</v>
      </c>
      <c r="H45" s="1">
        <f ca="1">OFFSET(DrivableGasoline!$D139,$B$100,H$6-1980)</f>
        <v>0</v>
      </c>
      <c r="I45" s="1">
        <f ca="1">OFFSET(DrivableGasoline!$D139,$B$100,I$6-1980)</f>
        <v>0</v>
      </c>
      <c r="J45" s="1">
        <f ca="1">OFFSET(DrivableGasoline!$D139,$B$100,J$6-1980)</f>
        <v>0</v>
      </c>
      <c r="K45" s="1">
        <f ca="1">OFFSET(DrivableGasoline!$D139,$B$100,K$6-1980)</f>
        <v>0</v>
      </c>
      <c r="L45" s="1">
        <f ca="1">OFFSET(DrivableGasoline!$D139,$B$100,L$6-1980)</f>
        <v>0</v>
      </c>
      <c r="M45" s="1">
        <f ca="1">OFFSET(DrivableGasoline!$D139,$B$100,M$6-1980)</f>
        <v>0.29782747924828745</v>
      </c>
      <c r="N45" s="1">
        <f ca="1">OFFSET(DrivableGasoline!$D139,$B$100,N$6-1980)</f>
        <v>0.98492802977234883</v>
      </c>
      <c r="O45" s="1">
        <f ca="1">OFFSET(DrivableGasoline!$D139,$B$100,O$6-1980)</f>
        <v>2.0272315297230481</v>
      </c>
      <c r="P45" s="1">
        <f ca="1">OFFSET(DrivableGasoline!$D139,$B$100,P$6-1980)</f>
        <v>3.4330197537659091</v>
      </c>
      <c r="Q45" s="1">
        <f ca="1">OFFSET(DrivableGasoline!$D139,$B$100,Q$6-1980)</f>
        <v>5.2163088925972536</v>
      </c>
      <c r="R45" s="1">
        <f ca="1">OFFSET(DrivableGasoline!$D139,$B$100,R$6-1980)</f>
        <v>7.4904063998102135</v>
      </c>
      <c r="S45" s="1">
        <f ca="1">OFFSET(DrivableGasoline!$D139,$B$100,S$6-1980)</f>
        <v>10.300785068975877</v>
      </c>
      <c r="T45" s="1">
        <f ca="1">OFFSET(DrivableGasoline!$D139,$B$100,T$6-1980)</f>
        <v>13.757583897768615</v>
      </c>
      <c r="U45" s="1">
        <f ca="1">OFFSET(DrivableGasoline!$D139,$B$100,U$6-1980)</f>
        <v>18.074472685444853</v>
      </c>
      <c r="V45" s="1">
        <f ca="1">OFFSET(DrivableGasoline!$D139,$B$100,V$6-1980)</f>
        <v>25.413520271040738</v>
      </c>
      <c r="W45" s="1">
        <f ca="1">OFFSET(DrivableGasoline!$D139,$B$100,W$6-1980)</f>
        <v>35.943853299277663</v>
      </c>
      <c r="X45" s="1">
        <f ca="1">OFFSET(DrivableGasoline!$D139,$B$100,X$6-1980)</f>
        <v>52.700117562421667</v>
      </c>
      <c r="Y45" s="1">
        <f ca="1">OFFSET(DrivableGasoline!$D139,$B$100,Y$6-1980)</f>
        <v>76.620511474617899</v>
      </c>
      <c r="Z45" s="1">
        <f ca="1">OFFSET(DrivableGasoline!$D139,$B$100,Z$6-1980)</f>
        <v>108.65054631782479</v>
      </c>
      <c r="AA45" s="1">
        <f ca="1">OFFSET(DrivableGasoline!$D139,$B$100,AA$6-1980)</f>
        <v>135.89450406450371</v>
      </c>
      <c r="AB45" s="1">
        <f ca="1">OFFSET(DrivableGasoline!$D139,$B$100,AB$6-1980)</f>
        <v>164.89527447353441</v>
      </c>
      <c r="AC45" s="1">
        <f ca="1">OFFSET(DrivableGasoline!$D139,$B$100,AC$6-1980)</f>
        <v>201.07445367534584</v>
      </c>
      <c r="AD45" s="1">
        <f ca="1">OFFSET(DrivableGasoline!$D139,$B$100,AD$6-1980)</f>
        <v>235.56499472025752</v>
      </c>
      <c r="AE45" s="1">
        <f ca="1">OFFSET(DrivableGasoline!$D139,$B$100,AE$6-1980)</f>
        <v>239.91632095071304</v>
      </c>
      <c r="AF45" s="1">
        <f ca="1">OFFSET(DrivableGasoline!$D139,$B$100,AF$6-1980)</f>
        <v>271.69701548454941</v>
      </c>
      <c r="AG45" s="1">
        <f ca="1">OFFSET(DrivableGasoline!$D139,$B$100,AG$6-1980)</f>
        <v>325.70472701998847</v>
      </c>
      <c r="AH45" s="1">
        <f ca="1">OFFSET(DrivableGasoline!$D139,$B$100,AH$6-1980)</f>
        <v>371.01914467942186</v>
      </c>
      <c r="AI45" s="1">
        <f ca="1">OFFSET(DrivableGasoline!$D139,$B$100,AI$6-1980)</f>
        <v>429.57100199455022</v>
      </c>
      <c r="AJ45" s="1">
        <f ca="1">OFFSET(DrivableGasoline!$D139,$B$100,AJ$6-1980)</f>
        <v>434.13144521722165</v>
      </c>
      <c r="AK45" s="1">
        <f ca="1">OFFSET(DrivableGasoline!$D139,$B$100,AK$6-1980)</f>
        <v>444.31687938568132</v>
      </c>
      <c r="AL45" s="1">
        <f ca="1">OFFSET(DrivableGasoline!$D139,$B$100,AL$6-1980)</f>
        <v>456.66361177226213</v>
      </c>
      <c r="AM45" s="1">
        <f ca="1">OFFSET(DrivableGasoline!$D139,$B$100,AM$6-1980)</f>
        <v>469.11842567613735</v>
      </c>
      <c r="AN45" s="1">
        <f ca="1">OFFSET(DrivableGasoline!$D139,$B$100,AN$6-1980)</f>
        <v>499.58507980074012</v>
      </c>
      <c r="AO45" s="1">
        <f ca="1">OFFSET(DrivableGasoline!$D139,$B$100,AO$6-1980)</f>
        <v>573.11582652018944</v>
      </c>
      <c r="AP45" s="1">
        <f ca="1">OFFSET(DrivableGasoline!$D139,$B$100,AP$6-1980)</f>
        <v>653.16615836036067</v>
      </c>
      <c r="AQ45" s="1">
        <f ca="1">OFFSET(DrivableGasoline!$D139,$B$100,AQ$6-1980)</f>
        <v>717.99988914160679</v>
      </c>
      <c r="AR45" s="1">
        <f ca="1">OFFSET(DrivableGasoline!$D139,$B$100,AR$6-1980)</f>
        <v>776.00344924640467</v>
      </c>
      <c r="AS45" s="1">
        <f ca="1">OFFSET(DrivableGasoline!$D139,$B$100,AS$6-1980)</f>
        <v>811.71073799857061</v>
      </c>
      <c r="AT45" s="1">
        <f ca="1">OFFSET(DrivableGasoline!$D139,$B$100,AT$6-1980)</f>
        <v>881.54388772224206</v>
      </c>
      <c r="AU45" s="1">
        <f ca="1">OFFSET(DrivableGasoline!$D139,$B$100,AU$6-1980)</f>
        <v>948.22304988245105</v>
      </c>
      <c r="AV45" s="1">
        <f ca="1">OFFSET(DrivableGasoline!$D139,$B$100,AV$6-1980)</f>
        <v>1010.5653680409976</v>
      </c>
      <c r="AW45" s="1">
        <f ca="1">OFFSET(DrivableGasoline!$D139,$B$100,AW$6-1980)</f>
        <v>1067.7738404415566</v>
      </c>
      <c r="AX45" s="1">
        <f ca="1">OFFSET(DrivableGasoline!$D139,$B$100,AX$6-1980)</f>
        <v>1113.2761266066277</v>
      </c>
      <c r="AY45" s="1">
        <f ca="1">OFFSET(DrivableGasoline!$D139,$B$100,AY$6-1980)</f>
        <v>1135.7040909050511</v>
      </c>
      <c r="AZ45" s="1">
        <f ca="1">OFFSET(DrivableGasoline!$D139,$B$100,AZ$6-1980)</f>
        <v>1156.5081980154753</v>
      </c>
      <c r="BA45" s="1">
        <f ca="1">OFFSET(DrivableGasoline!$D139,$B$100,BA$6-1980)</f>
        <v>1175.2966023889974</v>
      </c>
      <c r="BB45" s="1">
        <f ca="1">OFFSET(DrivableGasoline!$D139,$B$100,BB$6-1980)</f>
        <v>1192.8961926139136</v>
      </c>
      <c r="BC45" s="1">
        <f ca="1">OFFSET(DrivableGasoline!$D139,$B$100,BC$6-1980)</f>
        <v>1209.5048529876103</v>
      </c>
      <c r="BD45" s="1">
        <f ca="1">OFFSET(DrivableGasoline!$D139,$B$100,BD$6-1980)</f>
        <v>1224.42933805549</v>
      </c>
      <c r="BE45" s="1">
        <f ca="1">OFFSET(DrivableGasoline!$D139,$B$100,BE$6-1980)</f>
        <v>1236.8997434118112</v>
      </c>
      <c r="BF45" s="1">
        <f ca="1">OFFSET(DrivableGasoline!$D139,$B$100,BF$6-1980)</f>
        <v>1246.8688130278351</v>
      </c>
      <c r="BG45" s="1">
        <f ca="1">OFFSET(DrivableGasoline!$D139,$B$100,BG$6-1980)</f>
        <v>1255.0648492047062</v>
      </c>
      <c r="BH45" s="1">
        <f ca="1">OFFSET(DrivableGasoline!$D139,$B$100,BH$6-1980)</f>
        <v>1262.4708718806619</v>
      </c>
      <c r="BI45" s="1">
        <f ca="1">OFFSET(DrivableGasoline!$D139,$B$100,BI$6-1980)</f>
        <v>1268.9750995407878</v>
      </c>
      <c r="BJ45" s="1">
        <f ca="1">OFFSET(DrivableGasoline!$D139,$B$100,BJ$6-1980)</f>
        <v>1274.4790041750516</v>
      </c>
    </row>
    <row r="46" spans="1:62" x14ac:dyDescent="0.2">
      <c r="A46" t="s">
        <v>126</v>
      </c>
      <c r="B46" s="1">
        <f ca="1">OFFSET(DrivableGasoline!$D158,$B$100,B$6-1980)</f>
        <v>3906.9416457835096</v>
      </c>
      <c r="C46" s="1">
        <f ca="1">OFFSET(DrivableGasoline!$D158,$B$100,C$6-1980)</f>
        <v>3704.1807604719806</v>
      </c>
      <c r="D46" s="1">
        <f ca="1">OFFSET(DrivableGasoline!$D158,$B$100,D$6-1980)</f>
        <v>3589.8725382852394</v>
      </c>
      <c r="E46" s="1">
        <f ca="1">OFFSET(DrivableGasoline!$D158,$B$100,E$6-1980)</f>
        <v>3603.1087137932914</v>
      </c>
      <c r="F46" s="1">
        <f ca="1">OFFSET(DrivableGasoline!$D158,$B$100,F$6-1980)</f>
        <v>3488.0809007436878</v>
      </c>
      <c r="G46" s="1">
        <f ca="1">OFFSET(DrivableGasoline!$D158,$B$100,G$6-1980)</f>
        <v>3579.1832890338569</v>
      </c>
      <c r="H46" s="1">
        <f ca="1">OFFSET(DrivableGasoline!$D158,$B$100,H$6-1980)</f>
        <v>3835.5779443439715</v>
      </c>
      <c r="I46" s="1">
        <f ca="1">OFFSET(DrivableGasoline!$D158,$B$100,I$6-1980)</f>
        <v>4058.1844899241396</v>
      </c>
      <c r="J46" s="1">
        <f ca="1">OFFSET(DrivableGasoline!$D158,$B$100,J$6-1980)</f>
        <v>4415.6747904164249</v>
      </c>
      <c r="K46" s="1">
        <f ca="1">OFFSET(DrivableGasoline!$D158,$B$100,K$6-1980)</f>
        <v>5525.5545630047009</v>
      </c>
      <c r="L46" s="1">
        <f ca="1">OFFSET(DrivableGasoline!$D158,$B$100,L$6-1980)</f>
        <v>6707.3095521742543</v>
      </c>
      <c r="M46" s="1">
        <f ca="1">OFFSET(DrivableGasoline!$D158,$B$100,M$6-1980)</f>
        <v>7892.4278888788631</v>
      </c>
      <c r="N46" s="1">
        <f ca="1">OFFSET(DrivableGasoline!$D158,$B$100,N$6-1980)</f>
        <v>8548.8984545454878</v>
      </c>
      <c r="O46" s="1">
        <f ca="1">OFFSET(DrivableGasoline!$D158,$B$100,O$6-1980)</f>
        <v>8377.6700468319796</v>
      </c>
      <c r="P46" s="1">
        <f ca="1">OFFSET(DrivableGasoline!$D158,$B$100,P$6-1980)</f>
        <v>8045.0047898092243</v>
      </c>
      <c r="Q46" s="1">
        <f ca="1">OFFSET(DrivableGasoline!$D158,$B$100,Q$6-1980)</f>
        <v>7745.7300423471843</v>
      </c>
      <c r="R46" s="1">
        <f ca="1">OFFSET(DrivableGasoline!$D158,$B$100,R$6-1980)</f>
        <v>7497.9477109115296</v>
      </c>
      <c r="S46" s="1">
        <f ca="1">OFFSET(DrivableGasoline!$D158,$B$100,S$6-1980)</f>
        <v>7631.0366410385195</v>
      </c>
      <c r="T46" s="1">
        <f ca="1">OFFSET(DrivableGasoline!$D158,$B$100,T$6-1980)</f>
        <v>8326.6183528276597</v>
      </c>
      <c r="U46" s="1">
        <f ca="1">OFFSET(DrivableGasoline!$D158,$B$100,U$6-1980)</f>
        <v>9066.5101699953138</v>
      </c>
      <c r="V46" s="1">
        <f ca="1">OFFSET(DrivableGasoline!$D158,$B$100,V$6-1980)</f>
        <v>9483.3115534964163</v>
      </c>
      <c r="W46" s="1">
        <f ca="1">OFFSET(DrivableGasoline!$D158,$B$100,W$6-1980)</f>
        <v>9787.5943724717217</v>
      </c>
      <c r="X46" s="1">
        <f ca="1">OFFSET(DrivableGasoline!$D158,$B$100,X$6-1980)</f>
        <v>9967.3293716156695</v>
      </c>
      <c r="Y46" s="1">
        <f ca="1">OFFSET(DrivableGasoline!$D158,$B$100,Y$6-1980)</f>
        <v>10022.505272516342</v>
      </c>
      <c r="Z46" s="1">
        <f ca="1">OFFSET(DrivableGasoline!$D158,$B$100,Z$6-1980)</f>
        <v>9955.7190654478673</v>
      </c>
      <c r="AA46" s="1">
        <f ca="1">OFFSET(DrivableGasoline!$D158,$B$100,AA$6-1980)</f>
        <v>10415.579753584698</v>
      </c>
      <c r="AB46" s="1">
        <f ca="1">OFFSET(DrivableGasoline!$D158,$B$100,AB$6-1980)</f>
        <v>10852.326488731942</v>
      </c>
      <c r="AC46" s="1">
        <f ca="1">OFFSET(DrivableGasoline!$D158,$B$100,AC$6-1980)</f>
        <v>11761.870690033593</v>
      </c>
      <c r="AD46" s="1">
        <f ca="1">OFFSET(DrivableGasoline!$D158,$B$100,AD$6-1980)</f>
        <v>11204.378208053104</v>
      </c>
      <c r="AE46" s="1">
        <f ca="1">OFFSET(DrivableGasoline!$D158,$B$100,AE$6-1980)</f>
        <v>10776.252109531968</v>
      </c>
      <c r="AF46" s="1">
        <f ca="1">OFFSET(DrivableGasoline!$D158,$B$100,AF$6-1980)</f>
        <v>10331.610837440116</v>
      </c>
      <c r="AG46" s="1">
        <f ca="1">OFFSET(DrivableGasoline!$D158,$B$100,AG$6-1980)</f>
        <v>10224.160405986382</v>
      </c>
      <c r="AH46" s="1">
        <f ca="1">OFFSET(DrivableGasoline!$D158,$B$100,AH$6-1980)</f>
        <v>10099.822552659198</v>
      </c>
      <c r="AI46" s="1">
        <f ca="1">OFFSET(DrivableGasoline!$D158,$B$100,AI$6-1980)</f>
        <v>10155.353763980402</v>
      </c>
      <c r="AJ46" s="1">
        <f ca="1">OFFSET(DrivableGasoline!$D158,$B$100,AJ$6-1980)</f>
        <v>9576.8970892486941</v>
      </c>
      <c r="AK46" s="1">
        <f ca="1">OFFSET(DrivableGasoline!$D158,$B$100,AK$6-1980)</f>
        <v>8805.8762589683411</v>
      </c>
      <c r="AL46" s="1">
        <f ca="1">OFFSET(DrivableGasoline!$D158,$B$100,AL$6-1980)</f>
        <v>7817.9585156963603</v>
      </c>
      <c r="AM46" s="1">
        <f ca="1">OFFSET(DrivableGasoline!$D158,$B$100,AM$6-1980)</f>
        <v>6603.6163954468529</v>
      </c>
      <c r="AN46" s="1">
        <f ca="1">OFFSET(DrivableGasoline!$D158,$B$100,AN$6-1980)</f>
        <v>5956.5569904151671</v>
      </c>
      <c r="AO46" s="1">
        <f ca="1">OFFSET(DrivableGasoline!$D158,$B$100,AO$6-1980)</f>
        <v>5276.042587453363</v>
      </c>
      <c r="AP46" s="1">
        <f ca="1">OFFSET(DrivableGasoline!$D158,$B$100,AP$6-1980)</f>
        <v>4738.5441161975314</v>
      </c>
      <c r="AQ46" s="1">
        <f ca="1">OFFSET(DrivableGasoline!$D158,$B$100,AQ$6-1980)</f>
        <v>4340.9432107178964</v>
      </c>
      <c r="AR46" s="1">
        <f ca="1">OFFSET(DrivableGasoline!$D158,$B$100,AR$6-1980)</f>
        <v>4067.7383829029527</v>
      </c>
      <c r="AS46" s="1">
        <f ca="1">OFFSET(DrivableGasoline!$D158,$B$100,AS$6-1980)</f>
        <v>3919.0160491488809</v>
      </c>
      <c r="AT46" s="1">
        <f ca="1">OFFSET(DrivableGasoline!$D158,$B$100,AT$6-1980)</f>
        <v>3885.6674586732015</v>
      </c>
      <c r="AU46" s="1">
        <f ca="1">OFFSET(DrivableGasoline!$D158,$B$100,AU$6-1980)</f>
        <v>3871.4319724885695</v>
      </c>
      <c r="AV46" s="1">
        <f ca="1">OFFSET(DrivableGasoline!$D158,$B$100,AV$6-1980)</f>
        <v>3870.6083317609855</v>
      </c>
      <c r="AW46" s="1">
        <f ca="1">OFFSET(DrivableGasoline!$D158,$B$100,AW$6-1980)</f>
        <v>3876.8714130506064</v>
      </c>
      <c r="AX46" s="1">
        <f ca="1">OFFSET(DrivableGasoline!$D158,$B$100,AX$6-1980)</f>
        <v>3885.8334114609347</v>
      </c>
      <c r="AY46" s="1">
        <f ca="1">OFFSET(DrivableGasoline!$D158,$B$100,AY$6-1980)</f>
        <v>3895.9465725134205</v>
      </c>
      <c r="AZ46" s="1">
        <f ca="1">OFFSET(DrivableGasoline!$D158,$B$100,AZ$6-1980)</f>
        <v>3906.0597335659058</v>
      </c>
      <c r="BA46" s="1">
        <f ca="1">OFFSET(DrivableGasoline!$D158,$B$100,BA$6-1980)</f>
        <v>3906.0597335659058</v>
      </c>
      <c r="BB46" s="1">
        <f ca="1">OFFSET(DrivableGasoline!$D158,$B$100,BB$6-1980)</f>
        <v>3906.0597335659058</v>
      </c>
      <c r="BC46" s="1">
        <f ca="1">OFFSET(DrivableGasoline!$D158,$B$100,BC$6-1980)</f>
        <v>3906.0597335659058</v>
      </c>
      <c r="BD46" s="1">
        <f ca="1">OFFSET(DrivableGasoline!$D158,$B$100,BD$6-1980)</f>
        <v>3906.0597335659058</v>
      </c>
      <c r="BE46" s="1">
        <f ca="1">OFFSET(DrivableGasoline!$D158,$B$100,BE$6-1980)</f>
        <v>3906.0597335659058</v>
      </c>
      <c r="BF46" s="1">
        <f ca="1">OFFSET(DrivableGasoline!$D158,$B$100,BF$6-1980)</f>
        <v>3906.0597335659058</v>
      </c>
      <c r="BG46" s="1">
        <f ca="1">OFFSET(DrivableGasoline!$D158,$B$100,BG$6-1980)</f>
        <v>3906.0597335659058</v>
      </c>
      <c r="BH46" s="1">
        <f ca="1">OFFSET(DrivableGasoline!$D158,$B$100,BH$6-1980)</f>
        <v>3906.0597335659058</v>
      </c>
      <c r="BI46" s="1">
        <f ca="1">OFFSET(DrivableGasoline!$D158,$B$100,BI$6-1980)</f>
        <v>3906.0597335659058</v>
      </c>
      <c r="BJ46" s="1">
        <f ca="1">OFFSET(DrivableGasoline!$D158,$B$100,BJ$6-1980)</f>
        <v>3906.0597335659058</v>
      </c>
    </row>
    <row r="47" spans="1:62" x14ac:dyDescent="0.2">
      <c r="A47" t="s">
        <v>127</v>
      </c>
      <c r="B47" s="1">
        <f ca="1">OFFSET(DrivableGasoline!$D177,$B$100,B$6-1980)</f>
        <v>0</v>
      </c>
      <c r="C47" s="1">
        <f ca="1">OFFSET(DrivableGasoline!$D177,$B$100,C$6-1980)</f>
        <v>0</v>
      </c>
      <c r="D47" s="1">
        <f ca="1">OFFSET(DrivableGasoline!$D177,$B$100,D$6-1980)</f>
        <v>0</v>
      </c>
      <c r="E47" s="1">
        <f ca="1">OFFSET(DrivableGasoline!$D177,$B$100,E$6-1980)</f>
        <v>0</v>
      </c>
      <c r="F47" s="1">
        <f ca="1">OFFSET(DrivableGasoline!$D177,$B$100,F$6-1980)</f>
        <v>0</v>
      </c>
      <c r="G47" s="1">
        <f ca="1">OFFSET(DrivableGasoline!$D177,$B$100,G$6-1980)</f>
        <v>0</v>
      </c>
      <c r="H47" s="1">
        <f ca="1">OFFSET(DrivableGasoline!$D177,$B$100,H$6-1980)</f>
        <v>0</v>
      </c>
      <c r="I47" s="1">
        <f ca="1">OFFSET(DrivableGasoline!$D177,$B$100,I$6-1980)</f>
        <v>0</v>
      </c>
      <c r="J47" s="1">
        <f ca="1">OFFSET(DrivableGasoline!$D177,$B$100,J$6-1980)</f>
        <v>0</v>
      </c>
      <c r="K47" s="1">
        <f ca="1">OFFSET(DrivableGasoline!$D177,$B$100,K$6-1980)</f>
        <v>0</v>
      </c>
      <c r="L47" s="1">
        <f ca="1">OFFSET(DrivableGasoline!$D177,$B$100,L$6-1980)</f>
        <v>0</v>
      </c>
      <c r="M47" s="1">
        <f ca="1">OFFSET(DrivableGasoline!$D177,$B$100,M$6-1980)</f>
        <v>20.507655624718879</v>
      </c>
      <c r="N47" s="1">
        <f ca="1">OFFSET(DrivableGasoline!$D177,$B$100,N$6-1980)</f>
        <v>51.72035299076019</v>
      </c>
      <c r="O47" s="1">
        <f ca="1">OFFSET(DrivableGasoline!$D177,$B$100,O$6-1980)</f>
        <v>82.422182840688293</v>
      </c>
      <c r="P47" s="1">
        <f ca="1">OFFSET(DrivableGasoline!$D177,$B$100,P$6-1980)</f>
        <v>135.77464864680155</v>
      </c>
      <c r="Q47" s="1">
        <f ca="1">OFFSET(DrivableGasoline!$D177,$B$100,Q$6-1980)</f>
        <v>214.67143925778132</v>
      </c>
      <c r="R47" s="1">
        <f ca="1">OFFSET(DrivableGasoline!$D177,$B$100,R$6-1980)</f>
        <v>303.87940585745423</v>
      </c>
      <c r="S47" s="1">
        <f ca="1">OFFSET(DrivableGasoline!$D177,$B$100,S$6-1980)</f>
        <v>406.47571486736422</v>
      </c>
      <c r="T47" s="1">
        <f ca="1">OFFSET(DrivableGasoline!$D177,$B$100,T$6-1980)</f>
        <v>538.81128228608907</v>
      </c>
      <c r="U47" s="1">
        <f ca="1">OFFSET(DrivableGasoline!$D177,$B$100,U$6-1980)</f>
        <v>692.25132719982673</v>
      </c>
      <c r="V47" s="1">
        <f ca="1">OFFSET(DrivableGasoline!$D177,$B$100,V$6-1980)</f>
        <v>834.43435384320469</v>
      </c>
      <c r="W47" s="1">
        <f ca="1">OFFSET(DrivableGasoline!$D177,$B$100,W$6-1980)</f>
        <v>974.80458551093648</v>
      </c>
      <c r="X47" s="1">
        <f ca="1">OFFSET(DrivableGasoline!$D177,$B$100,X$6-1980)</f>
        <v>1110.5202504234269</v>
      </c>
      <c r="Y47" s="1">
        <f ca="1">OFFSET(DrivableGasoline!$D177,$B$100,Y$6-1980)</f>
        <v>1239.026546464956</v>
      </c>
      <c r="Z47" s="1">
        <f ca="1">OFFSET(DrivableGasoline!$D177,$B$100,Z$6-1980)</f>
        <v>1357.9238478666084</v>
      </c>
      <c r="AA47" s="1">
        <f ca="1">OFFSET(DrivableGasoline!$D177,$B$100,AA$6-1980)</f>
        <v>1462.8382259598004</v>
      </c>
      <c r="AB47" s="1">
        <f ca="1">OFFSET(DrivableGasoline!$D177,$B$100,AB$6-1980)</f>
        <v>1565.9966581544918</v>
      </c>
      <c r="AC47" s="1">
        <f ca="1">OFFSET(DrivableGasoline!$D177,$B$100,AC$6-1980)</f>
        <v>1738.433900588388</v>
      </c>
      <c r="AD47" s="1">
        <f ca="1">OFFSET(DrivableGasoline!$D177,$B$100,AD$6-1980)</f>
        <v>1683.3474634871957</v>
      </c>
      <c r="AE47" s="1">
        <f ca="1">OFFSET(DrivableGasoline!$D177,$B$100,AE$6-1980)</f>
        <v>1647.5723960594351</v>
      </c>
      <c r="AF47" s="1">
        <f ca="1">OFFSET(DrivableGasoline!$D177,$B$100,AF$6-1980)</f>
        <v>1685.7091854762004</v>
      </c>
      <c r="AG47" s="1">
        <f ca="1">OFFSET(DrivableGasoline!$D177,$B$100,AG$6-1980)</f>
        <v>1787.0182519627999</v>
      </c>
      <c r="AH47" s="1">
        <f ca="1">OFFSET(DrivableGasoline!$D177,$B$100,AH$6-1980)</f>
        <v>1897.6296769252272</v>
      </c>
      <c r="AI47" s="1">
        <f ca="1">OFFSET(DrivableGasoline!$D177,$B$100,AI$6-1980)</f>
        <v>2385.1505927833859</v>
      </c>
      <c r="AJ47" s="1">
        <f ca="1">OFFSET(DrivableGasoline!$D177,$B$100,AJ$6-1980)</f>
        <v>2853.775132502622</v>
      </c>
      <c r="AK47" s="1">
        <f ca="1">OFFSET(DrivableGasoline!$D177,$B$100,AK$6-1980)</f>
        <v>3378.7998294445629</v>
      </c>
      <c r="AL47" s="1">
        <f ca="1">OFFSET(DrivableGasoline!$D177,$B$100,AL$6-1980)</f>
        <v>3955.706168403306</v>
      </c>
      <c r="AM47" s="1">
        <f ca="1">OFFSET(DrivableGasoline!$D177,$B$100,AM$6-1980)</f>
        <v>4575.7570843146405</v>
      </c>
      <c r="AN47" s="1">
        <f ca="1">OFFSET(DrivableGasoline!$D177,$B$100,AN$6-1980)</f>
        <v>5105.1900946392816</v>
      </c>
      <c r="AO47" s="1">
        <f ca="1">OFFSET(DrivableGasoline!$D177,$B$100,AO$6-1980)</f>
        <v>5608.6565053017785</v>
      </c>
      <c r="AP47" s="1">
        <f ca="1">OFFSET(DrivableGasoline!$D177,$B$100,AP$6-1980)</f>
        <v>6018.8392036048444</v>
      </c>
      <c r="AQ47" s="1">
        <f ca="1">OFFSET(DrivableGasoline!$D177,$B$100,AQ$6-1980)</f>
        <v>6336.2738251932042</v>
      </c>
      <c r="AR47" s="1">
        <f ca="1">OFFSET(DrivableGasoline!$D177,$B$100,AR$6-1980)</f>
        <v>6564.0128067539317</v>
      </c>
      <c r="AS47" s="1">
        <f ca="1">OFFSET(DrivableGasoline!$D177,$B$100,AS$6-1980)</f>
        <v>6701.9285653860807</v>
      </c>
      <c r="AT47" s="1">
        <f ca="1">OFFSET(DrivableGasoline!$D177,$B$100,AT$6-1980)</f>
        <v>6752.6239822096832</v>
      </c>
      <c r="AU47" s="1">
        <f ca="1">OFFSET(DrivableGasoline!$D177,$B$100,AU$6-1980)</f>
        <v>6788.8702579902929</v>
      </c>
      <c r="AV47" s="1">
        <f ca="1">OFFSET(DrivableGasoline!$D177,$B$100,AV$6-1980)</f>
        <v>6814.9774352914128</v>
      </c>
      <c r="AW47" s="1">
        <f ca="1">OFFSET(DrivableGasoline!$D177,$B$100,AW$6-1980)</f>
        <v>6835.7271863785691</v>
      </c>
      <c r="AX47" s="1">
        <f ca="1">OFFSET(DrivableGasoline!$D177,$B$100,AX$6-1980)</f>
        <v>6854.436607776388</v>
      </c>
      <c r="AY47" s="1">
        <f ca="1">OFFSET(DrivableGasoline!$D177,$B$100,AY$6-1980)</f>
        <v>6872.2757722485539</v>
      </c>
      <c r="AZ47" s="1">
        <f ca="1">OFFSET(DrivableGasoline!$D177,$B$100,AZ$6-1980)</f>
        <v>6890.1149367207217</v>
      </c>
      <c r="BA47" s="1">
        <f ca="1">OFFSET(DrivableGasoline!$D177,$B$100,BA$6-1980)</f>
        <v>6890.1149367207217</v>
      </c>
      <c r="BB47" s="1">
        <f ca="1">OFFSET(DrivableGasoline!$D177,$B$100,BB$6-1980)</f>
        <v>6890.1149367207217</v>
      </c>
      <c r="BC47" s="1">
        <f ca="1">OFFSET(DrivableGasoline!$D177,$B$100,BC$6-1980)</f>
        <v>6890.1149367207217</v>
      </c>
      <c r="BD47" s="1">
        <f ca="1">OFFSET(DrivableGasoline!$D177,$B$100,BD$6-1980)</f>
        <v>6890.1149367207217</v>
      </c>
      <c r="BE47" s="1">
        <f ca="1">OFFSET(DrivableGasoline!$D177,$B$100,BE$6-1980)</f>
        <v>6890.1149367207217</v>
      </c>
      <c r="BF47" s="1">
        <f ca="1">OFFSET(DrivableGasoline!$D177,$B$100,BF$6-1980)</f>
        <v>6890.1149367207217</v>
      </c>
      <c r="BG47" s="1">
        <f ca="1">OFFSET(DrivableGasoline!$D177,$B$100,BG$6-1980)</f>
        <v>6890.1149367207217</v>
      </c>
      <c r="BH47" s="1">
        <f ca="1">OFFSET(DrivableGasoline!$D177,$B$100,BH$6-1980)</f>
        <v>6890.1149367207217</v>
      </c>
      <c r="BI47" s="1">
        <f ca="1">OFFSET(DrivableGasoline!$D177,$B$100,BI$6-1980)</f>
        <v>6890.1149367207217</v>
      </c>
      <c r="BJ47" s="1">
        <f ca="1">OFFSET(DrivableGasoline!$D177,$B$100,BJ$6-1980)</f>
        <v>6890.1149367207217</v>
      </c>
    </row>
    <row r="48" spans="1:62" x14ac:dyDescent="0.2">
      <c r="A48" t="s">
        <v>128</v>
      </c>
      <c r="B48" s="1">
        <f ca="1">OFFSET(DrivableGasoline!$D196,$B$100,B$6-1980)</f>
        <v>3999.0042082151303</v>
      </c>
      <c r="C48" s="1">
        <f ca="1">OFFSET(DrivableGasoline!$D196,$B$100,C$6-1980)</f>
        <v>4154.6227967989898</v>
      </c>
      <c r="D48" s="1">
        <f ca="1">OFFSET(DrivableGasoline!$D196,$B$100,D$6-1980)</f>
        <v>4381.4175450656749</v>
      </c>
      <c r="E48" s="1">
        <f ca="1">OFFSET(DrivableGasoline!$D196,$B$100,E$6-1980)</f>
        <v>4692.05364033149</v>
      </c>
      <c r="F48" s="1">
        <f ca="1">OFFSET(DrivableGasoline!$D196,$B$100,F$6-1980)</f>
        <v>4930.2213760637314</v>
      </c>
      <c r="G48" s="1">
        <f ca="1">OFFSET(DrivableGasoline!$D196,$B$100,G$6-1980)</f>
        <v>5234.3386275462399</v>
      </c>
      <c r="H48" s="1">
        <f ca="1">OFFSET(DrivableGasoline!$D196,$B$100,H$6-1980)</f>
        <v>5606.9333238926247</v>
      </c>
      <c r="I48" s="1">
        <f ca="1">OFFSET(DrivableGasoline!$D196,$B$100,I$6-1980)</f>
        <v>6011.2668829383347</v>
      </c>
      <c r="J48" s="1">
        <f ca="1">OFFSET(DrivableGasoline!$D196,$B$100,J$6-1980)</f>
        <v>6617.7315530895148</v>
      </c>
      <c r="K48" s="1">
        <f ca="1">OFFSET(DrivableGasoline!$D196,$B$100,K$6-1980)</f>
        <v>7692.9156159964032</v>
      </c>
      <c r="L48" s="1">
        <f ca="1">OFFSET(DrivableGasoline!$D196,$B$100,L$6-1980)</f>
        <v>8231.5941384163489</v>
      </c>
      <c r="M48" s="1">
        <f ca="1">OFFSET(DrivableGasoline!$D196,$B$100,M$6-1980)</f>
        <v>8763.8210072368529</v>
      </c>
      <c r="N48" s="1">
        <f ca="1">OFFSET(DrivableGasoline!$D196,$B$100,N$6-1980)</f>
        <v>8950.3920108206803</v>
      </c>
      <c r="O48" s="1">
        <f ca="1">OFFSET(DrivableGasoline!$D196,$B$100,O$6-1980)</f>
        <v>8928.4032951081499</v>
      </c>
      <c r="P48" s="1">
        <f ca="1">OFFSET(DrivableGasoline!$D196,$B$100,P$6-1980)</f>
        <v>8995.744093876212</v>
      </c>
      <c r="Q48" s="1">
        <f ca="1">OFFSET(DrivableGasoline!$D196,$B$100,Q$6-1980)</f>
        <v>8906.6478169196107</v>
      </c>
      <c r="R48" s="1">
        <f ca="1">OFFSET(DrivableGasoline!$D196,$B$100,R$6-1980)</f>
        <v>9123.9021712855065</v>
      </c>
      <c r="S48" s="1">
        <f ca="1">OFFSET(DrivableGasoline!$D196,$B$100,S$6-1980)</f>
        <v>9212.3731846103419</v>
      </c>
      <c r="T48" s="1">
        <f ca="1">OFFSET(DrivableGasoline!$D196,$B$100,T$6-1980)</f>
        <v>9262.7651507825303</v>
      </c>
      <c r="U48" s="1">
        <f ca="1">OFFSET(DrivableGasoline!$D196,$B$100,U$6-1980)</f>
        <v>9684.7230347262903</v>
      </c>
      <c r="V48" s="1">
        <f ca="1">OFFSET(DrivableGasoline!$D196,$B$100,V$6-1980)</f>
        <v>9573.7187065893013</v>
      </c>
      <c r="W48" s="1">
        <f ca="1">OFFSET(DrivableGasoline!$D196,$B$100,W$6-1980)</f>
        <v>9063.2869840261337</v>
      </c>
      <c r="X48" s="1">
        <f ca="1">OFFSET(DrivableGasoline!$D196,$B$100,X$6-1980)</f>
        <v>8970.7954318524135</v>
      </c>
      <c r="Y48" s="1">
        <f ca="1">OFFSET(DrivableGasoline!$D196,$B$100,Y$6-1980)</f>
        <v>8751.633250232313</v>
      </c>
      <c r="Z48" s="1">
        <f ca="1">OFFSET(DrivableGasoline!$D196,$B$100,Z$6-1980)</f>
        <v>8931.2247433043267</v>
      </c>
      <c r="AA48" s="1">
        <f ca="1">OFFSET(DrivableGasoline!$D196,$B$100,AA$6-1980)</f>
        <v>9344.4556262523802</v>
      </c>
      <c r="AB48" s="1">
        <f ca="1">OFFSET(DrivableGasoline!$D196,$B$100,AB$6-1980)</f>
        <v>9816.545540902498</v>
      </c>
      <c r="AC48" s="1">
        <f ca="1">OFFSET(DrivableGasoline!$D196,$B$100,AC$6-1980)</f>
        <v>10540.225282078376</v>
      </c>
      <c r="AD48" s="1">
        <f ca="1">OFFSET(DrivableGasoline!$D196,$B$100,AD$6-1980)</f>
        <v>10798.294504596779</v>
      </c>
      <c r="AE48" s="1">
        <f ca="1">OFFSET(DrivableGasoline!$D196,$B$100,AE$6-1980)</f>
        <v>10157.400055093116</v>
      </c>
      <c r="AF48" s="1">
        <f ca="1">OFFSET(DrivableGasoline!$D196,$B$100,AF$6-1980)</f>
        <v>10978.742273662667</v>
      </c>
      <c r="AG48" s="1">
        <f ca="1">OFFSET(DrivableGasoline!$D196,$B$100,AG$6-1980)</f>
        <v>11600.040436833498</v>
      </c>
      <c r="AH48" s="1">
        <f ca="1">OFFSET(DrivableGasoline!$D196,$B$100,AH$6-1980)</f>
        <v>12042.012346913883</v>
      </c>
      <c r="AI48" s="1">
        <f ca="1">OFFSET(DrivableGasoline!$D196,$B$100,AI$6-1980)</f>
        <v>12165.435581857855</v>
      </c>
      <c r="AJ48" s="1">
        <f ca="1">OFFSET(DrivableGasoline!$D196,$B$100,AJ$6-1980)</f>
        <v>11882.450015122769</v>
      </c>
      <c r="AK48" s="1">
        <f ca="1">OFFSET(DrivableGasoline!$D196,$B$100,AK$6-1980)</f>
        <v>10925.244032123454</v>
      </c>
      <c r="AL48" s="1">
        <f ca="1">OFFSET(DrivableGasoline!$D196,$B$100,AL$6-1980)</f>
        <v>10067.950437980751</v>
      </c>
      <c r="AM48" s="1">
        <f ca="1">OFFSET(DrivableGasoline!$D196,$B$100,AM$6-1980)</f>
        <v>9244.2560809786391</v>
      </c>
      <c r="AN48" s="1">
        <f ca="1">OFFSET(DrivableGasoline!$D196,$B$100,AN$6-1980)</f>
        <v>8530.7450245318796</v>
      </c>
      <c r="AO48" s="1">
        <f ca="1">OFFSET(DrivableGasoline!$D196,$B$100,AO$6-1980)</f>
        <v>7949.5136385020178</v>
      </c>
      <c r="AP48" s="1">
        <f ca="1">OFFSET(DrivableGasoline!$D196,$B$100,AP$6-1980)</f>
        <v>7595.2537119162535</v>
      </c>
      <c r="AQ48" s="1">
        <f ca="1">OFFSET(DrivableGasoline!$D196,$B$100,AQ$6-1980)</f>
        <v>7317.0789362430005</v>
      </c>
      <c r="AR48" s="1">
        <f ca="1">OFFSET(DrivableGasoline!$D196,$B$100,AR$6-1980)</f>
        <v>6895.7287041172549</v>
      </c>
      <c r="AS48" s="1">
        <f ca="1">OFFSET(DrivableGasoline!$D196,$B$100,AS$6-1980)</f>
        <v>6609.8654235196973</v>
      </c>
      <c r="AT48" s="1">
        <f ca="1">OFFSET(DrivableGasoline!$D196,$B$100,AT$6-1980)</f>
        <v>6194.11522739875</v>
      </c>
      <c r="AU48" s="1">
        <f ca="1">OFFSET(DrivableGasoline!$D196,$B$100,AU$6-1980)</f>
        <v>5904.3674095953666</v>
      </c>
      <c r="AV48" s="1">
        <f ca="1">OFFSET(DrivableGasoline!$D196,$B$100,AV$6-1980)</f>
        <v>5757.5404862402538</v>
      </c>
      <c r="AW48" s="1">
        <f ca="1">OFFSET(DrivableGasoline!$D196,$B$100,AW$6-1980)</f>
        <v>5608.0318724781973</v>
      </c>
      <c r="AX48" s="1">
        <f ca="1">OFFSET(DrivableGasoline!$D196,$B$100,AX$6-1980)</f>
        <v>5509.9399242073587</v>
      </c>
      <c r="AY48" s="1">
        <f ca="1">OFFSET(DrivableGasoline!$D196,$B$100,AY$6-1980)</f>
        <v>5386.188341608894</v>
      </c>
      <c r="AZ48" s="1">
        <f ca="1">OFFSET(DrivableGasoline!$D196,$B$100,AZ$6-1980)</f>
        <v>5210.7941676491973</v>
      </c>
      <c r="BA48" s="1">
        <f ca="1">OFFSET(DrivableGasoline!$D196,$B$100,BA$6-1980)</f>
        <v>5043.9348536802881</v>
      </c>
      <c r="BB48" s="1">
        <f ca="1">OFFSET(DrivableGasoline!$D196,$B$100,BB$6-1980)</f>
        <v>4902.6047132312542</v>
      </c>
      <c r="BC48" s="1">
        <f ca="1">OFFSET(DrivableGasoline!$D196,$B$100,BC$6-1980)</f>
        <v>4785.8874356136203</v>
      </c>
      <c r="BD48" s="1">
        <f ca="1">OFFSET(DrivableGasoline!$D196,$B$100,BD$6-1980)</f>
        <v>4676.4547390544794</v>
      </c>
      <c r="BE48" s="1">
        <f ca="1">OFFSET(DrivableGasoline!$D196,$B$100,BE$6-1980)</f>
        <v>4575.0671282195672</v>
      </c>
      <c r="BF48" s="1">
        <f ca="1">OFFSET(DrivableGasoline!$D196,$B$100,BF$6-1980)</f>
        <v>4491.3359218822898</v>
      </c>
      <c r="BG48" s="1">
        <f ca="1">OFFSET(DrivableGasoline!$D196,$B$100,BG$6-1980)</f>
        <v>4430.5074222583053</v>
      </c>
      <c r="BH48" s="1">
        <f ca="1">OFFSET(DrivableGasoline!$D196,$B$100,BH$6-1980)</f>
        <v>4369.2212541914487</v>
      </c>
      <c r="BI48" s="1">
        <f ca="1">OFFSET(DrivableGasoline!$D196,$B$100,BI$6-1980)</f>
        <v>4322.9473920136516</v>
      </c>
      <c r="BJ48" s="1">
        <f ca="1">OFFSET(DrivableGasoline!$D196,$B$100,BJ$6-1980)</f>
        <v>4283.9860572298767</v>
      </c>
    </row>
    <row r="49" spans="1:62" x14ac:dyDescent="0.2">
      <c r="A49" t="s">
        <v>129</v>
      </c>
      <c r="B49" s="1">
        <f ca="1">OFFSET(DrivableGasoline!$D215,$B$100,B$6-1980)</f>
        <v>0</v>
      </c>
      <c r="C49" s="1">
        <f ca="1">OFFSET(DrivableGasoline!$D215,$B$100,C$6-1980)</f>
        <v>0</v>
      </c>
      <c r="D49" s="1">
        <f ca="1">OFFSET(DrivableGasoline!$D215,$B$100,D$6-1980)</f>
        <v>0</v>
      </c>
      <c r="E49" s="1">
        <f ca="1">OFFSET(DrivableGasoline!$D215,$B$100,E$6-1980)</f>
        <v>0</v>
      </c>
      <c r="F49" s="1">
        <f ca="1">OFFSET(DrivableGasoline!$D215,$B$100,F$6-1980)</f>
        <v>0</v>
      </c>
      <c r="G49" s="1">
        <f ca="1">OFFSET(DrivableGasoline!$D215,$B$100,G$6-1980)</f>
        <v>0</v>
      </c>
      <c r="H49" s="1">
        <f ca="1">OFFSET(DrivableGasoline!$D215,$B$100,H$6-1980)</f>
        <v>0</v>
      </c>
      <c r="I49" s="1">
        <f ca="1">OFFSET(DrivableGasoline!$D215,$B$100,I$6-1980)</f>
        <v>0</v>
      </c>
      <c r="J49" s="1">
        <f ca="1">OFFSET(DrivableGasoline!$D215,$B$100,J$6-1980)</f>
        <v>0</v>
      </c>
      <c r="K49" s="1">
        <f ca="1">OFFSET(DrivableGasoline!$D215,$B$100,K$6-1980)</f>
        <v>0</v>
      </c>
      <c r="L49" s="1">
        <f ca="1">OFFSET(DrivableGasoline!$D215,$B$100,L$6-1980)</f>
        <v>0</v>
      </c>
      <c r="M49" s="1">
        <f ca="1">OFFSET(DrivableGasoline!$D215,$B$100,M$6-1980)</f>
        <v>6.9213337733426226</v>
      </c>
      <c r="N49" s="1">
        <f ca="1">OFFSET(DrivableGasoline!$D215,$B$100,N$6-1980)</f>
        <v>16.156139856802572</v>
      </c>
      <c r="O49" s="1">
        <f ca="1">OFFSET(DrivableGasoline!$D215,$B$100,O$6-1980)</f>
        <v>25.33089021031898</v>
      </c>
      <c r="P49" s="1">
        <f ca="1">OFFSET(DrivableGasoline!$D215,$B$100,P$6-1980)</f>
        <v>37.674408941501312</v>
      </c>
      <c r="Q49" s="1">
        <f ca="1">OFFSET(DrivableGasoline!$D215,$B$100,Q$6-1980)</f>
        <v>54.96909215610097</v>
      </c>
      <c r="R49" s="1">
        <f ca="1">OFFSET(DrivableGasoline!$D215,$B$100,R$6-1980)</f>
        <v>85.936659696146521</v>
      </c>
      <c r="S49" s="1">
        <f ca="1">OFFSET(DrivableGasoline!$D215,$B$100,S$6-1980)</f>
        <v>127.61561328362063</v>
      </c>
      <c r="T49" s="1">
        <f ca="1">OFFSET(DrivableGasoline!$D215,$B$100,T$6-1980)</f>
        <v>182.17601424438067</v>
      </c>
      <c r="U49" s="1">
        <f ca="1">OFFSET(DrivableGasoline!$D215,$B$100,U$6-1980)</f>
        <v>256.46365356771946</v>
      </c>
      <c r="V49" s="1">
        <f ca="1">OFFSET(DrivableGasoline!$D215,$B$100,V$6-1980)</f>
        <v>317.66719363514386</v>
      </c>
      <c r="W49" s="1">
        <f ca="1">OFFSET(DrivableGasoline!$D215,$B$100,W$6-1980)</f>
        <v>394.44309544227599</v>
      </c>
      <c r="X49" s="1">
        <f ca="1">OFFSET(DrivableGasoline!$D215,$B$100,X$6-1980)</f>
        <v>476.26701704145199</v>
      </c>
      <c r="Y49" s="1">
        <f ca="1">OFFSET(DrivableGasoline!$D215,$B$100,Y$6-1980)</f>
        <v>542.84178378204933</v>
      </c>
      <c r="Z49" s="1">
        <f ca="1">OFFSET(DrivableGasoline!$D215,$B$100,Z$6-1980)</f>
        <v>644.89478407801528</v>
      </c>
      <c r="AA49" s="1">
        <f ca="1">OFFSET(DrivableGasoline!$D215,$B$100,AA$6-1980)</f>
        <v>750.87306345229285</v>
      </c>
      <c r="AB49" s="1">
        <f ca="1">OFFSET(DrivableGasoline!$D215,$B$100,AB$6-1980)</f>
        <v>862.87941198948351</v>
      </c>
      <c r="AC49" s="1">
        <f ca="1">OFFSET(DrivableGasoline!$D215,$B$100,AC$6-1980)</f>
        <v>1000.0654825026135</v>
      </c>
      <c r="AD49" s="1">
        <f ca="1">OFFSET(DrivableGasoline!$D215,$B$100,AD$6-1980)</f>
        <v>1081.6019103822284</v>
      </c>
      <c r="AE49" s="1">
        <f ca="1">OFFSET(DrivableGasoline!$D215,$B$100,AE$6-1980)</f>
        <v>1067.810669836023</v>
      </c>
      <c r="AF49" s="1">
        <f ca="1">OFFSET(DrivableGasoline!$D215,$B$100,AF$6-1980)</f>
        <v>1214.9465790397996</v>
      </c>
      <c r="AG49" s="1">
        <f ca="1">OFFSET(DrivableGasoline!$D215,$B$100,AG$6-1980)</f>
        <v>1340.3707402485395</v>
      </c>
      <c r="AH49" s="1">
        <f ca="1">OFFSET(DrivableGasoline!$D215,$B$100,AH$6-1980)</f>
        <v>1452.5272976346728</v>
      </c>
      <c r="AI49" s="1">
        <f ca="1">OFFSET(DrivableGasoline!$D215,$B$100,AI$6-1980)</f>
        <v>1627.4522597690627</v>
      </c>
      <c r="AJ49" s="1">
        <f ca="1">OFFSET(DrivableGasoline!$D215,$B$100,AJ$6-1980)</f>
        <v>1751.3658017590856</v>
      </c>
      <c r="AK49" s="1">
        <f ca="1">OFFSET(DrivableGasoline!$D215,$B$100,AK$6-1980)</f>
        <v>1885.6570204795944</v>
      </c>
      <c r="AL49" s="1">
        <f ca="1">OFFSET(DrivableGasoline!$D215,$B$100,AL$6-1980)</f>
        <v>1970.6295665994237</v>
      </c>
      <c r="AM49" s="1">
        <f ca="1">OFFSET(DrivableGasoline!$D215,$B$100,AM$6-1980)</f>
        <v>2122.5936398219737</v>
      </c>
      <c r="AN49" s="1">
        <f ca="1">OFFSET(DrivableGasoline!$D215,$B$100,AN$6-1980)</f>
        <v>2305.8678166356067</v>
      </c>
      <c r="AO49" s="1">
        <f ca="1">OFFSET(DrivableGasoline!$D215,$B$100,AO$6-1980)</f>
        <v>2575.0099667950753</v>
      </c>
      <c r="AP49" s="1">
        <f ca="1">OFFSET(DrivableGasoline!$D215,$B$100,AP$6-1980)</f>
        <v>2888.846780297597</v>
      </c>
      <c r="AQ49" s="1">
        <f ca="1">OFFSET(DrivableGasoline!$D215,$B$100,AQ$6-1980)</f>
        <v>3228.4460139403473</v>
      </c>
      <c r="AR49" s="1">
        <f ca="1">OFFSET(DrivableGasoline!$D215,$B$100,AR$6-1980)</f>
        <v>3555.8937120127302</v>
      </c>
      <c r="AS49" s="1">
        <f ca="1">OFFSET(DrivableGasoline!$D215,$B$100,AS$6-1980)</f>
        <v>3921.8148523129721</v>
      </c>
      <c r="AT49" s="1">
        <f ca="1">OFFSET(DrivableGasoline!$D215,$B$100,AT$6-1980)</f>
        <v>4273.8299131701078</v>
      </c>
      <c r="AU49" s="1">
        <f ca="1">OFFSET(DrivableGasoline!$D215,$B$100,AU$6-1980)</f>
        <v>4541.6412211214811</v>
      </c>
      <c r="AV49" s="1">
        <f ca="1">OFFSET(DrivableGasoline!$D215,$B$100,AV$6-1980)</f>
        <v>4900.6439786111969</v>
      </c>
      <c r="AW49" s="1">
        <f ca="1">OFFSET(DrivableGasoline!$D215,$B$100,AW$6-1980)</f>
        <v>5230.7574679455474</v>
      </c>
      <c r="AX49" s="1">
        <f ca="1">OFFSET(DrivableGasoline!$D215,$B$100,AX$6-1980)</f>
        <v>5574.0232728999354</v>
      </c>
      <c r="AY49" s="1">
        <f ca="1">OFFSET(DrivableGasoline!$D215,$B$100,AY$6-1980)</f>
        <v>5856.2699072532087</v>
      </c>
      <c r="AZ49" s="1">
        <f ca="1">OFFSET(DrivableGasoline!$D215,$B$100,AZ$6-1980)</f>
        <v>6091.8814156447452</v>
      </c>
      <c r="BA49" s="1">
        <f ca="1">OFFSET(DrivableGasoline!$D215,$B$100,BA$6-1980)</f>
        <v>6243.5586616603086</v>
      </c>
      <c r="BB49" s="1">
        <f ca="1">OFFSET(DrivableGasoline!$D215,$B$100,BB$6-1980)</f>
        <v>6392.2768210934946</v>
      </c>
      <c r="BC49" s="1">
        <f ca="1">OFFSET(DrivableGasoline!$D215,$B$100,BC$6-1980)</f>
        <v>6538.0771664462809</v>
      </c>
      <c r="BD49" s="1">
        <f ca="1">OFFSET(DrivableGasoline!$D215,$B$100,BD$6-1980)</f>
        <v>6678.1924391828697</v>
      </c>
      <c r="BE49" s="1">
        <f ca="1">OFFSET(DrivableGasoline!$D215,$B$100,BE$6-1980)</f>
        <v>6813.5322852968193</v>
      </c>
      <c r="BF49" s="1">
        <f ca="1">OFFSET(DrivableGasoline!$D215,$B$100,BF$6-1980)</f>
        <v>6942.3682550975218</v>
      </c>
      <c r="BG49" s="1">
        <f ca="1">OFFSET(DrivableGasoline!$D215,$B$100,BG$6-1980)</f>
        <v>7063.8401378772433</v>
      </c>
      <c r="BH49" s="1">
        <f ca="1">OFFSET(DrivableGasoline!$D215,$B$100,BH$6-1980)</f>
        <v>7136.0308201321695</v>
      </c>
      <c r="BI49" s="1">
        <f ca="1">OFFSET(DrivableGasoline!$D215,$B$100,BI$6-1980)</f>
        <v>7201.7436131723516</v>
      </c>
      <c r="BJ49" s="1">
        <f ca="1">OFFSET(DrivableGasoline!$D215,$B$100,BJ$6-1980)</f>
        <v>7262.869943893309</v>
      </c>
    </row>
    <row r="50" spans="1:62" x14ac:dyDescent="0.2">
      <c r="A50" t="s">
        <v>99</v>
      </c>
      <c r="B50" s="1">
        <f ca="1">OFFSET(DrivableGasoline!$D234,$B$100,B$6-1980)</f>
        <v>1948.984745703184</v>
      </c>
      <c r="C50" s="1">
        <f ca="1">OFFSET(DrivableGasoline!$D234,$B$100,C$6-1980)</f>
        <v>1943.9931532101878</v>
      </c>
      <c r="D50" s="1">
        <f ca="1">OFFSET(DrivableGasoline!$D234,$B$100,D$6-1980)</f>
        <v>1939.0407266648615</v>
      </c>
      <c r="E50" s="1">
        <f ca="1">OFFSET(DrivableGasoline!$D234,$B$100,E$6-1980)</f>
        <v>1934.108517313311</v>
      </c>
      <c r="F50" s="1">
        <f ca="1">OFFSET(DrivableGasoline!$D234,$B$100,F$6-1980)</f>
        <v>1929.1900358735365</v>
      </c>
      <c r="G50" s="1">
        <f ca="1">OFFSET(DrivableGasoline!$D234,$B$100,G$6-1980)</f>
        <v>1924.4043469427054</v>
      </c>
      <c r="H50" s="1">
        <f ca="1">OFFSET(DrivableGasoline!$D234,$B$100,H$6-1980)</f>
        <v>1922.9907993713252</v>
      </c>
      <c r="I50" s="1">
        <f ca="1">OFFSET(DrivableGasoline!$D234,$B$100,I$6-1980)</f>
        <v>1921.9297266635626</v>
      </c>
      <c r="J50" s="1">
        <f ca="1">OFFSET(DrivableGasoline!$D234,$B$100,J$6-1980)</f>
        <v>1921.252672601024</v>
      </c>
      <c r="K50" s="1">
        <f ca="1">OFFSET(DrivableGasoline!$D234,$B$100,K$6-1980)</f>
        <v>1920.924721786331</v>
      </c>
      <c r="L50" s="1">
        <f ca="1">OFFSET(DrivableGasoline!$D234,$B$100,L$6-1980)</f>
        <v>1920.7774155872821</v>
      </c>
      <c r="M50" s="1">
        <f ca="1">OFFSET(DrivableGasoline!$D234,$B$100,M$6-1980)</f>
        <v>1856.213829455013</v>
      </c>
      <c r="N50" s="1">
        <f ca="1">OFFSET(DrivableGasoline!$D234,$B$100,N$6-1980)</f>
        <v>1794.5170618916115</v>
      </c>
      <c r="O50" s="1">
        <f ca="1">OFFSET(DrivableGasoline!$D234,$B$100,O$6-1980)</f>
        <v>1730.7526838187762</v>
      </c>
      <c r="P50" s="1">
        <f ca="1">OFFSET(DrivableGasoline!$D234,$B$100,P$6-1980)</f>
        <v>1701.3297568732196</v>
      </c>
      <c r="Q50" s="1">
        <f ca="1">OFFSET(DrivableGasoline!$D234,$B$100,Q$6-1980)</f>
        <v>1712.5885202641282</v>
      </c>
      <c r="R50" s="1">
        <f ca="1">OFFSET(DrivableGasoline!$D234,$B$100,R$6-1980)</f>
        <v>1742.4745499099868</v>
      </c>
      <c r="S50" s="1">
        <f ca="1">OFFSET(DrivableGasoline!$D234,$B$100,S$6-1980)</f>
        <v>1898.2102663945589</v>
      </c>
      <c r="T50" s="1">
        <f ca="1">OFFSET(DrivableGasoline!$D234,$B$100,T$6-1980)</f>
        <v>2047.1100077246454</v>
      </c>
      <c r="U50" s="1">
        <f ca="1">OFFSET(DrivableGasoline!$D234,$B$100,U$6-1980)</f>
        <v>2151.4685205991141</v>
      </c>
      <c r="V50" s="1">
        <f ca="1">OFFSET(DrivableGasoline!$D234,$B$100,V$6-1980)</f>
        <v>2232.3116375703744</v>
      </c>
      <c r="W50" s="1">
        <f ca="1">OFFSET(DrivableGasoline!$D234,$B$100,W$6-1980)</f>
        <v>2263.2785771170124</v>
      </c>
      <c r="X50" s="1">
        <f ca="1">OFFSET(DrivableGasoline!$D234,$B$100,X$6-1980)</f>
        <v>2258.9473346558357</v>
      </c>
      <c r="Y50" s="1">
        <f ca="1">OFFSET(DrivableGasoline!$D234,$B$100,Y$6-1980)</f>
        <v>2243.6417016922414</v>
      </c>
      <c r="Z50" s="1">
        <f ca="1">OFFSET(DrivableGasoline!$D234,$B$100,Z$6-1980)</f>
        <v>2217.2532156434017</v>
      </c>
      <c r="AA50" s="1">
        <f ca="1">OFFSET(DrivableGasoline!$D234,$B$100,AA$6-1980)</f>
        <v>2134.6191073787231</v>
      </c>
      <c r="AB50" s="1">
        <f ca="1">OFFSET(DrivableGasoline!$D234,$B$100,AB$6-1980)</f>
        <v>2051.2583697690116</v>
      </c>
      <c r="AC50" s="1">
        <f ca="1">OFFSET(DrivableGasoline!$D234,$B$100,AC$6-1980)</f>
        <v>1970.0206092531891</v>
      </c>
      <c r="AD50" s="1">
        <f ca="1">OFFSET(DrivableGasoline!$D234,$B$100,AD$6-1980)</f>
        <v>1754.6023649632625</v>
      </c>
      <c r="AE50" s="1">
        <f ca="1">OFFSET(DrivableGasoline!$D234,$B$100,AE$6-1980)</f>
        <v>1547.8958013920624</v>
      </c>
      <c r="AF50" s="1">
        <f ca="1">OFFSET(DrivableGasoline!$D234,$B$100,AF$6-1980)</f>
        <v>1443.6807780041809</v>
      </c>
      <c r="AG50" s="1">
        <f ca="1">OFFSET(DrivableGasoline!$D234,$B$100,AG$6-1980)</f>
        <v>1467.0576190598829</v>
      </c>
      <c r="AH50" s="1">
        <f ca="1">OFFSET(DrivableGasoline!$D234,$B$100,AH$6-1980)</f>
        <v>1452.1073803823676</v>
      </c>
      <c r="AI50" s="1">
        <f ca="1">OFFSET(DrivableGasoline!$D234,$B$100,AI$6-1980)</f>
        <v>1443.4747410165112</v>
      </c>
      <c r="AJ50" s="1">
        <f ca="1">OFFSET(DrivableGasoline!$D234,$B$100,AJ$6-1980)</f>
        <v>1461.9215304535469</v>
      </c>
      <c r="AK50" s="1">
        <f ca="1">OFFSET(DrivableGasoline!$D234,$B$100,AK$6-1980)</f>
        <v>1507.9977801787677</v>
      </c>
      <c r="AL50" s="1">
        <f ca="1">OFFSET(DrivableGasoline!$D234,$B$100,AL$6-1980)</f>
        <v>1600.0023489790078</v>
      </c>
      <c r="AM50" s="1">
        <f ca="1">OFFSET(DrivableGasoline!$D234,$B$100,AM$6-1980)</f>
        <v>1637.3198699955547</v>
      </c>
      <c r="AN50" s="1">
        <f ca="1">OFFSET(DrivableGasoline!$D234,$B$100,AN$6-1980)</f>
        <v>1654.826117428569</v>
      </c>
      <c r="AO50" s="1">
        <f ca="1">OFFSET(DrivableGasoline!$D234,$B$100,AO$6-1980)</f>
        <v>1668.8735544591134</v>
      </c>
      <c r="AP50" s="1">
        <f ca="1">OFFSET(DrivableGasoline!$D234,$B$100,AP$6-1980)</f>
        <v>1677.0838923206768</v>
      </c>
      <c r="AQ50" s="1">
        <f ca="1">OFFSET(DrivableGasoline!$D234,$B$100,AQ$6-1980)</f>
        <v>1681.0886418517632</v>
      </c>
      <c r="AR50" s="1">
        <f ca="1">OFFSET(DrivableGasoline!$D234,$B$100,AR$6-1980)</f>
        <v>1683.3185128621365</v>
      </c>
      <c r="AS50" s="1">
        <f ca="1">OFFSET(DrivableGasoline!$D234,$B$100,AS$6-1980)</f>
        <v>1683.7511893554879</v>
      </c>
      <c r="AT50" s="1">
        <f ca="1">OFFSET(DrivableGasoline!$D234,$B$100,AT$6-1980)</f>
        <v>1683.7511893554879</v>
      </c>
      <c r="AU50" s="1">
        <f ca="1">OFFSET(DrivableGasoline!$D234,$B$100,AU$6-1980)</f>
        <v>1683.7511893554879</v>
      </c>
      <c r="AV50" s="1">
        <f ca="1">OFFSET(DrivableGasoline!$D234,$B$100,AV$6-1980)</f>
        <v>1683.7511893554879</v>
      </c>
      <c r="AW50" s="1">
        <f ca="1">OFFSET(DrivableGasoline!$D234,$B$100,AW$6-1980)</f>
        <v>1683.7511893554879</v>
      </c>
      <c r="AX50" s="1">
        <f ca="1">OFFSET(DrivableGasoline!$D234,$B$100,AX$6-1980)</f>
        <v>1683.7511893554879</v>
      </c>
      <c r="AY50" s="1">
        <f ca="1">OFFSET(DrivableGasoline!$D234,$B$100,AY$6-1980)</f>
        <v>1683.7511893554879</v>
      </c>
      <c r="AZ50" s="1">
        <f ca="1">OFFSET(DrivableGasoline!$D234,$B$100,AZ$6-1980)</f>
        <v>1683.7511893554879</v>
      </c>
      <c r="BA50" s="1">
        <f ca="1">OFFSET(DrivableGasoline!$D234,$B$100,BA$6-1980)</f>
        <v>1683.7511893554879</v>
      </c>
      <c r="BB50" s="1">
        <f ca="1">OFFSET(DrivableGasoline!$D234,$B$100,BB$6-1980)</f>
        <v>1683.7511893554879</v>
      </c>
      <c r="BC50" s="1">
        <f ca="1">OFFSET(DrivableGasoline!$D234,$B$100,BC$6-1980)</f>
        <v>1683.7511893554879</v>
      </c>
      <c r="BD50" s="1">
        <f ca="1">OFFSET(DrivableGasoline!$D234,$B$100,BD$6-1980)</f>
        <v>1683.7511893554879</v>
      </c>
      <c r="BE50" s="1">
        <f ca="1">OFFSET(DrivableGasoline!$D234,$B$100,BE$6-1980)</f>
        <v>1683.7511893554879</v>
      </c>
      <c r="BF50" s="1">
        <f ca="1">OFFSET(DrivableGasoline!$D234,$B$100,BF$6-1980)</f>
        <v>1683.7511893554879</v>
      </c>
      <c r="BG50" s="1">
        <f ca="1">OFFSET(DrivableGasoline!$D234,$B$100,BG$6-1980)</f>
        <v>1683.7511893554879</v>
      </c>
      <c r="BH50" s="1">
        <f ca="1">OFFSET(DrivableGasoline!$D234,$B$100,BH$6-1980)</f>
        <v>1683.7511893554879</v>
      </c>
      <c r="BI50" s="1">
        <f ca="1">OFFSET(DrivableGasoline!$D234,$B$100,BI$6-1980)</f>
        <v>1683.7511893554879</v>
      </c>
      <c r="BJ50" s="1">
        <f ca="1">OFFSET(DrivableGasoline!$D234,$B$100,BJ$6-1980)</f>
        <v>1683.7511893554879</v>
      </c>
    </row>
    <row r="52" spans="1:62" x14ac:dyDescent="0.2">
      <c r="A52" s="2" t="s">
        <v>130</v>
      </c>
      <c r="B52" s="13">
        <f t="shared" ref="B52:AG52" ca="1" si="2">SUM(B39:B51)</f>
        <v>14161.076080440547</v>
      </c>
      <c r="C52" s="13">
        <f t="shared" ca="1" si="2"/>
        <v>14585.440484266073</v>
      </c>
      <c r="D52" s="13">
        <f t="shared" ca="1" si="2"/>
        <v>15214.36616199679</v>
      </c>
      <c r="E52" s="13">
        <f t="shared" ca="1" si="2"/>
        <v>16121.95008485112</v>
      </c>
      <c r="F52" s="13">
        <f t="shared" ca="1" si="2"/>
        <v>16878.367427795201</v>
      </c>
      <c r="G52" s="13">
        <f t="shared" ca="1" si="2"/>
        <v>17993.405414045377</v>
      </c>
      <c r="H52" s="13">
        <f t="shared" ca="1" si="2"/>
        <v>19073.482629373018</v>
      </c>
      <c r="I52" s="13">
        <f t="shared" ca="1" si="2"/>
        <v>20481.628201374384</v>
      </c>
      <c r="J52" s="13">
        <f t="shared" ca="1" si="2"/>
        <v>22706.628622759534</v>
      </c>
      <c r="K52" s="13">
        <f t="shared" ca="1" si="2"/>
        <v>26455.772711270423</v>
      </c>
      <c r="L52" s="13">
        <f t="shared" ca="1" si="2"/>
        <v>30122.769622726064</v>
      </c>
      <c r="M52" s="13">
        <f t="shared" ca="1" si="2"/>
        <v>32764.595100015995</v>
      </c>
      <c r="N52" s="13">
        <f t="shared" ca="1" si="2"/>
        <v>34150.482440386892</v>
      </c>
      <c r="O52" s="13">
        <f t="shared" ca="1" si="2"/>
        <v>33788.772744697657</v>
      </c>
      <c r="P52" s="13">
        <f t="shared" ca="1" si="2"/>
        <v>33048.081181270827</v>
      </c>
      <c r="Q52" s="13">
        <f t="shared" ca="1" si="2"/>
        <v>32335.526704255059</v>
      </c>
      <c r="R52" s="13">
        <f t="shared" ca="1" si="2"/>
        <v>32181.043126852037</v>
      </c>
      <c r="S52" s="13">
        <f t="shared" ca="1" si="2"/>
        <v>33035.216153371672</v>
      </c>
      <c r="T52" s="13">
        <f t="shared" ca="1" si="2"/>
        <v>34596.220216476671</v>
      </c>
      <c r="U52" s="13">
        <f t="shared" ca="1" si="2"/>
        <v>36873.832288686921</v>
      </c>
      <c r="V52" s="13">
        <f t="shared" ca="1" si="2"/>
        <v>38563.264816493873</v>
      </c>
      <c r="W52" s="13">
        <f t="shared" ca="1" si="2"/>
        <v>39562.863565222215</v>
      </c>
      <c r="X52" s="13">
        <f t="shared" ca="1" si="2"/>
        <v>40626.016320311071</v>
      </c>
      <c r="Y52" s="13">
        <f t="shared" ca="1" si="2"/>
        <v>41481.219798685859</v>
      </c>
      <c r="Z52" s="13">
        <f t="shared" ca="1" si="2"/>
        <v>43213.17359055132</v>
      </c>
      <c r="AA52" s="13">
        <f t="shared" ca="1" si="2"/>
        <v>45435.55669397903</v>
      </c>
      <c r="AB52" s="13">
        <f t="shared" ca="1" si="2"/>
        <v>47231.084362268994</v>
      </c>
      <c r="AC52" s="13">
        <f t="shared" ca="1" si="2"/>
        <v>49563.475758659006</v>
      </c>
      <c r="AD52" s="13">
        <f t="shared" ca="1" si="2"/>
        <v>48801.190148991409</v>
      </c>
      <c r="AE52" s="13">
        <f t="shared" ca="1" si="2"/>
        <v>46364.381603047608</v>
      </c>
      <c r="AF52" s="13">
        <f t="shared" ca="1" si="2"/>
        <v>46094.552228590386</v>
      </c>
      <c r="AG52" s="13">
        <f t="shared" ca="1" si="2"/>
        <v>47669.48962286194</v>
      </c>
      <c r="AH52" s="13">
        <f t="shared" ref="AH52:BJ52" ca="1" si="3">SUM(AH39:AH51)</f>
        <v>49119.614414443939</v>
      </c>
      <c r="AI52" s="13">
        <f t="shared" ca="1" si="3"/>
        <v>49959.742843288594</v>
      </c>
      <c r="AJ52" s="13">
        <f t="shared" ca="1" si="3"/>
        <v>49477.994258173545</v>
      </c>
      <c r="AK52" s="13">
        <f t="shared" ca="1" si="3"/>
        <v>48360.741459090495</v>
      </c>
      <c r="AL52" s="13">
        <f t="shared" ca="1" si="3"/>
        <v>47223.137260319352</v>
      </c>
      <c r="AM52" s="13">
        <f t="shared" ca="1" si="3"/>
        <v>45031.630516499048</v>
      </c>
      <c r="AN52" s="13">
        <f t="shared" ca="1" si="3"/>
        <v>43742.117423346645</v>
      </c>
      <c r="AO52" s="13">
        <f t="shared" ca="1" si="3"/>
        <v>42979.621664449995</v>
      </c>
      <c r="AP52" s="13">
        <f t="shared" ca="1" si="3"/>
        <v>42740.530662915633</v>
      </c>
      <c r="AQ52" s="13">
        <f t="shared" ca="1" si="3"/>
        <v>42672.758879436471</v>
      </c>
      <c r="AR52" s="13">
        <f t="shared" ca="1" si="3"/>
        <v>42584.266578874667</v>
      </c>
      <c r="AS52" s="13">
        <f t="shared" ca="1" si="3"/>
        <v>42823.09511400068</v>
      </c>
      <c r="AT52" s="13">
        <f t="shared" ca="1" si="3"/>
        <v>42980.371799332876</v>
      </c>
      <c r="AU52" s="13">
        <f t="shared" ca="1" si="3"/>
        <v>43169.448561918107</v>
      </c>
      <c r="AV52" s="13">
        <f t="shared" ca="1" si="3"/>
        <v>43580.132905807644</v>
      </c>
      <c r="AW52" s="13">
        <f t="shared" ca="1" si="3"/>
        <v>43928.623693636044</v>
      </c>
      <c r="AX52" s="13">
        <f t="shared" ca="1" si="3"/>
        <v>44290.808443762806</v>
      </c>
      <c r="AY52" s="13">
        <f t="shared" ca="1" si="3"/>
        <v>44531.70348720238</v>
      </c>
      <c r="AZ52" s="13">
        <f t="shared" ca="1" si="3"/>
        <v>44662.574865661343</v>
      </c>
      <c r="BA52" s="13">
        <f t="shared" ca="1" si="3"/>
        <v>44677.546408251001</v>
      </c>
      <c r="BB52" s="13">
        <f t="shared" ca="1" si="3"/>
        <v>44706.975404408637</v>
      </c>
      <c r="BC52" s="13">
        <f t="shared" ca="1" si="3"/>
        <v>44752.491646431721</v>
      </c>
      <c r="BD52" s="13">
        <f t="shared" ca="1" si="3"/>
        <v>44792.132359539457</v>
      </c>
      <c r="BE52" s="13">
        <f t="shared" ca="1" si="3"/>
        <v>44828.586643522067</v>
      </c>
      <c r="BF52" s="13">
        <f t="shared" ca="1" si="3"/>
        <v>44873.806434136677</v>
      </c>
      <c r="BG52" s="13">
        <f t="shared" ca="1" si="3"/>
        <v>44935.966704310631</v>
      </c>
      <c r="BH52" s="13">
        <f t="shared" ca="1" si="3"/>
        <v>44950.239253006563</v>
      </c>
      <c r="BI52" s="13">
        <f t="shared" ca="1" si="3"/>
        <v>44973.96241686742</v>
      </c>
      <c r="BJ52" s="13">
        <f t="shared" ca="1" si="3"/>
        <v>45000.596918287025</v>
      </c>
    </row>
    <row r="53" spans="1:62" x14ac:dyDescent="0.2"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</row>
    <row r="55" spans="1:62" x14ac:dyDescent="0.2">
      <c r="B55" s="2" t="str">
        <f>$B$4</f>
        <v>CO [t/a]</v>
      </c>
    </row>
    <row r="56" spans="1:62" x14ac:dyDescent="0.2">
      <c r="A56" s="2" t="s">
        <v>87</v>
      </c>
      <c r="B56" s="2">
        <v>1980</v>
      </c>
      <c r="C56" s="2">
        <v>1981</v>
      </c>
      <c r="D56" s="2">
        <v>1982</v>
      </c>
      <c r="E56" s="2">
        <v>1983</v>
      </c>
      <c r="F56" s="2">
        <v>1984</v>
      </c>
      <c r="G56" s="2">
        <v>1985</v>
      </c>
      <c r="H56" s="2">
        <v>1986</v>
      </c>
      <c r="I56" s="2">
        <v>1987</v>
      </c>
      <c r="J56" s="2">
        <v>1988</v>
      </c>
      <c r="K56" s="2">
        <v>1989</v>
      </c>
      <c r="L56" s="2">
        <v>1990</v>
      </c>
      <c r="M56" s="2">
        <v>1991</v>
      </c>
      <c r="N56" s="2">
        <v>1992</v>
      </c>
      <c r="O56" s="2">
        <v>1993</v>
      </c>
      <c r="P56" s="2">
        <v>1994</v>
      </c>
      <c r="Q56" s="2">
        <v>1995</v>
      </c>
      <c r="R56" s="2">
        <v>1996</v>
      </c>
      <c r="S56" s="2">
        <v>1997</v>
      </c>
      <c r="T56" s="2">
        <v>1998</v>
      </c>
      <c r="U56" s="2">
        <v>1999</v>
      </c>
      <c r="V56" s="2">
        <v>2000</v>
      </c>
      <c r="W56" s="2">
        <v>2001</v>
      </c>
      <c r="X56" s="2">
        <v>2002</v>
      </c>
      <c r="Y56" s="2">
        <v>2003</v>
      </c>
      <c r="Z56" s="2">
        <v>2004</v>
      </c>
      <c r="AA56" s="2">
        <v>2005</v>
      </c>
      <c r="AB56" s="2">
        <v>2006</v>
      </c>
      <c r="AC56" s="2">
        <v>2007</v>
      </c>
      <c r="AD56" s="2">
        <v>2008</v>
      </c>
      <c r="AE56" s="2">
        <v>2009</v>
      </c>
      <c r="AF56" s="2">
        <v>2010</v>
      </c>
      <c r="AG56" s="2">
        <v>2011</v>
      </c>
      <c r="AH56" s="2">
        <v>2012</v>
      </c>
      <c r="AI56" s="2">
        <v>2013</v>
      </c>
      <c r="AJ56" s="2">
        <v>2014</v>
      </c>
      <c r="AK56" s="2">
        <v>2015</v>
      </c>
      <c r="AL56" s="2">
        <v>2016</v>
      </c>
      <c r="AM56" s="2">
        <v>2017</v>
      </c>
      <c r="AN56" s="2">
        <v>2018</v>
      </c>
      <c r="AO56" s="2">
        <v>2019</v>
      </c>
      <c r="AP56" s="2">
        <v>2020</v>
      </c>
      <c r="AQ56" s="2">
        <v>2021</v>
      </c>
      <c r="AR56" s="2">
        <v>2022</v>
      </c>
      <c r="AS56" s="2">
        <v>2023</v>
      </c>
      <c r="AT56" s="2">
        <v>2024</v>
      </c>
      <c r="AU56" s="2">
        <v>2025</v>
      </c>
      <c r="AV56" s="2">
        <v>2026</v>
      </c>
      <c r="AW56" s="2">
        <v>2027</v>
      </c>
      <c r="AX56" s="2">
        <v>2028</v>
      </c>
      <c r="AY56" s="2">
        <v>2029</v>
      </c>
      <c r="AZ56" s="2">
        <v>2030</v>
      </c>
      <c r="BA56" s="2">
        <v>2031</v>
      </c>
      <c r="BB56" s="2">
        <v>2032</v>
      </c>
      <c r="BC56" s="2">
        <v>2033</v>
      </c>
      <c r="BD56" s="2">
        <v>2034</v>
      </c>
      <c r="BE56" s="2">
        <v>2035</v>
      </c>
      <c r="BF56" s="2">
        <v>2036</v>
      </c>
      <c r="BG56" s="2">
        <v>2037</v>
      </c>
      <c r="BH56" s="2">
        <v>2038</v>
      </c>
      <c r="BI56" s="2">
        <v>2039</v>
      </c>
      <c r="BJ56" s="2">
        <v>2040</v>
      </c>
    </row>
    <row r="58" spans="1:62" x14ac:dyDescent="0.2">
      <c r="A58" t="s">
        <v>88</v>
      </c>
      <c r="B58" s="1">
        <f ca="1">OFFSET(MoveableDiesel!$D25,$B$100,B$6-1980)</f>
        <v>576.16261636858758</v>
      </c>
      <c r="C58" s="1">
        <f ca="1">OFFSET(MoveableDiesel!$D25,$B$100,C$6-1980)</f>
        <v>590.86756695965028</v>
      </c>
      <c r="D58" s="1">
        <f ca="1">OFFSET(MoveableDiesel!$D25,$B$100,D$6-1980)</f>
        <v>605.72080255578737</v>
      </c>
      <c r="E58" s="1">
        <f ca="1">OFFSET(MoveableDiesel!$D25,$B$100,E$6-1980)</f>
        <v>620.67708345658639</v>
      </c>
      <c r="F58" s="1">
        <f ca="1">OFFSET(MoveableDiesel!$D25,$B$100,F$6-1980)</f>
        <v>635.71761584094497</v>
      </c>
      <c r="G58" s="1">
        <f ca="1">OFFSET(MoveableDiesel!$D25,$B$100,G$6-1980)</f>
        <v>650.84330242616556</v>
      </c>
      <c r="H58" s="1">
        <f ca="1">OFFSET(MoveableDiesel!$D25,$B$100,H$6-1980)</f>
        <v>670.70125414026666</v>
      </c>
      <c r="I58" s="1">
        <f ca="1">OFFSET(MoveableDiesel!$D25,$B$100,I$6-1980)</f>
        <v>696.14772143351604</v>
      </c>
      <c r="J58" s="1">
        <f ca="1">OFFSET(MoveableDiesel!$D25,$B$100,J$6-1980)</f>
        <v>721.81386911532559</v>
      </c>
      <c r="K58" s="1">
        <f ca="1">OFFSET(MoveableDiesel!$D25,$B$100,K$6-1980)</f>
        <v>747.69831763779598</v>
      </c>
      <c r="L58" s="1">
        <f ca="1">OFFSET(MoveableDiesel!$D25,$B$100,L$6-1980)</f>
        <v>773.75558860800368</v>
      </c>
      <c r="M58" s="1">
        <f ca="1">OFFSET(MoveableDiesel!$D25,$B$100,M$6-1980)</f>
        <v>799.68974114062019</v>
      </c>
      <c r="N58" s="1">
        <f ca="1">OFFSET(MoveableDiesel!$D25,$B$100,N$6-1980)</f>
        <v>831.38844472203357</v>
      </c>
      <c r="O58" s="1">
        <f ca="1">OFFSET(MoveableDiesel!$D25,$B$100,O$6-1980)</f>
        <v>856.26001390748422</v>
      </c>
      <c r="P58" s="1">
        <f ca="1">OFFSET(MoveableDiesel!$D25,$B$100,P$6-1980)</f>
        <v>855.80735547977201</v>
      </c>
      <c r="Q58" s="1">
        <f ca="1">OFFSET(MoveableDiesel!$D25,$B$100,Q$6-1980)</f>
        <v>862.77221173597468</v>
      </c>
      <c r="R58" s="1">
        <f ca="1">OFFSET(MoveableDiesel!$D25,$B$100,R$6-1980)</f>
        <v>866.48483627227426</v>
      </c>
      <c r="S58" s="1">
        <f ca="1">OFFSET(MoveableDiesel!$D25,$B$100,S$6-1980)</f>
        <v>869.47665612951175</v>
      </c>
      <c r="T58" s="1">
        <f ca="1">OFFSET(MoveableDiesel!$D25,$B$100,T$6-1980)</f>
        <v>869.28539368339295</v>
      </c>
      <c r="U58" s="1">
        <f ca="1">OFFSET(MoveableDiesel!$D25,$B$100,U$6-1980)</f>
        <v>872.46175164709564</v>
      </c>
      <c r="V58" s="1">
        <f ca="1">OFFSET(MoveableDiesel!$D25,$B$100,V$6-1980)</f>
        <v>874.19659666239238</v>
      </c>
      <c r="W58" s="1">
        <f ca="1">OFFSET(MoveableDiesel!$D25,$B$100,W$6-1980)</f>
        <v>879.98771633204274</v>
      </c>
      <c r="X58" s="1">
        <f ca="1">OFFSET(MoveableDiesel!$D25,$B$100,X$6-1980)</f>
        <v>882.55157479149477</v>
      </c>
      <c r="Y58" s="1">
        <f ca="1">OFFSET(MoveableDiesel!$D25,$B$100,Y$6-1980)</f>
        <v>883.65289530393591</v>
      </c>
      <c r="Z58" s="1">
        <f ca="1">OFFSET(MoveableDiesel!$D25,$B$100,Z$6-1980)</f>
        <v>883.62461458162386</v>
      </c>
      <c r="AA58" s="1">
        <f ca="1">OFFSET(MoveableDiesel!$D25,$B$100,AA$6-1980)</f>
        <v>874.20982876014716</v>
      </c>
      <c r="AB58" s="1">
        <f ca="1">OFFSET(MoveableDiesel!$D25,$B$100,AB$6-1980)</f>
        <v>879.19043348691525</v>
      </c>
      <c r="AC58" s="1">
        <f ca="1">OFFSET(MoveableDiesel!$D25,$B$100,AC$6-1980)</f>
        <v>872.5438754953517</v>
      </c>
      <c r="AD58" s="1">
        <f ca="1">OFFSET(MoveableDiesel!$D25,$B$100,AD$6-1980)</f>
        <v>894.17409836192553</v>
      </c>
      <c r="AE58" s="1">
        <f ca="1">OFFSET(MoveableDiesel!$D25,$B$100,AE$6-1980)</f>
        <v>890.54027677138015</v>
      </c>
      <c r="AF58" s="1">
        <f ca="1">OFFSET(MoveableDiesel!$D25,$B$100,AF$6-1980)</f>
        <v>857.4695278050732</v>
      </c>
      <c r="AG58" s="1">
        <f ca="1">OFFSET(MoveableDiesel!$D25,$B$100,AG$6-1980)</f>
        <v>733.68858866293965</v>
      </c>
      <c r="AH58" s="1">
        <f ca="1">OFFSET(MoveableDiesel!$D25,$B$100,AH$6-1980)</f>
        <v>798.79933444853907</v>
      </c>
      <c r="AI58" s="1">
        <f ca="1">OFFSET(MoveableDiesel!$D25,$B$100,AI$6-1980)</f>
        <v>750.16419446373584</v>
      </c>
      <c r="AJ58" s="1">
        <f ca="1">OFFSET(MoveableDiesel!$D25,$B$100,AJ$6-1980)</f>
        <v>702.4096292764192</v>
      </c>
      <c r="AK58" s="1">
        <f ca="1">OFFSET(MoveableDiesel!$D25,$B$100,AK$6-1980)</f>
        <v>648.8212598658439</v>
      </c>
      <c r="AL58" s="1">
        <f ca="1">OFFSET(MoveableDiesel!$D25,$B$100,AL$6-1980)</f>
        <v>581.0593816914735</v>
      </c>
      <c r="AM58" s="1">
        <f ca="1">OFFSET(MoveableDiesel!$D25,$B$100,AM$6-1980)</f>
        <v>643.53317280254862</v>
      </c>
      <c r="AN58" s="1">
        <f ca="1">OFFSET(MoveableDiesel!$D25,$B$100,AN$6-1980)</f>
        <v>659.26647060613573</v>
      </c>
      <c r="AO58" s="1">
        <f ca="1">OFFSET(MoveableDiesel!$D25,$B$100,AO$6-1980)</f>
        <v>629.43087193430904</v>
      </c>
      <c r="AP58" s="1">
        <f ca="1">OFFSET(MoveableDiesel!$D25,$B$100,AP$6-1980)</f>
        <v>597.09713358242743</v>
      </c>
      <c r="AQ58" s="1">
        <f ca="1">OFFSET(MoveableDiesel!$D25,$B$100,AQ$6-1980)</f>
        <v>562.5460507702843</v>
      </c>
      <c r="AR58" s="1">
        <f ca="1">OFFSET(MoveableDiesel!$D25,$B$100,AR$6-1980)</f>
        <v>531.07958433742351</v>
      </c>
      <c r="AS58" s="1">
        <f ca="1">OFFSET(MoveableDiesel!$D25,$B$100,AS$6-1980)</f>
        <v>500.12820228398795</v>
      </c>
      <c r="AT58" s="1">
        <f ca="1">OFFSET(MoveableDiesel!$D25,$B$100,AT$6-1980)</f>
        <v>474.81162871334311</v>
      </c>
      <c r="AU58" s="1">
        <f ca="1">OFFSET(MoveableDiesel!$D25,$B$100,AU$6-1980)</f>
        <v>450.58247705184579</v>
      </c>
      <c r="AV58" s="1">
        <f ca="1">OFFSET(MoveableDiesel!$D25,$B$100,AV$6-1980)</f>
        <v>427.77138804638707</v>
      </c>
      <c r="AW58" s="1">
        <f ca="1">OFFSET(MoveableDiesel!$D25,$B$100,AW$6-1980)</f>
        <v>405.04288612945982</v>
      </c>
      <c r="AX58" s="1">
        <f ca="1">OFFSET(MoveableDiesel!$D25,$B$100,AX$6-1980)</f>
        <v>389.24262281122776</v>
      </c>
      <c r="AY58" s="1">
        <f ca="1">OFFSET(MoveableDiesel!$D25,$B$100,AY$6-1980)</f>
        <v>375.38217117817942</v>
      </c>
      <c r="AZ58" s="1">
        <f ca="1">OFFSET(MoveableDiesel!$D25,$B$100,AZ$6-1980)</f>
        <v>363.34792384625803</v>
      </c>
      <c r="BA58" s="1">
        <f ca="1">OFFSET(MoveableDiesel!$D25,$B$100,BA$6-1980)</f>
        <v>353.06929878080786</v>
      </c>
      <c r="BB58" s="1">
        <f ca="1">OFFSET(MoveableDiesel!$D25,$B$100,BB$6-1980)</f>
        <v>344.43438196134878</v>
      </c>
      <c r="BC58" s="1">
        <f ca="1">OFFSET(MoveableDiesel!$D25,$B$100,BC$6-1980)</f>
        <v>337.25519873196879</v>
      </c>
      <c r="BD58" s="1">
        <f ca="1">OFFSET(MoveableDiesel!$D25,$B$100,BD$6-1980)</f>
        <v>331.33911146278155</v>
      </c>
      <c r="BE58" s="1">
        <f ca="1">OFFSET(MoveableDiesel!$D25,$B$100,BE$6-1980)</f>
        <v>327.17342984793305</v>
      </c>
      <c r="BF58" s="1">
        <f ca="1">OFFSET(MoveableDiesel!$D25,$B$100,BF$6-1980)</f>
        <v>324.00728419411411</v>
      </c>
      <c r="BG58" s="1">
        <f ca="1">OFFSET(MoveableDiesel!$D25,$B$100,BG$6-1980)</f>
        <v>323.74192279570275</v>
      </c>
      <c r="BH58" s="1">
        <f ca="1">OFFSET(MoveableDiesel!$D25,$B$100,BH$6-1980)</f>
        <v>324.11514757582887</v>
      </c>
      <c r="BI58" s="1">
        <f ca="1">OFFSET(MoveableDiesel!$D25,$B$100,BI$6-1980)</f>
        <v>324.93099866272371</v>
      </c>
      <c r="BJ58" s="1">
        <f ca="1">OFFSET(MoveableDiesel!$D25,$B$100,BJ$6-1980)</f>
        <v>326.03858996233981</v>
      </c>
    </row>
    <row r="59" spans="1:62" x14ac:dyDescent="0.2">
      <c r="A59" t="s">
        <v>89</v>
      </c>
      <c r="B59" s="1">
        <f ca="1">OFFSET(MoveableDiesel!$D44,$B$100,B$6-1980)</f>
        <v>114.52645533069406</v>
      </c>
      <c r="C59" s="1">
        <f ca="1">OFFSET(MoveableDiesel!$D44,$B$100,C$6-1980)</f>
        <v>114.76791034815108</v>
      </c>
      <c r="D59" s="1">
        <f ca="1">OFFSET(MoveableDiesel!$D44,$B$100,D$6-1980)</f>
        <v>115.01180020265619</v>
      </c>
      <c r="E59" s="1">
        <f ca="1">OFFSET(MoveableDiesel!$D44,$B$100,E$6-1980)</f>
        <v>115.25738205916306</v>
      </c>
      <c r="F59" s="1">
        <f ca="1">OFFSET(MoveableDiesel!$D44,$B$100,F$6-1980)</f>
        <v>115.50434732347587</v>
      </c>
      <c r="G59" s="1">
        <f ca="1">OFFSET(MoveableDiesel!$D44,$B$100,G$6-1980)</f>
        <v>115.75271081819606</v>
      </c>
      <c r="H59" s="1">
        <f ca="1">OFFSET(MoveableDiesel!$D44,$B$100,H$6-1980)</f>
        <v>117.2893751918279</v>
      </c>
      <c r="I59" s="1">
        <f ca="1">OFFSET(MoveableDiesel!$D44,$B$100,I$6-1980)</f>
        <v>121.88258488935594</v>
      </c>
      <c r="J59" s="1">
        <f ca="1">OFFSET(MoveableDiesel!$D44,$B$100,J$6-1980)</f>
        <v>129.5594516788363</v>
      </c>
      <c r="K59" s="1">
        <f ca="1">OFFSET(MoveableDiesel!$D44,$B$100,K$6-1980)</f>
        <v>137.30240665017413</v>
      </c>
      <c r="L59" s="1">
        <f ca="1">OFFSET(MoveableDiesel!$D44,$B$100,L$6-1980)</f>
        <v>145.10700404444339</v>
      </c>
      <c r="M59" s="1">
        <f ca="1">OFFSET(MoveableDiesel!$D44,$B$100,M$6-1980)</f>
        <v>146.86615472443651</v>
      </c>
      <c r="N59" s="1">
        <f ca="1">OFFSET(MoveableDiesel!$D44,$B$100,N$6-1980)</f>
        <v>144.05014114310802</v>
      </c>
      <c r="O59" s="1">
        <f ca="1">OFFSET(MoveableDiesel!$D44,$B$100,O$6-1980)</f>
        <v>141.17794941579115</v>
      </c>
      <c r="P59" s="1">
        <f ca="1">OFFSET(MoveableDiesel!$D44,$B$100,P$6-1980)</f>
        <v>139.78449100740823</v>
      </c>
      <c r="Q59" s="1">
        <f ca="1">OFFSET(MoveableDiesel!$D44,$B$100,Q$6-1980)</f>
        <v>139.8267421684852</v>
      </c>
      <c r="R59" s="1">
        <f ca="1">OFFSET(MoveableDiesel!$D44,$B$100,R$6-1980)</f>
        <v>141.40478667651934</v>
      </c>
      <c r="S59" s="1">
        <f ca="1">OFFSET(MoveableDiesel!$D44,$B$100,S$6-1980)</f>
        <v>144.4956465233663</v>
      </c>
      <c r="T59" s="1">
        <f ca="1">OFFSET(MoveableDiesel!$D44,$B$100,T$6-1980)</f>
        <v>147.50015773458591</v>
      </c>
      <c r="U59" s="1">
        <f ca="1">OFFSET(MoveableDiesel!$D44,$B$100,U$6-1980)</f>
        <v>155.14725842908055</v>
      </c>
      <c r="V59" s="1">
        <f ca="1">OFFSET(MoveableDiesel!$D44,$B$100,V$6-1980)</f>
        <v>162.55806159981745</v>
      </c>
      <c r="W59" s="1">
        <f ca="1">OFFSET(MoveableDiesel!$D44,$B$100,W$6-1980)</f>
        <v>166.93494369667212</v>
      </c>
      <c r="X59" s="1">
        <f ca="1">OFFSET(MoveableDiesel!$D44,$B$100,X$6-1980)</f>
        <v>169.99153626892587</v>
      </c>
      <c r="Y59" s="1">
        <f ca="1">OFFSET(MoveableDiesel!$D44,$B$100,Y$6-1980)</f>
        <v>171.79748387486617</v>
      </c>
      <c r="Z59" s="1">
        <f ca="1">OFFSET(MoveableDiesel!$D44,$B$100,Z$6-1980)</f>
        <v>173.47421287206004</v>
      </c>
      <c r="AA59" s="1">
        <f ca="1">OFFSET(MoveableDiesel!$D44,$B$100,AA$6-1980)</f>
        <v>175.14770194295039</v>
      </c>
      <c r="AB59" s="1">
        <f ca="1">OFFSET(MoveableDiesel!$D44,$B$100,AB$6-1980)</f>
        <v>179.46927125393637</v>
      </c>
      <c r="AC59" s="1">
        <f ca="1">OFFSET(MoveableDiesel!$D44,$B$100,AC$6-1980)</f>
        <v>185.96166346272889</v>
      </c>
      <c r="AD59" s="1">
        <f ca="1">OFFSET(MoveableDiesel!$D44,$B$100,AD$6-1980)</f>
        <v>198.34782858460139</v>
      </c>
      <c r="AE59" s="1">
        <f ca="1">OFFSET(MoveableDiesel!$D44,$B$100,AE$6-1980)</f>
        <v>202.19696040608022</v>
      </c>
      <c r="AF59" s="1">
        <f ca="1">OFFSET(MoveableDiesel!$D44,$B$100,AF$6-1980)</f>
        <v>199.5303447790678</v>
      </c>
      <c r="AG59" s="1">
        <f ca="1">OFFSET(MoveableDiesel!$D44,$B$100,AG$6-1980)</f>
        <v>176.32556794349802</v>
      </c>
      <c r="AH59" s="1">
        <f ca="1">OFFSET(MoveableDiesel!$D44,$B$100,AH$6-1980)</f>
        <v>190.35920627156253</v>
      </c>
      <c r="AI59" s="1">
        <f ca="1">OFFSET(MoveableDiesel!$D44,$B$100,AI$6-1980)</f>
        <v>179.96454409106013</v>
      </c>
      <c r="AJ59" s="1">
        <f ca="1">OFFSET(MoveableDiesel!$D44,$B$100,AJ$6-1980)</f>
        <v>168.28193691861333</v>
      </c>
      <c r="AK59" s="1">
        <f ca="1">OFFSET(MoveableDiesel!$D44,$B$100,AK$6-1980)</f>
        <v>154.89420263180241</v>
      </c>
      <c r="AL59" s="1">
        <f ca="1">OFFSET(MoveableDiesel!$D44,$B$100,AL$6-1980)</f>
        <v>138.93804266179799</v>
      </c>
      <c r="AM59" s="1">
        <f ca="1">OFFSET(MoveableDiesel!$D44,$B$100,AM$6-1980)</f>
        <v>154.14585721584794</v>
      </c>
      <c r="AN59" s="1">
        <f ca="1">OFFSET(MoveableDiesel!$D44,$B$100,AN$6-1980)</f>
        <v>157.85640266249527</v>
      </c>
      <c r="AO59" s="1">
        <f ca="1">OFFSET(MoveableDiesel!$D44,$B$100,AO$6-1980)</f>
        <v>150.39981933310671</v>
      </c>
      <c r="AP59" s="1">
        <f ca="1">OFFSET(MoveableDiesel!$D44,$B$100,AP$6-1980)</f>
        <v>142.7066190805906</v>
      </c>
      <c r="AQ59" s="1">
        <f ca="1">OFFSET(MoveableDiesel!$D44,$B$100,AQ$6-1980)</f>
        <v>134.05986952121324</v>
      </c>
      <c r="AR59" s="1">
        <f ca="1">OFFSET(MoveableDiesel!$D44,$B$100,AR$6-1980)</f>
        <v>125.67581807068973</v>
      </c>
      <c r="AS59" s="1">
        <f ca="1">OFFSET(MoveableDiesel!$D44,$B$100,AS$6-1980)</f>
        <v>117.3639397048191</v>
      </c>
      <c r="AT59" s="1">
        <f ca="1">OFFSET(MoveableDiesel!$D44,$B$100,AT$6-1980)</f>
        <v>110.65984676622784</v>
      </c>
      <c r="AU59" s="1">
        <f ca="1">OFFSET(MoveableDiesel!$D44,$B$100,AU$6-1980)</f>
        <v>104.22736540954145</v>
      </c>
      <c r="AV59" s="1">
        <f ca="1">OFFSET(MoveableDiesel!$D44,$B$100,AV$6-1980)</f>
        <v>97.388159715518157</v>
      </c>
      <c r="AW59" s="1">
        <f ca="1">OFFSET(MoveableDiesel!$D44,$B$100,AW$6-1980)</f>
        <v>93.11288501389285</v>
      </c>
      <c r="AX59" s="1">
        <f ca="1">OFFSET(MoveableDiesel!$D44,$B$100,AX$6-1980)</f>
        <v>89.548404753888178</v>
      </c>
      <c r="AY59" s="1">
        <f ca="1">OFFSET(MoveableDiesel!$D44,$B$100,AY$6-1980)</f>
        <v>86.454151910687472</v>
      </c>
      <c r="AZ59" s="1">
        <f ca="1">OFFSET(MoveableDiesel!$D44,$B$100,AZ$6-1980)</f>
        <v>83.899612710702428</v>
      </c>
      <c r="BA59" s="1">
        <f ca="1">OFFSET(MoveableDiesel!$D44,$B$100,BA$6-1980)</f>
        <v>81.869040363580069</v>
      </c>
      <c r="BB59" s="1">
        <f ca="1">OFFSET(MoveableDiesel!$D44,$B$100,BB$6-1980)</f>
        <v>80.195220098126057</v>
      </c>
      <c r="BC59" s="1">
        <f ca="1">OFFSET(MoveableDiesel!$D44,$B$100,BC$6-1980)</f>
        <v>78.941459692625983</v>
      </c>
      <c r="BD59" s="1">
        <f ca="1">OFFSET(MoveableDiesel!$D44,$B$100,BD$6-1980)</f>
        <v>78.030803858941823</v>
      </c>
      <c r="BE59" s="1">
        <f ca="1">OFFSET(MoveableDiesel!$D44,$B$100,BE$6-1980)</f>
        <v>77.380310258902938</v>
      </c>
      <c r="BF59" s="1">
        <f ca="1">OFFSET(MoveableDiesel!$D44,$B$100,BF$6-1980)</f>
        <v>76.932300334435823</v>
      </c>
      <c r="BG59" s="1">
        <f ca="1">OFFSET(MoveableDiesel!$D44,$B$100,BG$6-1980)</f>
        <v>76.637714887519621</v>
      </c>
      <c r="BH59" s="1">
        <f ca="1">OFFSET(MoveableDiesel!$D44,$B$100,BH$6-1980)</f>
        <v>76.448700139760774</v>
      </c>
      <c r="BI59" s="1">
        <f ca="1">OFFSET(MoveableDiesel!$D44,$B$100,BI$6-1980)</f>
        <v>76.318999222441164</v>
      </c>
      <c r="BJ59" s="1">
        <f ca="1">OFFSET(MoveableDiesel!$D44,$B$100,BJ$6-1980)</f>
        <v>76.229666411105768</v>
      </c>
    </row>
    <row r="60" spans="1:62" x14ac:dyDescent="0.2">
      <c r="A60" t="s">
        <v>90</v>
      </c>
      <c r="B60" s="1">
        <f ca="1">OFFSET(MoveableDiesel!$D63,$B$100,B$6-1980)</f>
        <v>1.0284180760455657</v>
      </c>
      <c r="C60" s="1">
        <f ca="1">OFFSET(MoveableDiesel!$D63,$B$100,C$6-1980)</f>
        <v>1.6827141773459309</v>
      </c>
      <c r="D60" s="1">
        <f ca="1">OFFSET(MoveableDiesel!$D63,$B$100,D$6-1980)</f>
        <v>2.8091683107174523</v>
      </c>
      <c r="E60" s="1">
        <f ca="1">OFFSET(MoveableDiesel!$D63,$B$100,E$6-1980)</f>
        <v>3.9449748491295291</v>
      </c>
      <c r="F60" s="1">
        <f ca="1">OFFSET(MoveableDiesel!$D63,$B$100,F$6-1980)</f>
        <v>5.0897359346925306</v>
      </c>
      <c r="G60" s="1">
        <f ca="1">OFFSET(MoveableDiesel!$D63,$B$100,G$6-1980)</f>
        <v>6.4747434150817194</v>
      </c>
      <c r="H60" s="1">
        <f ca="1">OFFSET(MoveableDiesel!$D63,$B$100,H$6-1980)</f>
        <v>7.1688466325664058</v>
      </c>
      <c r="I60" s="1">
        <f ca="1">OFFSET(MoveableDiesel!$D63,$B$100,I$6-1980)</f>
        <v>11.015101839005888</v>
      </c>
      <c r="J60" s="1">
        <f ca="1">OFFSET(MoveableDiesel!$D63,$B$100,J$6-1980)</f>
        <v>15.70533945570064</v>
      </c>
      <c r="K60" s="1">
        <f ca="1">OFFSET(MoveableDiesel!$D63,$B$100,K$6-1980)</f>
        <v>23.937457058111899</v>
      </c>
      <c r="L60" s="1">
        <f ca="1">OFFSET(MoveableDiesel!$D63,$B$100,L$6-1980)</f>
        <v>27.40835271327148</v>
      </c>
      <c r="M60" s="1">
        <f ca="1">OFFSET(MoveableDiesel!$D63,$B$100,M$6-1980)</f>
        <v>28.384483583841519</v>
      </c>
      <c r="N60" s="1">
        <f ca="1">OFFSET(MoveableDiesel!$D63,$B$100,N$6-1980)</f>
        <v>28.15449834162014</v>
      </c>
      <c r="O60" s="1">
        <f ca="1">OFFSET(MoveableDiesel!$D63,$B$100,O$6-1980)</f>
        <v>27.892624983782746</v>
      </c>
      <c r="P60" s="1">
        <f ca="1">OFFSET(MoveableDiesel!$D63,$B$100,P$6-1980)</f>
        <v>27.958412924240676</v>
      </c>
      <c r="Q60" s="1">
        <f ca="1">OFFSET(MoveableDiesel!$D63,$B$100,Q$6-1980)</f>
        <v>27.988352970103648</v>
      </c>
      <c r="R60" s="1">
        <f ca="1">OFFSET(MoveableDiesel!$D63,$B$100,R$6-1980)</f>
        <v>28.472718086015174</v>
      </c>
      <c r="S60" s="1">
        <f ca="1">OFFSET(MoveableDiesel!$D63,$B$100,S$6-1980)</f>
        <v>27.327164125765982</v>
      </c>
      <c r="T60" s="1">
        <f ca="1">OFFSET(MoveableDiesel!$D63,$B$100,T$6-1980)</f>
        <v>25.769634509509181</v>
      </c>
      <c r="U60" s="1">
        <f ca="1">OFFSET(MoveableDiesel!$D63,$B$100,U$6-1980)</f>
        <v>22.330347563886018</v>
      </c>
      <c r="V60" s="1">
        <f ca="1">OFFSET(MoveableDiesel!$D63,$B$100,V$6-1980)</f>
        <v>21.217878268549331</v>
      </c>
      <c r="W60" s="1">
        <f ca="1">OFFSET(MoveableDiesel!$D63,$B$100,W$6-1980)</f>
        <v>21.135731469262574</v>
      </c>
      <c r="X60" s="1">
        <f ca="1">OFFSET(MoveableDiesel!$D63,$B$100,X$6-1980)</f>
        <v>21.293888986882958</v>
      </c>
      <c r="Y60" s="1">
        <f ca="1">OFFSET(MoveableDiesel!$D63,$B$100,Y$6-1980)</f>
        <v>21.774192504464505</v>
      </c>
      <c r="Z60" s="1">
        <f ca="1">OFFSET(MoveableDiesel!$D63,$B$100,Z$6-1980)</f>
        <v>22.314976810339786</v>
      </c>
      <c r="AA60" s="1">
        <f ca="1">OFFSET(MoveableDiesel!$D63,$B$100,AA$6-1980)</f>
        <v>22.866638494048559</v>
      </c>
      <c r="AB60" s="1">
        <f ca="1">OFFSET(MoveableDiesel!$D63,$B$100,AB$6-1980)</f>
        <v>23.983652140225747</v>
      </c>
      <c r="AC60" s="1">
        <f ca="1">OFFSET(MoveableDiesel!$D63,$B$100,AC$6-1980)</f>
        <v>25.614663622460085</v>
      </c>
      <c r="AD60" s="1">
        <f ca="1">OFFSET(MoveableDiesel!$D63,$B$100,AD$6-1980)</f>
        <v>28.276347496383242</v>
      </c>
      <c r="AE60" s="1">
        <f ca="1">OFFSET(MoveableDiesel!$D63,$B$100,AE$6-1980)</f>
        <v>29.047335892509889</v>
      </c>
      <c r="AF60" s="1">
        <f ca="1">OFFSET(MoveableDiesel!$D63,$B$100,AF$6-1980)</f>
        <v>28.491076190923348</v>
      </c>
      <c r="AG60" s="1">
        <f ca="1">OFFSET(MoveableDiesel!$D63,$B$100,AG$6-1980)</f>
        <v>25.152214046947773</v>
      </c>
      <c r="AH60" s="1">
        <f ca="1">OFFSET(MoveableDiesel!$D63,$B$100,AH$6-1980)</f>
        <v>28.211380763316829</v>
      </c>
      <c r="AI60" s="1">
        <f ca="1">OFFSET(MoveableDiesel!$D63,$B$100,AI$6-1980)</f>
        <v>26.866443456866644</v>
      </c>
      <c r="AJ60" s="1">
        <f ca="1">OFFSET(MoveableDiesel!$D63,$B$100,AJ$6-1980)</f>
        <v>25.370308543312909</v>
      </c>
      <c r="AK60" s="1">
        <f ca="1">OFFSET(MoveableDiesel!$D63,$B$100,AK$6-1980)</f>
        <v>23.671932345081412</v>
      </c>
      <c r="AL60" s="1">
        <f ca="1">OFFSET(MoveableDiesel!$D63,$B$100,AL$6-1980)</f>
        <v>21.203881759634232</v>
      </c>
      <c r="AM60" s="1">
        <f ca="1">OFFSET(MoveableDiesel!$D63,$B$100,AM$6-1980)</f>
        <v>23.193166932427143</v>
      </c>
      <c r="AN60" s="1">
        <f ca="1">OFFSET(MoveableDiesel!$D63,$B$100,AN$6-1980)</f>
        <v>23.094187390209882</v>
      </c>
      <c r="AO60" s="1">
        <f ca="1">OFFSET(MoveableDiesel!$D63,$B$100,AO$6-1980)</f>
        <v>22.161321262069801</v>
      </c>
      <c r="AP60" s="1">
        <f ca="1">OFFSET(MoveableDiesel!$D63,$B$100,AP$6-1980)</f>
        <v>21.479631635141786</v>
      </c>
      <c r="AQ60" s="1">
        <f ca="1">OFFSET(MoveableDiesel!$D63,$B$100,AQ$6-1980)</f>
        <v>20.604598263123194</v>
      </c>
      <c r="AR60" s="1">
        <f ca="1">OFFSET(MoveableDiesel!$D63,$B$100,AR$6-1980)</f>
        <v>19.624355377373046</v>
      </c>
      <c r="AS60" s="1">
        <f ca="1">OFFSET(MoveableDiesel!$D63,$B$100,AS$6-1980)</f>
        <v>19.121580163111972</v>
      </c>
      <c r="AT60" s="1">
        <f ca="1">OFFSET(MoveableDiesel!$D63,$B$100,AT$6-1980)</f>
        <v>18.625280267341786</v>
      </c>
      <c r="AU60" s="1">
        <f ca="1">OFFSET(MoveableDiesel!$D63,$B$100,AU$6-1980)</f>
        <v>18.257337638323879</v>
      </c>
      <c r="AV60" s="1">
        <f ca="1">OFFSET(MoveableDiesel!$D63,$B$100,AV$6-1980)</f>
        <v>17.900634113804628</v>
      </c>
      <c r="AW60" s="1">
        <f ca="1">OFFSET(MoveableDiesel!$D63,$B$100,AW$6-1980)</f>
        <v>17.540284465496807</v>
      </c>
      <c r="AX60" s="1">
        <f ca="1">OFFSET(MoveableDiesel!$D63,$B$100,AX$6-1980)</f>
        <v>17.239225672290058</v>
      </c>
      <c r="AY60" s="1">
        <f ca="1">OFFSET(MoveableDiesel!$D63,$B$100,AY$6-1980)</f>
        <v>16.997007569025893</v>
      </c>
      <c r="AZ60" s="1">
        <f ca="1">OFFSET(MoveableDiesel!$D63,$B$100,AZ$6-1980)</f>
        <v>16.821445005689522</v>
      </c>
      <c r="BA60" s="1">
        <f ca="1">OFFSET(MoveableDiesel!$D63,$B$100,BA$6-1980)</f>
        <v>16.71979563781268</v>
      </c>
      <c r="BB60" s="1">
        <f ca="1">OFFSET(MoveableDiesel!$D63,$B$100,BB$6-1980)</f>
        <v>16.688136569416923</v>
      </c>
      <c r="BC60" s="1">
        <f ca="1">OFFSET(MoveableDiesel!$D63,$B$100,BC$6-1980)</f>
        <v>16.526031695367855</v>
      </c>
      <c r="BD60" s="1">
        <f ca="1">OFFSET(MoveableDiesel!$D63,$B$100,BD$6-1980)</f>
        <v>16.415955984062684</v>
      </c>
      <c r="BE60" s="1">
        <f ca="1">OFFSET(MoveableDiesel!$D63,$B$100,BE$6-1980)</f>
        <v>16.277064417430623</v>
      </c>
      <c r="BF60" s="1">
        <f ca="1">OFFSET(MoveableDiesel!$D63,$B$100,BF$6-1980)</f>
        <v>16.166457696084205</v>
      </c>
      <c r="BG60" s="1">
        <f ca="1">OFFSET(MoveableDiesel!$D63,$B$100,BG$6-1980)</f>
        <v>16.081553082751899</v>
      </c>
      <c r="BH60" s="1">
        <f ca="1">OFFSET(MoveableDiesel!$D63,$B$100,BH$6-1980)</f>
        <v>16.015554196448342</v>
      </c>
      <c r="BI60" s="1">
        <f ca="1">OFFSET(MoveableDiesel!$D63,$B$100,BI$6-1980)</f>
        <v>15.960894898112231</v>
      </c>
      <c r="BJ60" s="1">
        <f ca="1">OFFSET(MoveableDiesel!$D63,$B$100,BJ$6-1980)</f>
        <v>15.899774652877921</v>
      </c>
    </row>
    <row r="61" spans="1:62" x14ac:dyDescent="0.2">
      <c r="A61" t="s">
        <v>91</v>
      </c>
      <c r="B61" s="1">
        <f ca="1">OFFSET(MoveableDiesel!$D82,$B$100,B$6-1980)</f>
        <v>25.712853622438899</v>
      </c>
      <c r="C61" s="1">
        <f ca="1">OFFSET(MoveableDiesel!$D82,$B$100,C$6-1980)</f>
        <v>26.890866598632819</v>
      </c>
      <c r="D61" s="1">
        <f ca="1">OFFSET(MoveableDiesel!$D82,$B$100,D$6-1980)</f>
        <v>28.080758680374938</v>
      </c>
      <c r="E61" s="1">
        <f ca="1">OFFSET(MoveableDiesel!$D82,$B$100,E$6-1980)</f>
        <v>29.278905717159304</v>
      </c>
      <c r="F61" s="1">
        <f ca="1">OFFSET(MoveableDiesel!$D82,$B$100,F$6-1980)</f>
        <v>30.483802136764236</v>
      </c>
      <c r="G61" s="1">
        <f ca="1">OFFSET(MoveableDiesel!$D82,$B$100,G$6-1980)</f>
        <v>31.695520255835063</v>
      </c>
      <c r="H61" s="1">
        <f ca="1">OFFSET(MoveableDiesel!$D82,$B$100,H$6-1980)</f>
        <v>33.258313854003141</v>
      </c>
      <c r="I61" s="1">
        <f ca="1">OFFSET(MoveableDiesel!$D82,$B$100,I$6-1980)</f>
        <v>35.233513524851972</v>
      </c>
      <c r="J61" s="1">
        <f ca="1">OFFSET(MoveableDiesel!$D82,$B$100,J$6-1980)</f>
        <v>37.626153408617959</v>
      </c>
      <c r="K61" s="1">
        <f ca="1">OFFSET(MoveableDiesel!$D82,$B$100,K$6-1980)</f>
        <v>40.439274646846954</v>
      </c>
      <c r="L61" s="1">
        <f ca="1">OFFSET(MoveableDiesel!$D82,$B$100,L$6-1980)</f>
        <v>43.273046211590106</v>
      </c>
      <c r="M61" s="1">
        <f ca="1">OFFSET(MoveableDiesel!$D82,$B$100,M$6-1980)</f>
        <v>44.501878029201585</v>
      </c>
      <c r="N61" s="1">
        <f ca="1">OFFSET(MoveableDiesel!$D82,$B$100,N$6-1980)</f>
        <v>44.104044831441051</v>
      </c>
      <c r="O61" s="1">
        <f ca="1">OFFSET(MoveableDiesel!$D82,$B$100,O$6-1980)</f>
        <v>43.653421686596282</v>
      </c>
      <c r="P61" s="1">
        <f ca="1">OFFSET(MoveableDiesel!$D82,$B$100,P$6-1980)</f>
        <v>43.93678715246223</v>
      </c>
      <c r="Q61" s="1">
        <f ca="1">OFFSET(MoveableDiesel!$D82,$B$100,Q$6-1980)</f>
        <v>44.208973469379352</v>
      </c>
      <c r="R61" s="1">
        <f ca="1">OFFSET(MoveableDiesel!$D82,$B$100,R$6-1980)</f>
        <v>44.804598852142199</v>
      </c>
      <c r="S61" s="1">
        <f ca="1">OFFSET(MoveableDiesel!$D82,$B$100,S$6-1980)</f>
        <v>45.728347444268486</v>
      </c>
      <c r="T61" s="1">
        <f ca="1">OFFSET(MoveableDiesel!$D82,$B$100,T$6-1980)</f>
        <v>46.964955801839068</v>
      </c>
      <c r="U61" s="1">
        <f ca="1">OFFSET(MoveableDiesel!$D82,$B$100,U$6-1980)</f>
        <v>48.587488315141094</v>
      </c>
      <c r="V61" s="1">
        <f ca="1">OFFSET(MoveableDiesel!$D82,$B$100,V$6-1980)</f>
        <v>50.080815888933614</v>
      </c>
      <c r="W61" s="1">
        <f ca="1">OFFSET(MoveableDiesel!$D82,$B$100,W$6-1980)</f>
        <v>51.399845768804653</v>
      </c>
      <c r="X61" s="1">
        <f ca="1">OFFSET(MoveableDiesel!$D82,$B$100,X$6-1980)</f>
        <v>52.486292988690721</v>
      </c>
      <c r="Y61" s="1">
        <f ca="1">OFFSET(MoveableDiesel!$D82,$B$100,Y$6-1980)</f>
        <v>53.384367605464213</v>
      </c>
      <c r="Z61" s="1">
        <f ca="1">OFFSET(MoveableDiesel!$D82,$B$100,Z$6-1980)</f>
        <v>53.657731058270109</v>
      </c>
      <c r="AA61" s="1">
        <f ca="1">OFFSET(MoveableDiesel!$D82,$B$100,AA$6-1980)</f>
        <v>53.923488114238026</v>
      </c>
      <c r="AB61" s="1">
        <f ca="1">OFFSET(MoveableDiesel!$D82,$B$100,AB$6-1980)</f>
        <v>54.610488671644603</v>
      </c>
      <c r="AC61" s="1">
        <f ca="1">OFFSET(MoveableDiesel!$D82,$B$100,AC$6-1980)</f>
        <v>56.106832875779816</v>
      </c>
      <c r="AD61" s="1">
        <f ca="1">OFFSET(MoveableDiesel!$D82,$B$100,AD$6-1980)</f>
        <v>59.787710625616413</v>
      </c>
      <c r="AE61" s="1">
        <f ca="1">OFFSET(MoveableDiesel!$D82,$B$100,AE$6-1980)</f>
        <v>60.532026437594411</v>
      </c>
      <c r="AF61" s="1">
        <f ca="1">OFFSET(MoveableDiesel!$D82,$B$100,AF$6-1980)</f>
        <v>58.988689068891361</v>
      </c>
      <c r="AG61" s="1">
        <f ca="1">OFFSET(MoveableDiesel!$D82,$B$100,AG$6-1980)</f>
        <v>50.944624040338503</v>
      </c>
      <c r="AH61" s="1">
        <f ca="1">OFFSET(MoveableDiesel!$D82,$B$100,AH$6-1980)</f>
        <v>55.507463778440744</v>
      </c>
      <c r="AI61" s="1">
        <f ca="1">OFFSET(MoveableDiesel!$D82,$B$100,AI$6-1980)</f>
        <v>52.140630155322569</v>
      </c>
      <c r="AJ61" s="1">
        <f ca="1">OFFSET(MoveableDiesel!$D82,$B$100,AJ$6-1980)</f>
        <v>48.70831052627144</v>
      </c>
      <c r="AK61" s="1">
        <f ca="1">OFFSET(MoveableDiesel!$D82,$B$100,AK$6-1980)</f>
        <v>44.925967901391147</v>
      </c>
      <c r="AL61" s="1">
        <f ca="1">OFFSET(MoveableDiesel!$D82,$B$100,AL$6-1980)</f>
        <v>40.182185877703134</v>
      </c>
      <c r="AM61" s="1">
        <f ca="1">OFFSET(MoveableDiesel!$D82,$B$100,AM$6-1980)</f>
        <v>44.330916153032831</v>
      </c>
      <c r="AN61" s="1">
        <f ca="1">OFFSET(MoveableDiesel!$D82,$B$100,AN$6-1980)</f>
        <v>45.276136511038082</v>
      </c>
      <c r="AO61" s="1">
        <f ca="1">OFFSET(MoveableDiesel!$D82,$B$100,AO$6-1980)</f>
        <v>43.152777842692998</v>
      </c>
      <c r="AP61" s="1">
        <f ca="1">OFFSET(MoveableDiesel!$D82,$B$100,AP$6-1980)</f>
        <v>40.983788503265018</v>
      </c>
      <c r="AQ61" s="1">
        <f ca="1">OFFSET(MoveableDiesel!$D82,$B$100,AQ$6-1980)</f>
        <v>38.650449766338426</v>
      </c>
      <c r="AR61" s="1">
        <f ca="1">OFFSET(MoveableDiesel!$D82,$B$100,AR$6-1980)</f>
        <v>36.375128431117879</v>
      </c>
      <c r="AS61" s="1">
        <f ca="1">OFFSET(MoveableDiesel!$D82,$B$100,AS$6-1980)</f>
        <v>34.003934920800937</v>
      </c>
      <c r="AT61" s="1">
        <f ca="1">OFFSET(MoveableDiesel!$D82,$B$100,AT$6-1980)</f>
        <v>32.162431913632943</v>
      </c>
      <c r="AU61" s="1">
        <f ca="1">OFFSET(MoveableDiesel!$D82,$B$100,AU$6-1980)</f>
        <v>30.39675896190851</v>
      </c>
      <c r="AV61" s="1">
        <f ca="1">OFFSET(MoveableDiesel!$D82,$B$100,AV$6-1980)</f>
        <v>28.758404388478468</v>
      </c>
      <c r="AW61" s="1">
        <f ca="1">OFFSET(MoveableDiesel!$D82,$B$100,AW$6-1980)</f>
        <v>27.260640624476565</v>
      </c>
      <c r="AX61" s="1">
        <f ca="1">OFFSET(MoveableDiesel!$D82,$B$100,AX$6-1980)</f>
        <v>26.19347126661992</v>
      </c>
      <c r="AY61" s="1">
        <f ca="1">OFFSET(MoveableDiesel!$D82,$B$100,AY$6-1980)</f>
        <v>25.289643195142968</v>
      </c>
      <c r="AZ61" s="1">
        <f ca="1">OFFSET(MoveableDiesel!$D82,$B$100,AZ$6-1980)</f>
        <v>24.498986366913407</v>
      </c>
      <c r="BA61" s="1">
        <f ca="1">OFFSET(MoveableDiesel!$D82,$B$100,BA$6-1980)</f>
        <v>23.858324848638134</v>
      </c>
      <c r="BB61" s="1">
        <f ca="1">OFFSET(MoveableDiesel!$D82,$B$100,BB$6-1980)</f>
        <v>23.356121506210709</v>
      </c>
      <c r="BC61" s="1">
        <f ca="1">OFFSET(MoveableDiesel!$D82,$B$100,BC$6-1980)</f>
        <v>22.923771007273778</v>
      </c>
      <c r="BD61" s="1">
        <f ca="1">OFFSET(MoveableDiesel!$D82,$B$100,BD$6-1980)</f>
        <v>22.576081225015368</v>
      </c>
      <c r="BE61" s="1">
        <f ca="1">OFFSET(MoveableDiesel!$D82,$B$100,BE$6-1980)</f>
        <v>22.286937854091072</v>
      </c>
      <c r="BF61" s="1">
        <f ca="1">OFFSET(MoveableDiesel!$D82,$B$100,BF$6-1980)</f>
        <v>22.043652283203901</v>
      </c>
      <c r="BG61" s="1">
        <f ca="1">OFFSET(MoveableDiesel!$D82,$B$100,BG$6-1980)</f>
        <v>21.836870644983005</v>
      </c>
      <c r="BH61" s="1">
        <f ca="1">OFFSET(MoveableDiesel!$D82,$B$100,BH$6-1980)</f>
        <v>21.819773849229755</v>
      </c>
      <c r="BI61" s="1">
        <f ca="1">OFFSET(MoveableDiesel!$D82,$B$100,BI$6-1980)</f>
        <v>21.825643648397115</v>
      </c>
      <c r="BJ61" s="1">
        <f ca="1">OFFSET(MoveableDiesel!$D82,$B$100,BJ$6-1980)</f>
        <v>21.890503902121381</v>
      </c>
    </row>
    <row r="63" spans="1:62" x14ac:dyDescent="0.2">
      <c r="A63" s="2" t="s">
        <v>131</v>
      </c>
      <c r="B63" s="13">
        <f t="shared" ref="B63:AG63" ca="1" si="4">SUM(B58:B62)</f>
        <v>717.43034339776614</v>
      </c>
      <c r="C63" s="13">
        <f t="shared" ca="1" si="4"/>
        <v>734.20905808378006</v>
      </c>
      <c r="D63" s="13">
        <f t="shared" ca="1" si="4"/>
        <v>751.62252974953606</v>
      </c>
      <c r="E63" s="13">
        <f t="shared" ca="1" si="4"/>
        <v>769.15834608203829</v>
      </c>
      <c r="F63" s="13">
        <f t="shared" ca="1" si="4"/>
        <v>786.79550123587751</v>
      </c>
      <c r="G63" s="13">
        <f t="shared" ca="1" si="4"/>
        <v>804.76627691527847</v>
      </c>
      <c r="H63" s="13">
        <f t="shared" ca="1" si="4"/>
        <v>828.41778981866423</v>
      </c>
      <c r="I63" s="13">
        <f t="shared" ca="1" si="4"/>
        <v>864.27892168672986</v>
      </c>
      <c r="J63" s="13">
        <f t="shared" ca="1" si="4"/>
        <v>904.70481365848036</v>
      </c>
      <c r="K63" s="13">
        <f t="shared" ca="1" si="4"/>
        <v>949.37745599292896</v>
      </c>
      <c r="L63" s="13">
        <f t="shared" ca="1" si="4"/>
        <v>989.5439915773087</v>
      </c>
      <c r="M63" s="13">
        <f t="shared" ca="1" si="4"/>
        <v>1019.4422574780999</v>
      </c>
      <c r="N63" s="13">
        <f t="shared" ca="1" si="4"/>
        <v>1047.6971290382028</v>
      </c>
      <c r="O63" s="13">
        <f t="shared" ca="1" si="4"/>
        <v>1068.9840099936544</v>
      </c>
      <c r="P63" s="13">
        <f t="shared" ca="1" si="4"/>
        <v>1067.487046563883</v>
      </c>
      <c r="Q63" s="13">
        <f t="shared" ca="1" si="4"/>
        <v>1074.796280343943</v>
      </c>
      <c r="R63" s="13">
        <f t="shared" ca="1" si="4"/>
        <v>1081.166939886951</v>
      </c>
      <c r="S63" s="13">
        <f t="shared" ca="1" si="4"/>
        <v>1087.0278142229126</v>
      </c>
      <c r="T63" s="13">
        <f t="shared" ca="1" si="4"/>
        <v>1089.5201417293272</v>
      </c>
      <c r="U63" s="13">
        <f t="shared" ca="1" si="4"/>
        <v>1098.5268459552035</v>
      </c>
      <c r="V63" s="13">
        <f t="shared" ca="1" si="4"/>
        <v>1108.0533524196928</v>
      </c>
      <c r="W63" s="13">
        <f t="shared" ca="1" si="4"/>
        <v>1119.4582372667819</v>
      </c>
      <c r="X63" s="13">
        <f t="shared" ca="1" si="4"/>
        <v>1126.3232930359943</v>
      </c>
      <c r="Y63" s="13">
        <f t="shared" ca="1" si="4"/>
        <v>1130.6089392887307</v>
      </c>
      <c r="Z63" s="13">
        <f t="shared" ca="1" si="4"/>
        <v>1133.071535322294</v>
      </c>
      <c r="AA63" s="13">
        <f t="shared" ca="1" si="4"/>
        <v>1126.1476573113844</v>
      </c>
      <c r="AB63" s="13">
        <f t="shared" ca="1" si="4"/>
        <v>1137.2538455527219</v>
      </c>
      <c r="AC63" s="13">
        <f t="shared" ca="1" si="4"/>
        <v>1140.2270354563207</v>
      </c>
      <c r="AD63" s="13">
        <f t="shared" ca="1" si="4"/>
        <v>1180.5859850685267</v>
      </c>
      <c r="AE63" s="13">
        <f t="shared" ca="1" si="4"/>
        <v>1182.3165995075647</v>
      </c>
      <c r="AF63" s="13">
        <f t="shared" ca="1" si="4"/>
        <v>1144.4796378439557</v>
      </c>
      <c r="AG63" s="13">
        <f t="shared" ca="1" si="4"/>
        <v>986.1109946937238</v>
      </c>
      <c r="AH63" s="13">
        <f t="shared" ref="AH63:BJ63" ca="1" si="5">SUM(AH58:AH62)</f>
        <v>1072.8773852618592</v>
      </c>
      <c r="AI63" s="13">
        <f t="shared" ca="1" si="5"/>
        <v>1009.1358121669851</v>
      </c>
      <c r="AJ63" s="13">
        <f t="shared" ca="1" si="5"/>
        <v>944.77018526461688</v>
      </c>
      <c r="AK63" s="13">
        <f t="shared" ca="1" si="5"/>
        <v>872.31336274411876</v>
      </c>
      <c r="AL63" s="13">
        <f t="shared" ca="1" si="5"/>
        <v>781.38349199060883</v>
      </c>
      <c r="AM63" s="13">
        <f t="shared" ca="1" si="5"/>
        <v>865.20311310385659</v>
      </c>
      <c r="AN63" s="13">
        <f t="shared" ca="1" si="5"/>
        <v>885.49319716987895</v>
      </c>
      <c r="AO63" s="13">
        <f t="shared" ca="1" si="5"/>
        <v>845.14479037217859</v>
      </c>
      <c r="AP63" s="13">
        <f t="shared" ca="1" si="5"/>
        <v>802.26717280142486</v>
      </c>
      <c r="AQ63" s="13">
        <f t="shared" ca="1" si="5"/>
        <v>755.86096832095916</v>
      </c>
      <c r="AR63" s="13">
        <f t="shared" ca="1" si="5"/>
        <v>712.75488621660418</v>
      </c>
      <c r="AS63" s="13">
        <f t="shared" ca="1" si="5"/>
        <v>670.61765707271991</v>
      </c>
      <c r="AT63" s="13">
        <f t="shared" ca="1" si="5"/>
        <v>636.25918766054565</v>
      </c>
      <c r="AU63" s="13">
        <f t="shared" ca="1" si="5"/>
        <v>603.46393906161961</v>
      </c>
      <c r="AV63" s="13">
        <f t="shared" ca="1" si="5"/>
        <v>571.8185862641883</v>
      </c>
      <c r="AW63" s="13">
        <f t="shared" ca="1" si="5"/>
        <v>542.95669623332606</v>
      </c>
      <c r="AX63" s="13">
        <f t="shared" ca="1" si="5"/>
        <v>522.22372450402588</v>
      </c>
      <c r="AY63" s="13">
        <f t="shared" ca="1" si="5"/>
        <v>504.12297385303572</v>
      </c>
      <c r="AZ63" s="13">
        <f t="shared" ca="1" si="5"/>
        <v>488.56796792956334</v>
      </c>
      <c r="BA63" s="13">
        <f t="shared" ca="1" si="5"/>
        <v>475.51645963083871</v>
      </c>
      <c r="BB63" s="13">
        <f t="shared" ca="1" si="5"/>
        <v>464.67386013510247</v>
      </c>
      <c r="BC63" s="13">
        <f t="shared" ca="1" si="5"/>
        <v>455.64646112723642</v>
      </c>
      <c r="BD63" s="13">
        <f t="shared" ca="1" si="5"/>
        <v>448.36195253080143</v>
      </c>
      <c r="BE63" s="13">
        <f t="shared" ca="1" si="5"/>
        <v>443.11774237835772</v>
      </c>
      <c r="BF63" s="13">
        <f t="shared" ca="1" si="5"/>
        <v>439.14969450783803</v>
      </c>
      <c r="BG63" s="13">
        <f t="shared" ca="1" si="5"/>
        <v>438.29806141095725</v>
      </c>
      <c r="BH63" s="13">
        <f t="shared" ca="1" si="5"/>
        <v>438.39917576126777</v>
      </c>
      <c r="BI63" s="13">
        <f t="shared" ca="1" si="5"/>
        <v>439.03653643167422</v>
      </c>
      <c r="BJ63" s="13">
        <f t="shared" ca="1" si="5"/>
        <v>440.05853492844489</v>
      </c>
    </row>
    <row r="64" spans="1:62" x14ac:dyDescent="0.2">
      <c r="AF64" s="14">
        <f ca="1">AF63/L63</f>
        <v>1.1565727724946149</v>
      </c>
    </row>
    <row r="66" spans="1:62" x14ac:dyDescent="0.2">
      <c r="B66" s="2" t="str">
        <f>$B$4</f>
        <v>CO [t/a]</v>
      </c>
    </row>
    <row r="67" spans="1:62" x14ac:dyDescent="0.2">
      <c r="A67" s="31" t="s">
        <v>132</v>
      </c>
      <c r="B67" s="2">
        <v>1980</v>
      </c>
      <c r="C67" s="2">
        <v>1981</v>
      </c>
      <c r="D67" s="2">
        <v>1982</v>
      </c>
      <c r="E67" s="2">
        <v>1983</v>
      </c>
      <c r="F67" s="2">
        <v>1984</v>
      </c>
      <c r="G67" s="2">
        <v>1985</v>
      </c>
      <c r="H67" s="2">
        <v>1986</v>
      </c>
      <c r="I67" s="2">
        <v>1987</v>
      </c>
      <c r="J67" s="2">
        <v>1988</v>
      </c>
      <c r="K67" s="2">
        <v>1989</v>
      </c>
      <c r="L67" s="2">
        <v>1990</v>
      </c>
      <c r="M67" s="2">
        <v>1991</v>
      </c>
      <c r="N67" s="2">
        <v>1992</v>
      </c>
      <c r="O67" s="2">
        <v>1993</v>
      </c>
      <c r="P67" s="2">
        <v>1994</v>
      </c>
      <c r="Q67" s="2">
        <v>1995</v>
      </c>
      <c r="R67" s="2">
        <v>1996</v>
      </c>
      <c r="S67" s="2">
        <v>1997</v>
      </c>
      <c r="T67" s="2">
        <v>1998</v>
      </c>
      <c r="U67" s="2">
        <v>1999</v>
      </c>
      <c r="V67" s="2">
        <v>2000</v>
      </c>
      <c r="W67" s="2">
        <v>2001</v>
      </c>
      <c r="X67" s="2">
        <v>2002</v>
      </c>
      <c r="Y67" s="2">
        <v>2003</v>
      </c>
      <c r="Z67" s="2">
        <v>2004</v>
      </c>
      <c r="AA67" s="2">
        <v>2005</v>
      </c>
      <c r="AB67" s="2">
        <v>2006</v>
      </c>
      <c r="AC67" s="2">
        <v>2007</v>
      </c>
      <c r="AD67" s="2">
        <v>2008</v>
      </c>
      <c r="AE67" s="2">
        <v>2009</v>
      </c>
      <c r="AF67" s="2">
        <v>2010</v>
      </c>
      <c r="AG67" s="2">
        <v>2011</v>
      </c>
      <c r="AH67" s="2">
        <v>2012</v>
      </c>
      <c r="AI67" s="2">
        <v>2013</v>
      </c>
      <c r="AJ67" s="2">
        <v>2014</v>
      </c>
      <c r="AK67" s="2">
        <v>2015</v>
      </c>
      <c r="AL67" s="2">
        <v>2016</v>
      </c>
      <c r="AM67" s="2">
        <v>2017</v>
      </c>
      <c r="AN67" s="2">
        <v>2018</v>
      </c>
      <c r="AO67" s="2">
        <v>2019</v>
      </c>
      <c r="AP67" s="2">
        <v>2020</v>
      </c>
      <c r="AQ67" s="2">
        <v>2021</v>
      </c>
      <c r="AR67" s="2">
        <v>2022</v>
      </c>
      <c r="AS67" s="2">
        <v>2023</v>
      </c>
      <c r="AT67" s="2">
        <v>2024</v>
      </c>
      <c r="AU67" s="2">
        <v>2025</v>
      </c>
      <c r="AV67" s="2">
        <v>2026</v>
      </c>
      <c r="AW67" s="2">
        <v>2027</v>
      </c>
      <c r="AX67" s="2">
        <v>2028</v>
      </c>
      <c r="AY67" s="2">
        <v>2029</v>
      </c>
      <c r="AZ67" s="2">
        <v>2030</v>
      </c>
      <c r="BA67" s="2">
        <v>2031</v>
      </c>
      <c r="BB67" s="2">
        <v>2032</v>
      </c>
      <c r="BC67" s="2">
        <v>2033</v>
      </c>
      <c r="BD67" s="2">
        <v>2034</v>
      </c>
      <c r="BE67" s="2">
        <v>2035</v>
      </c>
      <c r="BF67" s="2">
        <v>2036</v>
      </c>
      <c r="BG67" s="2">
        <v>2037</v>
      </c>
      <c r="BH67" s="2">
        <v>2038</v>
      </c>
      <c r="BI67" s="2">
        <v>2039</v>
      </c>
      <c r="BJ67" s="2">
        <v>2040</v>
      </c>
    </row>
    <row r="68" spans="1:62" x14ac:dyDescent="0.2">
      <c r="A68" s="20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62" x14ac:dyDescent="0.2">
      <c r="A69" t="s">
        <v>101</v>
      </c>
      <c r="B69" s="1">
        <f ca="1">OFFSET(MoveableGasoline!$D25,$B$100,B$6-1980)</f>
        <v>704.88362450803868</v>
      </c>
      <c r="C69" s="1">
        <f ca="1">OFFSET(MoveableGasoline!$D25,$B$100,C$6-1980)</f>
        <v>703.5671640983096</v>
      </c>
      <c r="D69" s="1">
        <f ca="1">OFFSET(MoveableGasoline!$D25,$B$100,D$6-1980)</f>
        <v>732.6805360576717</v>
      </c>
      <c r="E69" s="1">
        <f ca="1">OFFSET(MoveableGasoline!$D25,$B$100,E$6-1980)</f>
        <v>746.80240272984474</v>
      </c>
      <c r="F69" s="1">
        <f ca="1">OFFSET(MoveableGasoline!$D25,$B$100,F$6-1980)</f>
        <v>745.67628004621622</v>
      </c>
      <c r="G69" s="1">
        <f ca="1">OFFSET(MoveableGasoline!$D25,$B$100,G$6-1980)</f>
        <v>737.86896913830492</v>
      </c>
      <c r="H69" s="1">
        <f ca="1">OFFSET(MoveableGasoline!$D25,$B$100,H$6-1980)</f>
        <v>732.24987276130503</v>
      </c>
      <c r="I69" s="1">
        <f ca="1">OFFSET(MoveableGasoline!$D25,$B$100,I$6-1980)</f>
        <v>757.30645027018852</v>
      </c>
      <c r="J69" s="1">
        <f ca="1">OFFSET(MoveableGasoline!$D25,$B$100,J$6-1980)</f>
        <v>822.03661360636454</v>
      </c>
      <c r="K69" s="1">
        <f ca="1">OFFSET(MoveableGasoline!$D25,$B$100,K$6-1980)</f>
        <v>970.93645353756335</v>
      </c>
      <c r="L69" s="1">
        <f ca="1">OFFSET(MoveableGasoline!$D25,$B$100,L$6-1980)</f>
        <v>1015.3895081835281</v>
      </c>
      <c r="M69" s="1">
        <f ca="1">OFFSET(MoveableGasoline!$D25,$B$100,M$6-1980)</f>
        <v>1034.6547429325735</v>
      </c>
      <c r="N69" s="1">
        <f ca="1">OFFSET(MoveableGasoline!$D25,$B$100,N$6-1980)</f>
        <v>1040.5899854748425</v>
      </c>
      <c r="O69" s="1">
        <f ca="1">OFFSET(MoveableGasoline!$D25,$B$100,O$6-1980)</f>
        <v>1052.6043222944738</v>
      </c>
      <c r="P69" s="1">
        <f ca="1">OFFSET(MoveableGasoline!$D25,$B$100,P$6-1980)</f>
        <v>1069.0892984547309</v>
      </c>
      <c r="Q69" s="1">
        <f ca="1">OFFSET(MoveableGasoline!$D25,$B$100,Q$6-1980)</f>
        <v>1088.7627751752477</v>
      </c>
      <c r="R69" s="1">
        <f ca="1">OFFSET(MoveableGasoline!$D25,$B$100,R$6-1980)</f>
        <v>1109.4200240095913</v>
      </c>
      <c r="S69" s="1">
        <f ca="1">OFFSET(MoveableGasoline!$D25,$B$100,S$6-1980)</f>
        <v>1110.1890311452246</v>
      </c>
      <c r="T69" s="1">
        <f ca="1">OFFSET(MoveableGasoline!$D25,$B$100,T$6-1980)</f>
        <v>1105.6695700496816</v>
      </c>
      <c r="U69" s="1">
        <f ca="1">OFFSET(MoveableGasoline!$D25,$B$100,U$6-1980)</f>
        <v>1102.9735873665038</v>
      </c>
      <c r="V69" s="1">
        <f ca="1">OFFSET(MoveableGasoline!$D25,$B$100,V$6-1980)</f>
        <v>1102.979796101183</v>
      </c>
      <c r="W69" s="1">
        <f ca="1">OFFSET(MoveableGasoline!$D25,$B$100,W$6-1980)</f>
        <v>1093.3915282859346</v>
      </c>
      <c r="X69" s="1">
        <f ca="1">OFFSET(MoveableGasoline!$D25,$B$100,X$6-1980)</f>
        <v>1092.3025664328893</v>
      </c>
      <c r="Y69" s="1">
        <f ca="1">OFFSET(MoveableGasoline!$D25,$B$100,Y$6-1980)</f>
        <v>1100.4255272782011</v>
      </c>
      <c r="Z69" s="1">
        <f ca="1">OFFSET(MoveableGasoline!$D25,$B$100,Z$6-1980)</f>
        <v>1113.5735601830493</v>
      </c>
      <c r="AA69" s="1">
        <f ca="1">OFFSET(MoveableGasoline!$D25,$B$100,AA$6-1980)</f>
        <v>1089.4108611422496</v>
      </c>
      <c r="AB69" s="1">
        <f ca="1">OFFSET(MoveableGasoline!$D25,$B$100,AB$6-1980)</f>
        <v>1057.8947077661139</v>
      </c>
      <c r="AC69" s="1">
        <f ca="1">OFFSET(MoveableGasoline!$D25,$B$100,AC$6-1980)</f>
        <v>1014.5105404470629</v>
      </c>
      <c r="AD69" s="1">
        <f ca="1">OFFSET(MoveableGasoline!$D25,$B$100,AD$6-1980)</f>
        <v>914.7568484195682</v>
      </c>
      <c r="AE69" s="1">
        <f ca="1">OFFSET(MoveableGasoline!$D25,$B$100,AE$6-1980)</f>
        <v>706.9420230648941</v>
      </c>
      <c r="AF69" s="1">
        <f ca="1">OFFSET(MoveableGasoline!$D25,$B$100,AF$6-1980)</f>
        <v>700.73249820950548</v>
      </c>
      <c r="AG69" s="1">
        <f ca="1">OFFSET(MoveableGasoline!$D25,$B$100,AG$6-1980)</f>
        <v>747.39605392613009</v>
      </c>
      <c r="AH69" s="1">
        <f ca="1">OFFSET(MoveableGasoline!$D25,$B$100,AH$6-1980)</f>
        <v>702.65479056879656</v>
      </c>
      <c r="AI69" s="1">
        <f ca="1">OFFSET(MoveableGasoline!$D25,$B$100,AI$6-1980)</f>
        <v>696.78380777975656</v>
      </c>
      <c r="AJ69" s="1">
        <f ca="1">OFFSET(MoveableGasoline!$D25,$B$100,AJ$6-1980)</f>
        <v>652.49736466925776</v>
      </c>
      <c r="AK69" s="1">
        <f ca="1">OFFSET(MoveableGasoline!$D25,$B$100,AK$6-1980)</f>
        <v>614.63709802360881</v>
      </c>
      <c r="AL69" s="1">
        <f ca="1">OFFSET(MoveableGasoline!$D25,$B$100,AL$6-1980)</f>
        <v>588.64348479914997</v>
      </c>
      <c r="AM69" s="1">
        <f ca="1">OFFSET(MoveableGasoline!$D25,$B$100,AM$6-1980)</f>
        <v>572.60590780962764</v>
      </c>
      <c r="AN69" s="1">
        <f ca="1">OFFSET(MoveableGasoline!$D25,$B$100,AN$6-1980)</f>
        <v>565.3293035983902</v>
      </c>
      <c r="AO69" s="1">
        <f ca="1">OFFSET(MoveableGasoline!$D25,$B$100,AO$6-1980)</f>
        <v>563.6745854350562</v>
      </c>
      <c r="AP69" s="1">
        <f ca="1">OFFSET(MoveableGasoline!$D25,$B$100,AP$6-1980)</f>
        <v>563.46135449915221</v>
      </c>
      <c r="AQ69" s="1">
        <f ca="1">OFFSET(MoveableGasoline!$D25,$B$100,AQ$6-1980)</f>
        <v>564.07044325171341</v>
      </c>
      <c r="AR69" s="1">
        <f ca="1">OFFSET(MoveableGasoline!$D25,$B$100,AR$6-1980)</f>
        <v>569.47169638987987</v>
      </c>
      <c r="AS69" s="1">
        <f ca="1">OFFSET(MoveableGasoline!$D25,$B$100,AS$6-1980)</f>
        <v>577.37491845144098</v>
      </c>
      <c r="AT69" s="1">
        <f ca="1">OFFSET(MoveableGasoline!$D25,$B$100,AT$6-1980)</f>
        <v>586.1727536081911</v>
      </c>
      <c r="AU69" s="1">
        <f ca="1">OFFSET(MoveableGasoline!$D25,$B$100,AU$6-1980)</f>
        <v>594.02280108954187</v>
      </c>
      <c r="AV69" s="1">
        <f ca="1">OFFSET(MoveableGasoline!$D25,$B$100,AV$6-1980)</f>
        <v>600.63253046614886</v>
      </c>
      <c r="AW69" s="1">
        <f ca="1">OFFSET(MoveableGasoline!$D25,$B$100,AW$6-1980)</f>
        <v>606.88569616952464</v>
      </c>
      <c r="AX69" s="1">
        <f ca="1">OFFSET(MoveableGasoline!$D25,$B$100,AX$6-1980)</f>
        <v>611.84264308491902</v>
      </c>
      <c r="AY69" s="1">
        <f ca="1">OFFSET(MoveableGasoline!$D25,$B$100,AY$6-1980)</f>
        <v>615.07746139903043</v>
      </c>
      <c r="AZ69" s="1">
        <f ca="1">OFFSET(MoveableGasoline!$D25,$B$100,AZ$6-1980)</f>
        <v>617.06619768171208</v>
      </c>
      <c r="BA69" s="1">
        <f ca="1">OFFSET(MoveableGasoline!$D25,$B$100,BA$6-1980)</f>
        <v>618.36744908339983</v>
      </c>
      <c r="BB69" s="1">
        <f ca="1">OFFSET(MoveableGasoline!$D25,$B$100,BB$6-1980)</f>
        <v>619.15488905920631</v>
      </c>
      <c r="BC69" s="1">
        <f ca="1">OFFSET(MoveableGasoline!$D25,$B$100,BC$6-1980)</f>
        <v>619.59133266009883</v>
      </c>
      <c r="BD69" s="1">
        <f ca="1">OFFSET(MoveableGasoline!$D25,$B$100,BD$6-1980)</f>
        <v>619.72241608820877</v>
      </c>
      <c r="BE69" s="1">
        <f ca="1">OFFSET(MoveableGasoline!$D25,$B$100,BE$6-1980)</f>
        <v>619.72241608820877</v>
      </c>
      <c r="BF69" s="1">
        <f ca="1">OFFSET(MoveableGasoline!$D25,$B$100,BF$6-1980)</f>
        <v>619.72241608820877</v>
      </c>
      <c r="BG69" s="1">
        <f ca="1">OFFSET(MoveableGasoline!$D25,$B$100,BG$6-1980)</f>
        <v>619.72241608820877</v>
      </c>
      <c r="BH69" s="1">
        <f ca="1">OFFSET(MoveableGasoline!$D25,$B$100,BH$6-1980)</f>
        <v>619.72241608820877</v>
      </c>
      <c r="BI69" s="1">
        <f ca="1">OFFSET(MoveableGasoline!$D25,$B$100,BI$6-1980)</f>
        <v>619.72241608820877</v>
      </c>
      <c r="BJ69" s="1">
        <f ca="1">OFFSET(MoveableGasoline!$D25,$B$100,BJ$6-1980)</f>
        <v>619.72241608820877</v>
      </c>
    </row>
    <row r="70" spans="1:62" x14ac:dyDescent="0.2">
      <c r="A70" t="s">
        <v>102</v>
      </c>
      <c r="B70" s="1">
        <f ca="1">OFFSET(MoveableGasoline!$D44,$B$100,B$6-1980)</f>
        <v>9805.0386837377318</v>
      </c>
      <c r="C70" s="1">
        <f ca="1">OFFSET(MoveableGasoline!$D44,$B$100,C$6-1980)</f>
        <v>10043.120278671508</v>
      </c>
      <c r="D70" s="1">
        <f ca="1">OFFSET(MoveableGasoline!$D44,$B$100,D$6-1980)</f>
        <v>9954.2106292723038</v>
      </c>
      <c r="E70" s="1">
        <f ca="1">OFFSET(MoveableGasoline!$D44,$B$100,E$6-1980)</f>
        <v>9889.8121905464104</v>
      </c>
      <c r="F70" s="1">
        <f ca="1">OFFSET(MoveableGasoline!$D44,$B$100,F$6-1980)</f>
        <v>10022.125979648372</v>
      </c>
      <c r="G70" s="1">
        <f ca="1">OFFSET(MoveableGasoline!$D44,$B$100,G$6-1980)</f>
        <v>10169.448181844531</v>
      </c>
      <c r="H70" s="1">
        <f ca="1">OFFSET(MoveableGasoline!$D44,$B$100,H$6-1980)</f>
        <v>10184.506282623686</v>
      </c>
      <c r="I70" s="1">
        <f ca="1">OFFSET(MoveableGasoline!$D44,$B$100,I$6-1980)</f>
        <v>10283.638516638159</v>
      </c>
      <c r="J70" s="1">
        <f ca="1">OFFSET(MoveableGasoline!$D44,$B$100,J$6-1980)</f>
        <v>10230.363575803633</v>
      </c>
      <c r="K70" s="1">
        <f ca="1">OFFSET(MoveableGasoline!$D44,$B$100,K$6-1980)</f>
        <v>10709.76187168308</v>
      </c>
      <c r="L70" s="1">
        <f ca="1">OFFSET(MoveableGasoline!$D44,$B$100,L$6-1980)</f>
        <v>12155.87246686662</v>
      </c>
      <c r="M70" s="1">
        <f ca="1">OFFSET(MoveableGasoline!$D44,$B$100,M$6-1980)</f>
        <v>12980.841369631458</v>
      </c>
      <c r="N70" s="1">
        <f ca="1">OFFSET(MoveableGasoline!$D44,$B$100,N$6-1980)</f>
        <v>13541.25776059105</v>
      </c>
      <c r="O70" s="1">
        <f ca="1">OFFSET(MoveableGasoline!$D44,$B$100,O$6-1980)</f>
        <v>13453.021085556087</v>
      </c>
      <c r="P70" s="1">
        <f ca="1">OFFSET(MoveableGasoline!$D44,$B$100,P$6-1980)</f>
        <v>13270.077402342278</v>
      </c>
      <c r="Q70" s="1">
        <f ca="1">OFFSET(MoveableGasoline!$D44,$B$100,Q$6-1980)</f>
        <v>13212.102355729761</v>
      </c>
      <c r="R70" s="1">
        <f ca="1">OFFSET(MoveableGasoline!$D44,$B$100,R$6-1980)</f>
        <v>13432.37842786034</v>
      </c>
      <c r="S70" s="1">
        <f ca="1">OFFSET(MoveableGasoline!$D44,$B$100,S$6-1980)</f>
        <v>13573.791678548165</v>
      </c>
      <c r="T70" s="1">
        <f ca="1">OFFSET(MoveableGasoline!$D44,$B$100,T$6-1980)</f>
        <v>13674.190711774043</v>
      </c>
      <c r="U70" s="1">
        <f ca="1">OFFSET(MoveableGasoline!$D44,$B$100,U$6-1980)</f>
        <v>13852.508526503807</v>
      </c>
      <c r="V70" s="1">
        <f ca="1">OFFSET(MoveableGasoline!$D44,$B$100,V$6-1980)</f>
        <v>13552.047333659926</v>
      </c>
      <c r="W70" s="1">
        <f ca="1">OFFSET(MoveableGasoline!$D44,$B$100,W$6-1980)</f>
        <v>13320.210798446093</v>
      </c>
      <c r="X70" s="1">
        <f ca="1">OFFSET(MoveableGasoline!$D44,$B$100,X$6-1980)</f>
        <v>13119.737672043098</v>
      </c>
      <c r="Y70" s="1">
        <f ca="1">OFFSET(MoveableGasoline!$D44,$B$100,Y$6-1980)</f>
        <v>12889.702563512579</v>
      </c>
      <c r="Z70" s="1">
        <f ca="1">OFFSET(MoveableGasoline!$D44,$B$100,Z$6-1980)</f>
        <v>12728.168026335477</v>
      </c>
      <c r="AA70" s="1">
        <f ca="1">OFFSET(MoveableGasoline!$D44,$B$100,AA$6-1980)</f>
        <v>12326.697845670595</v>
      </c>
      <c r="AB70" s="1">
        <f ca="1">OFFSET(MoveableGasoline!$D44,$B$100,AB$6-1980)</f>
        <v>11988.494470340327</v>
      </c>
      <c r="AC70" s="1">
        <f ca="1">OFFSET(MoveableGasoline!$D44,$B$100,AC$6-1980)</f>
        <v>11587.725289121465</v>
      </c>
      <c r="AD70" s="1">
        <f ca="1">OFFSET(MoveableGasoline!$D44,$B$100,AD$6-1980)</f>
        <v>11131.047066264195</v>
      </c>
      <c r="AE70" s="1">
        <f ca="1">OFFSET(MoveableGasoline!$D44,$B$100,AE$6-1980)</f>
        <v>10832.146329434581</v>
      </c>
      <c r="AF70" s="1">
        <f ca="1">OFFSET(MoveableGasoline!$D44,$B$100,AF$6-1980)</f>
        <v>10345.387376173074</v>
      </c>
      <c r="AG70" s="1">
        <f ca="1">OFFSET(MoveableGasoline!$D44,$B$100,AG$6-1980)</f>
        <v>10489.617337963491</v>
      </c>
      <c r="AH70" s="1">
        <f ca="1">OFFSET(MoveableGasoline!$D44,$B$100,AH$6-1980)</f>
        <v>11008.209015493139</v>
      </c>
      <c r="AI70" s="1">
        <f ca="1">OFFSET(MoveableGasoline!$D44,$B$100,AI$6-1980)</f>
        <v>10944.185790861477</v>
      </c>
      <c r="AJ70" s="1">
        <f ca="1">OFFSET(MoveableGasoline!$D44,$B$100,AJ$6-1980)</f>
        <v>10633.186090700252</v>
      </c>
      <c r="AK70" s="1">
        <f ca="1">OFFSET(MoveableGasoline!$D44,$B$100,AK$6-1980)</f>
        <v>10324.058005907553</v>
      </c>
      <c r="AL70" s="1">
        <f ca="1">OFFSET(MoveableGasoline!$D44,$B$100,AL$6-1980)</f>
        <v>10016.282314325166</v>
      </c>
      <c r="AM70" s="1">
        <f ca="1">OFFSET(MoveableGasoline!$D44,$B$100,AM$6-1980)</f>
        <v>9689.158495888285</v>
      </c>
      <c r="AN70" s="1">
        <f ca="1">OFFSET(MoveableGasoline!$D44,$B$100,AN$6-1980)</f>
        <v>9446.1773171414752</v>
      </c>
      <c r="AO70" s="1">
        <f ca="1">OFFSET(MoveableGasoline!$D44,$B$100,AO$6-1980)</f>
        <v>9222.1744764618379</v>
      </c>
      <c r="AP70" s="1">
        <f ca="1">OFFSET(MoveableGasoline!$D44,$B$100,AP$6-1980)</f>
        <v>9030.190739931355</v>
      </c>
      <c r="AQ70" s="1">
        <f ca="1">OFFSET(MoveableGasoline!$D44,$B$100,AQ$6-1980)</f>
        <v>8885.9097283562078</v>
      </c>
      <c r="AR70" s="1">
        <f ca="1">OFFSET(MoveableGasoline!$D44,$B$100,AR$6-1980)</f>
        <v>8775.6865165122163</v>
      </c>
      <c r="AS70" s="1">
        <f ca="1">OFFSET(MoveableGasoline!$D44,$B$100,AS$6-1980)</f>
        <v>8697.7270802269577</v>
      </c>
      <c r="AT70" s="1">
        <f ca="1">OFFSET(MoveableGasoline!$D44,$B$100,AT$6-1980)</f>
        <v>8637.7075543900028</v>
      </c>
      <c r="AU70" s="1">
        <f ca="1">OFFSET(MoveableGasoline!$D44,$B$100,AU$6-1980)</f>
        <v>8596.5692408190025</v>
      </c>
      <c r="AV70" s="1">
        <f ca="1">OFFSET(MoveableGasoline!$D44,$B$100,AV$6-1980)</f>
        <v>8570.6947969569919</v>
      </c>
      <c r="AW70" s="1">
        <f ca="1">OFFSET(MoveableGasoline!$D44,$B$100,AW$6-1980)</f>
        <v>8550.6837734639703</v>
      </c>
      <c r="AX70" s="1">
        <f ca="1">OFFSET(MoveableGasoline!$D44,$B$100,AX$6-1980)</f>
        <v>8537.3649088577058</v>
      </c>
      <c r="AY70" s="1">
        <f ca="1">OFFSET(MoveableGasoline!$D44,$B$100,AY$6-1980)</f>
        <v>8528.0830872556708</v>
      </c>
      <c r="AZ70" s="1">
        <f ca="1">OFFSET(MoveableGasoline!$D44,$B$100,AZ$6-1980)</f>
        <v>8523.3657817790718</v>
      </c>
      <c r="BA70" s="1">
        <f ca="1">OFFSET(MoveableGasoline!$D44,$B$100,BA$6-1980)</f>
        <v>8521.1992621040445</v>
      </c>
      <c r="BB70" s="1">
        <f ca="1">OFFSET(MoveableGasoline!$D44,$B$100,BB$6-1980)</f>
        <v>8522.8307057116399</v>
      </c>
      <c r="BC70" s="1">
        <f ca="1">OFFSET(MoveableGasoline!$D44,$B$100,BC$6-1980)</f>
        <v>8528.3807216707737</v>
      </c>
      <c r="BD70" s="1">
        <f ca="1">OFFSET(MoveableGasoline!$D44,$B$100,BD$6-1980)</f>
        <v>8532.6104173694639</v>
      </c>
      <c r="BE70" s="1">
        <f ca="1">OFFSET(MoveableGasoline!$D44,$B$100,BE$6-1980)</f>
        <v>8537.6646245517168</v>
      </c>
      <c r="BF70" s="1">
        <f ca="1">OFFSET(MoveableGasoline!$D44,$B$100,BF$6-1980)</f>
        <v>8541.3042461632485</v>
      </c>
      <c r="BG70" s="1">
        <f ca="1">OFFSET(MoveableGasoline!$D44,$B$100,BG$6-1980)</f>
        <v>8544.8728342801278</v>
      </c>
      <c r="BH70" s="1">
        <f ca="1">OFFSET(MoveableGasoline!$D44,$B$100,BH$6-1980)</f>
        <v>8547.12756414656</v>
      </c>
      <c r="BI70" s="1">
        <f ca="1">OFFSET(MoveableGasoline!$D44,$B$100,BI$6-1980)</f>
        <v>8548.8502643330812</v>
      </c>
      <c r="BJ70" s="1">
        <f ca="1">OFFSET(MoveableGasoline!$D44,$B$100,BJ$6-1980)</f>
        <v>8550.8458387530609</v>
      </c>
    </row>
    <row r="71" spans="1:62" x14ac:dyDescent="0.2">
      <c r="A71" t="s">
        <v>133</v>
      </c>
      <c r="B71" s="1">
        <f ca="1">OFFSET(MoveableGasoline!$D63,$B$100,B$6-1980)</f>
        <v>519.04287787712769</v>
      </c>
      <c r="C71" s="1">
        <f ca="1">OFFSET(MoveableGasoline!$D63,$B$100,C$6-1980)</f>
        <v>531.08870392343795</v>
      </c>
      <c r="D71" s="1">
        <f ca="1">OFFSET(MoveableGasoline!$D63,$B$100,D$6-1980)</f>
        <v>553.58857044251693</v>
      </c>
      <c r="E71" s="1">
        <f ca="1">OFFSET(MoveableGasoline!$D63,$B$100,E$6-1980)</f>
        <v>588.35171133116285</v>
      </c>
      <c r="F71" s="1">
        <f ca="1">OFFSET(MoveableGasoline!$D63,$B$100,F$6-1980)</f>
        <v>606.83703525937915</v>
      </c>
      <c r="G71" s="1">
        <f ca="1">OFFSET(MoveableGasoline!$D63,$B$100,G$6-1980)</f>
        <v>602.98494437023953</v>
      </c>
      <c r="H71" s="1">
        <f ca="1">OFFSET(MoveableGasoline!$D63,$B$100,H$6-1980)</f>
        <v>585.13113584822588</v>
      </c>
      <c r="I71" s="1">
        <f ca="1">OFFSET(MoveableGasoline!$D63,$B$100,I$6-1980)</f>
        <v>575.89416886975744</v>
      </c>
      <c r="J71" s="1">
        <f ca="1">OFFSET(MoveableGasoline!$D63,$B$100,J$6-1980)</f>
        <v>592.64740612106732</v>
      </c>
      <c r="K71" s="1">
        <f ca="1">OFFSET(MoveableGasoline!$D63,$B$100,K$6-1980)</f>
        <v>636.46079608501998</v>
      </c>
      <c r="L71" s="1">
        <f ca="1">OFFSET(MoveableGasoline!$D63,$B$100,L$6-1980)</f>
        <v>654.70929752428503</v>
      </c>
      <c r="M71" s="1">
        <f ca="1">OFFSET(MoveableGasoline!$D63,$B$100,M$6-1980)</f>
        <v>717.14857603870155</v>
      </c>
      <c r="N71" s="1">
        <f ca="1">OFFSET(MoveableGasoline!$D63,$B$100,N$6-1980)</f>
        <v>760.49876747628082</v>
      </c>
      <c r="O71" s="1">
        <f ca="1">OFFSET(MoveableGasoline!$D63,$B$100,O$6-1980)</f>
        <v>769.43869179915475</v>
      </c>
      <c r="P71" s="1">
        <f ca="1">OFFSET(MoveableGasoline!$D63,$B$100,P$6-1980)</f>
        <v>771.12414436851009</v>
      </c>
      <c r="Q71" s="1">
        <f ca="1">OFFSET(MoveableGasoline!$D63,$B$100,Q$6-1980)</f>
        <v>768.32012183177608</v>
      </c>
      <c r="R71" s="1">
        <f ca="1">OFFSET(MoveableGasoline!$D63,$B$100,R$6-1980)</f>
        <v>766.63369794314781</v>
      </c>
      <c r="S71" s="1">
        <f ca="1">OFFSET(MoveableGasoline!$D63,$B$100,S$6-1980)</f>
        <v>754.36619573592247</v>
      </c>
      <c r="T71" s="1">
        <f ca="1">OFFSET(MoveableGasoline!$D63,$B$100,T$6-1980)</f>
        <v>734.3806974544143</v>
      </c>
      <c r="U71" s="1">
        <f ca="1">OFFSET(MoveableGasoline!$D63,$B$100,U$6-1980)</f>
        <v>706.99530497848082</v>
      </c>
      <c r="V71" s="1">
        <f ca="1">OFFSET(MoveableGasoline!$D63,$B$100,V$6-1980)</f>
        <v>678.35270875071342</v>
      </c>
      <c r="W71" s="1">
        <f ca="1">OFFSET(MoveableGasoline!$D63,$B$100,W$6-1980)</f>
        <v>647.41969266329795</v>
      </c>
      <c r="X71" s="1">
        <f ca="1">OFFSET(MoveableGasoline!$D63,$B$100,X$6-1980)</f>
        <v>610.94739998331522</v>
      </c>
      <c r="Y71" s="1">
        <f ca="1">OFFSET(MoveableGasoline!$D63,$B$100,Y$6-1980)</f>
        <v>539.34740431372359</v>
      </c>
      <c r="Z71" s="1">
        <f ca="1">OFFSET(MoveableGasoline!$D63,$B$100,Z$6-1980)</f>
        <v>480.07429679683821</v>
      </c>
      <c r="AA71" s="1">
        <f ca="1">OFFSET(MoveableGasoline!$D63,$B$100,AA$6-1980)</f>
        <v>399.7062144207755</v>
      </c>
      <c r="AB71" s="1">
        <f ca="1">OFFSET(MoveableGasoline!$D63,$B$100,AB$6-1980)</f>
        <v>320.54621057615992</v>
      </c>
      <c r="AC71" s="1">
        <f ca="1">OFFSET(MoveableGasoline!$D63,$B$100,AC$6-1980)</f>
        <v>241.589705383047</v>
      </c>
      <c r="AD71" s="1">
        <f ca="1">OFFSET(MoveableGasoline!$D63,$B$100,AD$6-1980)</f>
        <v>191.51502847688226</v>
      </c>
      <c r="AE71" s="1">
        <f ca="1">OFFSET(MoveableGasoline!$D63,$B$100,AE$6-1980)</f>
        <v>161.04732027426564</v>
      </c>
      <c r="AF71" s="1">
        <f ca="1">OFFSET(MoveableGasoline!$D63,$B$100,AF$6-1980)</f>
        <v>141.69217750417374</v>
      </c>
      <c r="AG71" s="1">
        <f ca="1">OFFSET(MoveableGasoline!$D63,$B$100,AG$6-1980)</f>
        <v>121.19982089289969</v>
      </c>
      <c r="AH71" s="1">
        <f ca="1">OFFSET(MoveableGasoline!$D63,$B$100,AH$6-1980)</f>
        <v>113.3806868798269</v>
      </c>
      <c r="AI71" s="1">
        <f ca="1">OFFSET(MoveableGasoline!$D63,$B$100,AI$6-1980)</f>
        <v>104.2028801988688</v>
      </c>
      <c r="AJ71" s="1">
        <f ca="1">OFFSET(MoveableGasoline!$D63,$B$100,AJ$6-1980)</f>
        <v>98.479012866195603</v>
      </c>
      <c r="AK71" s="1">
        <f ca="1">OFFSET(MoveableGasoline!$D63,$B$100,AK$6-1980)</f>
        <v>93.57166291730573</v>
      </c>
      <c r="AL71" s="1">
        <f ca="1">OFFSET(MoveableGasoline!$D63,$B$100,AL$6-1980)</f>
        <v>89.767997063213159</v>
      </c>
      <c r="AM71" s="1">
        <f ca="1">OFFSET(MoveableGasoline!$D63,$B$100,AM$6-1980)</f>
        <v>85.414030535294998</v>
      </c>
      <c r="AN71" s="1">
        <f ca="1">OFFSET(MoveableGasoline!$D63,$B$100,AN$6-1980)</f>
        <v>82.355252264883319</v>
      </c>
      <c r="AO71" s="1">
        <f ca="1">OFFSET(MoveableGasoline!$D63,$B$100,AO$6-1980)</f>
        <v>79.069325912092083</v>
      </c>
      <c r="AP71" s="1">
        <f ca="1">OFFSET(MoveableGasoline!$D63,$B$100,AP$6-1980)</f>
        <v>76.538272218672745</v>
      </c>
      <c r="AQ71" s="1">
        <f ca="1">OFFSET(MoveableGasoline!$D63,$B$100,AQ$6-1980)</f>
        <v>74.183871503771357</v>
      </c>
      <c r="AR71" s="1">
        <f ca="1">OFFSET(MoveableGasoline!$D63,$B$100,AR$6-1980)</f>
        <v>72.45849461209383</v>
      </c>
      <c r="AS71" s="1">
        <f ca="1">OFFSET(MoveableGasoline!$D63,$B$100,AS$6-1980)</f>
        <v>71.257872469134043</v>
      </c>
      <c r="AT71" s="1">
        <f ca="1">OFFSET(MoveableGasoline!$D63,$B$100,AT$6-1980)</f>
        <v>70.96590662057703</v>
      </c>
      <c r="AU71" s="1">
        <f ca="1">OFFSET(MoveableGasoline!$D63,$B$100,AU$6-1980)</f>
        <v>70.708130406719278</v>
      </c>
      <c r="AV71" s="1">
        <f ca="1">OFFSET(MoveableGasoline!$D63,$B$100,AV$6-1980)</f>
        <v>70.682371562289632</v>
      </c>
      <c r="AW71" s="1">
        <f ca="1">OFFSET(MoveableGasoline!$D63,$B$100,AW$6-1980)</f>
        <v>70.817095624580332</v>
      </c>
      <c r="AX71" s="1">
        <f ca="1">OFFSET(MoveableGasoline!$D63,$B$100,AX$6-1980)</f>
        <v>70.93241096011198</v>
      </c>
      <c r="AY71" s="1">
        <f ca="1">OFFSET(MoveableGasoline!$D63,$B$100,AY$6-1980)</f>
        <v>71.00120255206545</v>
      </c>
      <c r="AZ71" s="1">
        <f ca="1">OFFSET(MoveableGasoline!$D63,$B$100,AZ$6-1980)</f>
        <v>71.041813491097216</v>
      </c>
      <c r="BA71" s="1">
        <f ca="1">OFFSET(MoveableGasoline!$D63,$B$100,BA$6-1980)</f>
        <v>71.077386331757083</v>
      </c>
      <c r="BB71" s="1">
        <f ca="1">OFFSET(MoveableGasoline!$D63,$B$100,BB$6-1980)</f>
        <v>71.077386331757083</v>
      </c>
      <c r="BC71" s="1">
        <f ca="1">OFFSET(MoveableGasoline!$D63,$B$100,BC$6-1980)</f>
        <v>71.077386331757083</v>
      </c>
      <c r="BD71" s="1">
        <f ca="1">OFFSET(MoveableGasoline!$D63,$B$100,BD$6-1980)</f>
        <v>71.077386331757083</v>
      </c>
      <c r="BE71" s="1">
        <f ca="1">OFFSET(MoveableGasoline!$D63,$B$100,BE$6-1980)</f>
        <v>71.077386331757083</v>
      </c>
      <c r="BF71" s="1">
        <f ca="1">OFFSET(MoveableGasoline!$D63,$B$100,BF$6-1980)</f>
        <v>71.077386331757083</v>
      </c>
      <c r="BG71" s="1">
        <f ca="1">OFFSET(MoveableGasoline!$D63,$B$100,BG$6-1980)</f>
        <v>71.077386331757083</v>
      </c>
      <c r="BH71" s="1">
        <f ca="1">OFFSET(MoveableGasoline!$D63,$B$100,BH$6-1980)</f>
        <v>71.077386331757083</v>
      </c>
      <c r="BI71" s="1">
        <f ca="1">OFFSET(MoveableGasoline!$D63,$B$100,BI$6-1980)</f>
        <v>71.077386331757083</v>
      </c>
      <c r="BJ71" s="1">
        <f ca="1">OFFSET(MoveableGasoline!$D63,$B$100,BJ$6-1980)</f>
        <v>71.077386331757083</v>
      </c>
    </row>
    <row r="72" spans="1:62" x14ac:dyDescent="0.2">
      <c r="A72" t="s">
        <v>104</v>
      </c>
      <c r="B72" s="1">
        <f ca="1">OFFSET(MoveableGasoline!$D82,$B$100,B$6-1980)</f>
        <v>95.581990745349088</v>
      </c>
      <c r="C72" s="1">
        <f ca="1">OFFSET(MoveableGasoline!$D82,$B$100,C$6-1980)</f>
        <v>103.78496168043273</v>
      </c>
      <c r="D72" s="1">
        <f ca="1">OFFSET(MoveableGasoline!$D82,$B$100,D$6-1980)</f>
        <v>111.95477411102613</v>
      </c>
      <c r="E72" s="1">
        <f ca="1">OFFSET(MoveableGasoline!$D82,$B$100,E$6-1980)</f>
        <v>120.09748776027959</v>
      </c>
      <c r="F72" s="1">
        <f ca="1">OFFSET(MoveableGasoline!$D82,$B$100,F$6-1980)</f>
        <v>128.2464903263205</v>
      </c>
      <c r="G72" s="1">
        <f ca="1">OFFSET(MoveableGasoline!$D82,$B$100,G$6-1980)</f>
        <v>140.88844951761985</v>
      </c>
      <c r="H72" s="1">
        <f ca="1">OFFSET(MoveableGasoline!$D82,$B$100,H$6-1980)</f>
        <v>153.29608067657986</v>
      </c>
      <c r="I72" s="1">
        <f ca="1">OFFSET(MoveableGasoline!$D82,$B$100,I$6-1980)</f>
        <v>162.99837525125596</v>
      </c>
      <c r="J72" s="1">
        <f ca="1">OFFSET(MoveableGasoline!$D82,$B$100,J$6-1980)</f>
        <v>176.10321671175512</v>
      </c>
      <c r="K72" s="1">
        <f ca="1">OFFSET(MoveableGasoline!$D82,$B$100,K$6-1980)</f>
        <v>188.0562450779916</v>
      </c>
      <c r="L72" s="1">
        <f ca="1">OFFSET(MoveableGasoline!$D82,$B$100,L$6-1980)</f>
        <v>193.10512251566919</v>
      </c>
      <c r="M72" s="1">
        <f ca="1">OFFSET(MoveableGasoline!$D82,$B$100,M$6-1980)</f>
        <v>196.69949329526321</v>
      </c>
      <c r="N72" s="1">
        <f ca="1">OFFSET(MoveableGasoline!$D82,$B$100,N$6-1980)</f>
        <v>199.90796750507684</v>
      </c>
      <c r="O72" s="1">
        <f ca="1">OFFSET(MoveableGasoline!$D82,$B$100,O$6-1980)</f>
        <v>202.14894479354479</v>
      </c>
      <c r="P72" s="1">
        <f ca="1">OFFSET(MoveableGasoline!$D82,$B$100,P$6-1980)</f>
        <v>203.76764326429654</v>
      </c>
      <c r="Q72" s="1">
        <f ca="1">OFFSET(MoveableGasoline!$D82,$B$100,Q$6-1980)</f>
        <v>206.91483068090645</v>
      </c>
      <c r="R72" s="1">
        <f ca="1">OFFSET(MoveableGasoline!$D82,$B$100,R$6-1980)</f>
        <v>209.86324926302706</v>
      </c>
      <c r="S72" s="1">
        <f ca="1">OFFSET(MoveableGasoline!$D82,$B$100,S$6-1980)</f>
        <v>211.48639437409062</v>
      </c>
      <c r="T72" s="1">
        <f ca="1">OFFSET(MoveableGasoline!$D82,$B$100,T$6-1980)</f>
        <v>213.20752593366711</v>
      </c>
      <c r="U72" s="1">
        <f ca="1">OFFSET(MoveableGasoline!$D82,$B$100,U$6-1980)</f>
        <v>218.86184885007307</v>
      </c>
      <c r="V72" s="1">
        <f ca="1">OFFSET(MoveableGasoline!$D82,$B$100,V$6-1980)</f>
        <v>230.25548415764374</v>
      </c>
      <c r="W72" s="1">
        <f ca="1">OFFSET(MoveableGasoline!$D82,$B$100,W$6-1980)</f>
        <v>235.23820680263591</v>
      </c>
      <c r="X72" s="1">
        <f ca="1">OFFSET(MoveableGasoline!$D82,$B$100,X$6-1980)</f>
        <v>236.91988834705455</v>
      </c>
      <c r="Y72" s="1">
        <f ca="1">OFFSET(MoveableGasoline!$D82,$B$100,Y$6-1980)</f>
        <v>244.34791052857167</v>
      </c>
      <c r="Z72" s="1">
        <f ca="1">OFFSET(MoveableGasoline!$D82,$B$100,Z$6-1980)</f>
        <v>257.03961486410816</v>
      </c>
      <c r="AA72" s="1">
        <f ca="1">OFFSET(MoveableGasoline!$D82,$B$100,AA$6-1980)</f>
        <v>261.29025647638451</v>
      </c>
      <c r="AB72" s="1">
        <f ca="1">OFFSET(MoveableGasoline!$D82,$B$100,AB$6-1980)</f>
        <v>261.47577870802422</v>
      </c>
      <c r="AC72" s="1">
        <f ca="1">OFFSET(MoveableGasoline!$D82,$B$100,AC$6-1980)</f>
        <v>258.71533473374529</v>
      </c>
      <c r="AD72" s="1">
        <f ca="1">OFFSET(MoveableGasoline!$D82,$B$100,AD$6-1980)</f>
        <v>260.32815479975727</v>
      </c>
      <c r="AE72" s="1">
        <f ca="1">OFFSET(MoveableGasoline!$D82,$B$100,AE$6-1980)</f>
        <v>257.31855600552899</v>
      </c>
      <c r="AF72" s="1">
        <f ca="1">OFFSET(MoveableGasoline!$D82,$B$100,AF$6-1980)</f>
        <v>258.74797549102828</v>
      </c>
      <c r="AG72" s="1">
        <f ca="1">OFFSET(MoveableGasoline!$D82,$B$100,AG$6-1980)</f>
        <v>308.06023933119633</v>
      </c>
      <c r="AH72" s="1">
        <f ca="1">OFFSET(MoveableGasoline!$D82,$B$100,AH$6-1980)</f>
        <v>374.68839150915869</v>
      </c>
      <c r="AI72" s="1">
        <f ca="1">OFFSET(MoveableGasoline!$D82,$B$100,AI$6-1980)</f>
        <v>408.93482923235462</v>
      </c>
      <c r="AJ72" s="1">
        <f ca="1">OFFSET(MoveableGasoline!$D82,$B$100,AJ$6-1980)</f>
        <v>410.13034252639125</v>
      </c>
      <c r="AK72" s="1">
        <f ca="1">OFFSET(MoveableGasoline!$D82,$B$100,AK$6-1980)</f>
        <v>415.92174337539871</v>
      </c>
      <c r="AL72" s="1">
        <f ca="1">OFFSET(MoveableGasoline!$D82,$B$100,AL$6-1980)</f>
        <v>395.37939710808479</v>
      </c>
      <c r="AM72" s="1">
        <f ca="1">OFFSET(MoveableGasoline!$D82,$B$100,AM$6-1980)</f>
        <v>372.81013015224505</v>
      </c>
      <c r="AN72" s="1">
        <f ca="1">OFFSET(MoveableGasoline!$D82,$B$100,AN$6-1980)</f>
        <v>365.4147605379755</v>
      </c>
      <c r="AO72" s="1">
        <f ca="1">OFFSET(MoveableGasoline!$D82,$B$100,AO$6-1980)</f>
        <v>357.37857629684743</v>
      </c>
      <c r="AP72" s="1">
        <f ca="1">OFFSET(MoveableGasoline!$D82,$B$100,AP$6-1980)</f>
        <v>350.93306487303079</v>
      </c>
      <c r="AQ72" s="1">
        <f ca="1">OFFSET(MoveableGasoline!$D82,$B$100,AQ$6-1980)</f>
        <v>347.62179563953129</v>
      </c>
      <c r="AR72" s="1">
        <f ca="1">OFFSET(MoveableGasoline!$D82,$B$100,AR$6-1980)</f>
        <v>343.81139872644121</v>
      </c>
      <c r="AS72" s="1">
        <f ca="1">OFFSET(MoveableGasoline!$D82,$B$100,AS$6-1980)</f>
        <v>341.18801370896995</v>
      </c>
      <c r="AT72" s="1">
        <f ca="1">OFFSET(MoveableGasoline!$D82,$B$100,AT$6-1980)</f>
        <v>341.21656192563097</v>
      </c>
      <c r="AU72" s="1">
        <f ca="1">OFFSET(MoveableGasoline!$D82,$B$100,AU$6-1980)</f>
        <v>338.95621038727035</v>
      </c>
      <c r="AV72" s="1">
        <f ca="1">OFFSET(MoveableGasoline!$D82,$B$100,AV$6-1980)</f>
        <v>335.44107069434813</v>
      </c>
      <c r="AW72" s="1">
        <f ca="1">OFFSET(MoveableGasoline!$D82,$B$100,AW$6-1980)</f>
        <v>333.48441197044889</v>
      </c>
      <c r="AX72" s="1">
        <f ca="1">OFFSET(MoveableGasoline!$D82,$B$100,AX$6-1980)</f>
        <v>334.94897649109754</v>
      </c>
      <c r="AY72" s="1">
        <f ca="1">OFFSET(MoveableGasoline!$D82,$B$100,AY$6-1980)</f>
        <v>337.54484034896882</v>
      </c>
      <c r="AZ72" s="1">
        <f ca="1">OFFSET(MoveableGasoline!$D82,$B$100,AZ$6-1980)</f>
        <v>340.88830699237587</v>
      </c>
      <c r="BA72" s="1">
        <f ca="1">OFFSET(MoveableGasoline!$D82,$B$100,BA$6-1980)</f>
        <v>344.64624771999911</v>
      </c>
      <c r="BB72" s="1">
        <f ca="1">OFFSET(MoveableGasoline!$D82,$B$100,BB$6-1980)</f>
        <v>347.27479045668906</v>
      </c>
      <c r="BC72" s="1">
        <f ca="1">OFFSET(MoveableGasoline!$D82,$B$100,BC$6-1980)</f>
        <v>349.11178590938067</v>
      </c>
      <c r="BD72" s="1">
        <f ca="1">OFFSET(MoveableGasoline!$D82,$B$100,BD$6-1980)</f>
        <v>350.38598520198462</v>
      </c>
      <c r="BE72" s="1">
        <f ca="1">OFFSET(MoveableGasoline!$D82,$B$100,BE$6-1980)</f>
        <v>351.29297581324545</v>
      </c>
      <c r="BF72" s="1">
        <f ca="1">OFFSET(MoveableGasoline!$D82,$B$100,BF$6-1980)</f>
        <v>351.9360216531669</v>
      </c>
      <c r="BG72" s="1">
        <f ca="1">OFFSET(MoveableGasoline!$D82,$B$100,BG$6-1980)</f>
        <v>352.40043706628779</v>
      </c>
      <c r="BH72" s="1">
        <f ca="1">OFFSET(MoveableGasoline!$D82,$B$100,BH$6-1980)</f>
        <v>352.73606759874559</v>
      </c>
      <c r="BI72" s="1">
        <f ca="1">OFFSET(MoveableGasoline!$D82,$B$100,BI$6-1980)</f>
        <v>352.96878384997467</v>
      </c>
      <c r="BJ72" s="1">
        <f ca="1">OFFSET(MoveableGasoline!$D82,$B$100,BJ$6-1980)</f>
        <v>353.1302221212369</v>
      </c>
    </row>
    <row r="73" spans="1:62" x14ac:dyDescent="0.2">
      <c r="A73" t="s">
        <v>105</v>
      </c>
      <c r="B73" s="1">
        <f ca="1">OFFSET(MoveableGasoline!$D101,$B$100,B$6-1980)</f>
        <v>1784.3711638869056</v>
      </c>
      <c r="C73" s="1">
        <f ca="1">OFFSET(MoveableGasoline!$D101,$B$100,C$6-1980)</f>
        <v>1838.7668685862511</v>
      </c>
      <c r="D73" s="1">
        <f ca="1">OFFSET(MoveableGasoline!$D101,$B$100,D$6-1980)</f>
        <v>1892.512257073379</v>
      </c>
      <c r="E73" s="1">
        <f ca="1">OFFSET(MoveableGasoline!$D101,$B$100,E$6-1980)</f>
        <v>1945.9706491740728</v>
      </c>
      <c r="F73" s="1">
        <f ca="1">OFFSET(MoveableGasoline!$D101,$B$100,F$6-1980)</f>
        <v>1998.2234170096619</v>
      </c>
      <c r="G73" s="1">
        <f ca="1">OFFSET(MoveableGasoline!$D101,$B$100,G$6-1980)</f>
        <v>2024.2459405133391</v>
      </c>
      <c r="H73" s="1">
        <f ca="1">OFFSET(MoveableGasoline!$D101,$B$100,H$6-1980)</f>
        <v>2042.4142222389719</v>
      </c>
      <c r="I73" s="1">
        <f ca="1">OFFSET(MoveableGasoline!$D101,$B$100,I$6-1980)</f>
        <v>2051.9753174357288</v>
      </c>
      <c r="J73" s="1">
        <f ca="1">OFFSET(MoveableGasoline!$D101,$B$100,J$6-1980)</f>
        <v>2080.1371786267164</v>
      </c>
      <c r="K73" s="1">
        <f ca="1">OFFSET(MoveableGasoline!$D101,$B$100,K$6-1980)</f>
        <v>2130.6200584028011</v>
      </c>
      <c r="L73" s="1">
        <f ca="1">OFFSET(MoveableGasoline!$D101,$B$100,L$6-1980)</f>
        <v>2179.1480341411948</v>
      </c>
      <c r="M73" s="1">
        <f ca="1">OFFSET(MoveableGasoline!$D101,$B$100,M$6-1980)</f>
        <v>2196.8354019959356</v>
      </c>
      <c r="N73" s="1">
        <f ca="1">OFFSET(MoveableGasoline!$D101,$B$100,N$6-1980)</f>
        <v>2229.8038988686571</v>
      </c>
      <c r="O73" s="1">
        <f ca="1">OFFSET(MoveableGasoline!$D101,$B$100,O$6-1980)</f>
        <v>2214.4754317310244</v>
      </c>
      <c r="P73" s="1">
        <f ca="1">OFFSET(MoveableGasoline!$D101,$B$100,P$6-1980)</f>
        <v>2251.1419742753706</v>
      </c>
      <c r="Q73" s="1">
        <f ca="1">OFFSET(MoveableGasoline!$D101,$B$100,Q$6-1980)</f>
        <v>2256.6957642058628</v>
      </c>
      <c r="R73" s="1">
        <f ca="1">OFFSET(MoveableGasoline!$D101,$B$100,R$6-1980)</f>
        <v>2257.5488830398513</v>
      </c>
      <c r="S73" s="1">
        <f ca="1">OFFSET(MoveableGasoline!$D101,$B$100,S$6-1980)</f>
        <v>2202.5457705552617</v>
      </c>
      <c r="T73" s="1">
        <f ca="1">OFFSET(MoveableGasoline!$D101,$B$100,T$6-1980)</f>
        <v>2236.2479243759358</v>
      </c>
      <c r="U73" s="1">
        <f ca="1">OFFSET(MoveableGasoline!$D101,$B$100,U$6-1980)</f>
        <v>2326.7647933511112</v>
      </c>
      <c r="V73" s="1">
        <f ca="1">OFFSET(MoveableGasoline!$D101,$B$100,V$6-1980)</f>
        <v>2425.0007927442848</v>
      </c>
      <c r="W73" s="1">
        <f ca="1">OFFSET(MoveableGasoline!$D101,$B$100,W$6-1980)</f>
        <v>2542.6174712762822</v>
      </c>
      <c r="X73" s="1">
        <f ca="1">OFFSET(MoveableGasoline!$D101,$B$100,X$6-1980)</f>
        <v>2601.0097319279162</v>
      </c>
      <c r="Y73" s="1">
        <f ca="1">OFFSET(MoveableGasoline!$D101,$B$100,Y$6-1980)</f>
        <v>2600.8400339120171</v>
      </c>
      <c r="Z73" s="1">
        <f ca="1">OFFSET(MoveableGasoline!$D101,$B$100,Z$6-1980)</f>
        <v>2600.3201599635772</v>
      </c>
      <c r="AA73" s="1">
        <f ca="1">OFFSET(MoveableGasoline!$D101,$B$100,AA$6-1980)</f>
        <v>2420.9277307378629</v>
      </c>
      <c r="AB73" s="1">
        <f ca="1">OFFSET(MoveableGasoline!$D101,$B$100,AB$6-1980)</f>
        <v>2241.788450828607</v>
      </c>
      <c r="AC73" s="1">
        <f ca="1">OFFSET(MoveableGasoline!$D101,$B$100,AC$6-1980)</f>
        <v>2069.4775544341669</v>
      </c>
      <c r="AD73" s="1">
        <f ca="1">OFFSET(MoveableGasoline!$D101,$B$100,AD$6-1980)</f>
        <v>1795.4411858035571</v>
      </c>
      <c r="AE73" s="1">
        <f ca="1">OFFSET(MoveableGasoline!$D101,$B$100,AE$6-1980)</f>
        <v>1418.7181935086421</v>
      </c>
      <c r="AF73" s="1">
        <f ca="1">OFFSET(MoveableGasoline!$D101,$B$100,AF$6-1980)</f>
        <v>1476.8328149733311</v>
      </c>
      <c r="AG73" s="1">
        <f ca="1">OFFSET(MoveableGasoline!$D101,$B$100,AG$6-1980)</f>
        <v>1655.7418535175373</v>
      </c>
      <c r="AH73" s="1">
        <f ca="1">OFFSET(MoveableGasoline!$D101,$B$100,AH$6-1980)</f>
        <v>1692.470883078897</v>
      </c>
      <c r="AI73" s="1">
        <f ca="1">OFFSET(MoveableGasoline!$D101,$B$100,AI$6-1980)</f>
        <v>1726.5404974871406</v>
      </c>
      <c r="AJ73" s="1">
        <f ca="1">OFFSET(MoveableGasoline!$D101,$B$100,AJ$6-1980)</f>
        <v>1619.1102432880894</v>
      </c>
      <c r="AK73" s="1">
        <f ca="1">OFFSET(MoveableGasoline!$D101,$B$100,AK$6-1980)</f>
        <v>1468.7366368402429</v>
      </c>
      <c r="AL73" s="1">
        <f ca="1">OFFSET(MoveableGasoline!$D101,$B$100,AL$6-1980)</f>
        <v>1387.2845535065269</v>
      </c>
      <c r="AM73" s="1">
        <f ca="1">OFFSET(MoveableGasoline!$D101,$B$100,AM$6-1980)</f>
        <v>1358.0819687430726</v>
      </c>
      <c r="AN73" s="1">
        <f ca="1">OFFSET(MoveableGasoline!$D101,$B$100,AN$6-1980)</f>
        <v>1317.2944081811897</v>
      </c>
      <c r="AO73" s="1">
        <f ca="1">OFFSET(MoveableGasoline!$D101,$B$100,AO$6-1980)</f>
        <v>1313.3517809312784</v>
      </c>
      <c r="AP73" s="1">
        <f ca="1">OFFSET(MoveableGasoline!$D101,$B$100,AP$6-1980)</f>
        <v>1333.9258462187402</v>
      </c>
      <c r="AQ73" s="1">
        <f ca="1">OFFSET(MoveableGasoline!$D101,$B$100,AQ$6-1980)</f>
        <v>1361.6244557485904</v>
      </c>
      <c r="AR73" s="1">
        <f ca="1">OFFSET(MoveableGasoline!$D101,$B$100,AR$6-1980)</f>
        <v>1384.4543835217487</v>
      </c>
      <c r="AS73" s="1">
        <f ca="1">OFFSET(MoveableGasoline!$D101,$B$100,AS$6-1980)</f>
        <v>1407.05757734136</v>
      </c>
      <c r="AT73" s="1">
        <f ca="1">OFFSET(MoveableGasoline!$D101,$B$100,AT$6-1980)</f>
        <v>1424.0685898253687</v>
      </c>
      <c r="AU73" s="1">
        <f ca="1">OFFSET(MoveableGasoline!$D101,$B$100,AU$6-1980)</f>
        <v>1435.5642395975672</v>
      </c>
      <c r="AV73" s="1">
        <f ca="1">OFFSET(MoveableGasoline!$D101,$B$100,AV$6-1980)</f>
        <v>1442.1344054448775</v>
      </c>
      <c r="AW73" s="1">
        <f ca="1">OFFSET(MoveableGasoline!$D101,$B$100,AW$6-1980)</f>
        <v>1444.7920077271494</v>
      </c>
      <c r="AX73" s="1">
        <f ca="1">OFFSET(MoveableGasoline!$D101,$B$100,AX$6-1980)</f>
        <v>1445.8550469962474</v>
      </c>
      <c r="AY73" s="1">
        <f ca="1">OFFSET(MoveableGasoline!$D101,$B$100,AY$6-1980)</f>
        <v>1446.2802621489677</v>
      </c>
      <c r="AZ73" s="1">
        <f ca="1">OFFSET(MoveableGasoline!$D101,$B$100,AZ$6-1980)</f>
        <v>1446.4503481344677</v>
      </c>
      <c r="BA73" s="1">
        <f ca="1">OFFSET(MoveableGasoline!$D101,$B$100,BA$6-1980)</f>
        <v>1446.5183826900011</v>
      </c>
      <c r="BB73" s="1">
        <f ca="1">OFFSET(MoveableGasoline!$D101,$B$100,BB$6-1980)</f>
        <v>1446.5455970085713</v>
      </c>
      <c r="BC73" s="1">
        <f ca="1">OFFSET(MoveableGasoline!$D101,$B$100,BC$6-1980)</f>
        <v>1446.5564832659952</v>
      </c>
      <c r="BD73" s="1">
        <f ca="1">OFFSET(MoveableGasoline!$D101,$B$100,BD$6-1980)</f>
        <v>1446.5608383691931</v>
      </c>
      <c r="BE73" s="1">
        <f ca="1">OFFSET(MoveableGasoline!$D101,$B$100,BE$6-1980)</f>
        <v>1446.5625814940715</v>
      </c>
      <c r="BF73" s="1">
        <f ca="1">OFFSET(MoveableGasoline!$D101,$B$100,BF$6-1980)</f>
        <v>1446.5632789445208</v>
      </c>
      <c r="BG73" s="1">
        <f ca="1">OFFSET(MoveableGasoline!$D101,$B$100,BG$6-1980)</f>
        <v>1446.56355807457</v>
      </c>
      <c r="BH73" s="1">
        <f ca="1">OFFSET(MoveableGasoline!$D101,$B$100,BH$6-1980)</f>
        <v>1446.56366985195</v>
      </c>
      <c r="BI73" s="1">
        <f ca="1">OFFSET(MoveableGasoline!$D101,$B$100,BI$6-1980)</f>
        <v>1446.5637146386021</v>
      </c>
      <c r="BJ73" s="1">
        <f ca="1">OFFSET(MoveableGasoline!$D101,$B$100,BJ$6-1980)</f>
        <v>1446.5637325956452</v>
      </c>
    </row>
    <row r="74" spans="1:62" x14ac:dyDescent="0.2">
      <c r="A74" t="s">
        <v>106</v>
      </c>
      <c r="B74" s="1">
        <f ca="1">OFFSET(MoveableGasoline!$D120,$B$100,B$6-1980)</f>
        <v>260.90658615170923</v>
      </c>
      <c r="C74" s="1">
        <f ca="1">OFFSET(MoveableGasoline!$D120,$B$100,C$6-1980)</f>
        <v>255.20361880829168</v>
      </c>
      <c r="D74" s="1">
        <f ca="1">OFFSET(MoveableGasoline!$D120,$B$100,D$6-1980)</f>
        <v>253.61243231612568</v>
      </c>
      <c r="E74" s="1">
        <f ca="1">OFFSET(MoveableGasoline!$D120,$B$100,E$6-1980)</f>
        <v>252.04816577508151</v>
      </c>
      <c r="F74" s="1">
        <f ca="1">OFFSET(MoveableGasoline!$D120,$B$100,F$6-1980)</f>
        <v>250.46296663348082</v>
      </c>
      <c r="G74" s="1">
        <f ca="1">OFFSET(MoveableGasoline!$D120,$B$100,G$6-1980)</f>
        <v>252.97432366013436</v>
      </c>
      <c r="H74" s="1">
        <f ca="1">OFFSET(MoveableGasoline!$D120,$B$100,H$6-1980)</f>
        <v>259.75475696902777</v>
      </c>
      <c r="I74" s="1">
        <f ca="1">OFFSET(MoveableGasoline!$D120,$B$100,I$6-1980)</f>
        <v>272.46819050303469</v>
      </c>
      <c r="J74" s="1">
        <f ca="1">OFFSET(MoveableGasoline!$D120,$B$100,J$6-1980)</f>
        <v>293.98461029350233</v>
      </c>
      <c r="K74" s="1">
        <f ca="1">OFFSET(MoveableGasoline!$D120,$B$100,K$6-1980)</f>
        <v>323.13512583005217</v>
      </c>
      <c r="L74" s="1">
        <f ca="1">OFFSET(MoveableGasoline!$D120,$B$100,L$6-1980)</f>
        <v>352.53467432442289</v>
      </c>
      <c r="M74" s="1">
        <f ca="1">OFFSET(MoveableGasoline!$D120,$B$100,M$6-1980)</f>
        <v>362.52737163889498</v>
      </c>
      <c r="N74" s="1">
        <f ca="1">OFFSET(MoveableGasoline!$D120,$B$100,N$6-1980)</f>
        <v>366.84022438082133</v>
      </c>
      <c r="O74" s="1">
        <f ca="1">OFFSET(MoveableGasoline!$D120,$B$100,O$6-1980)</f>
        <v>366.88277097426703</v>
      </c>
      <c r="P74" s="1">
        <f ca="1">OFFSET(MoveableGasoline!$D120,$B$100,P$6-1980)</f>
        <v>367.21217098806687</v>
      </c>
      <c r="Q74" s="1">
        <f ca="1">OFFSET(MoveableGasoline!$D120,$B$100,Q$6-1980)</f>
        <v>366.88242205337104</v>
      </c>
      <c r="R74" s="1">
        <f ca="1">OFFSET(MoveableGasoline!$D120,$B$100,R$6-1980)</f>
        <v>365.55054348288672</v>
      </c>
      <c r="S74" s="1">
        <f ca="1">OFFSET(MoveableGasoline!$D120,$B$100,S$6-1980)</f>
        <v>356.76491450239428</v>
      </c>
      <c r="T74" s="1">
        <f ca="1">OFFSET(MoveableGasoline!$D120,$B$100,T$6-1980)</f>
        <v>355.03838770839008</v>
      </c>
      <c r="U74" s="1">
        <f ca="1">OFFSET(MoveableGasoline!$D120,$B$100,U$6-1980)</f>
        <v>357.59056390608862</v>
      </c>
      <c r="V74" s="1">
        <f ca="1">OFFSET(MoveableGasoline!$D120,$B$100,V$6-1980)</f>
        <v>351.28596803522424</v>
      </c>
      <c r="W74" s="1">
        <f ca="1">OFFSET(MoveableGasoline!$D120,$B$100,W$6-1980)</f>
        <v>343.57240618354376</v>
      </c>
      <c r="X74" s="1">
        <f ca="1">OFFSET(MoveableGasoline!$D120,$B$100,X$6-1980)</f>
        <v>339.74835016235596</v>
      </c>
      <c r="Y74" s="1">
        <f ca="1">OFFSET(MoveableGasoline!$D120,$B$100,Y$6-1980)</f>
        <v>339.95119622877053</v>
      </c>
      <c r="Z74" s="1">
        <f ca="1">OFFSET(MoveableGasoline!$D120,$B$100,Z$6-1980)</f>
        <v>343.33478022127639</v>
      </c>
      <c r="AA74" s="1">
        <f ca="1">OFFSET(MoveableGasoline!$D120,$B$100,AA$6-1980)</f>
        <v>332.46392179230793</v>
      </c>
      <c r="AB74" s="1">
        <f ca="1">OFFSET(MoveableGasoline!$D120,$B$100,AB$6-1980)</f>
        <v>320.40189777509414</v>
      </c>
      <c r="AC74" s="1">
        <f ca="1">OFFSET(MoveableGasoline!$D120,$B$100,AC$6-1980)</f>
        <v>306.51730033519823</v>
      </c>
      <c r="AD74" s="1">
        <f ca="1">OFFSET(MoveableGasoline!$D120,$B$100,AD$6-1980)</f>
        <v>268.26728717304883</v>
      </c>
      <c r="AE74" s="1">
        <f ca="1">OFFSET(MoveableGasoline!$D120,$B$100,AE$6-1980)</f>
        <v>200.70690720643518</v>
      </c>
      <c r="AF74" s="1">
        <f ca="1">OFFSET(MoveableGasoline!$D120,$B$100,AF$6-1980)</f>
        <v>202.03714627288545</v>
      </c>
      <c r="AG74" s="1">
        <f ca="1">OFFSET(MoveableGasoline!$D120,$B$100,AG$6-1980)</f>
        <v>231.35573444199176</v>
      </c>
      <c r="AH74" s="1">
        <f ca="1">OFFSET(MoveableGasoline!$D120,$B$100,AH$6-1980)</f>
        <v>240.19550420916988</v>
      </c>
      <c r="AI74" s="1">
        <f ca="1">OFFSET(MoveableGasoline!$D120,$B$100,AI$6-1980)</f>
        <v>234.22758648767066</v>
      </c>
      <c r="AJ74" s="1">
        <f ca="1">OFFSET(MoveableGasoline!$D120,$B$100,AJ$6-1980)</f>
        <v>223.99702685493375</v>
      </c>
      <c r="AK74" s="1">
        <f ca="1">OFFSET(MoveableGasoline!$D120,$B$100,AK$6-1980)</f>
        <v>213.40010927600215</v>
      </c>
      <c r="AL74" s="1">
        <f ca="1">OFFSET(MoveableGasoline!$D120,$B$100,AL$6-1980)</f>
        <v>206.46223738105425</v>
      </c>
      <c r="AM74" s="1">
        <f ca="1">OFFSET(MoveableGasoline!$D120,$B$100,AM$6-1980)</f>
        <v>202.84084164543066</v>
      </c>
      <c r="AN74" s="1">
        <f ca="1">OFFSET(MoveableGasoline!$D120,$B$100,AN$6-1980)</f>
        <v>202.10505440966222</v>
      </c>
      <c r="AO74" s="1">
        <f ca="1">OFFSET(MoveableGasoline!$D120,$B$100,AO$6-1980)</f>
        <v>200.12866142876027</v>
      </c>
      <c r="AP74" s="1">
        <f ca="1">OFFSET(MoveableGasoline!$D120,$B$100,AP$6-1980)</f>
        <v>198.22256980400493</v>
      </c>
      <c r="AQ74" s="1">
        <f ca="1">OFFSET(MoveableGasoline!$D120,$B$100,AQ$6-1980)</f>
        <v>197.00202071519138</v>
      </c>
      <c r="AR74" s="1">
        <f ca="1">OFFSET(MoveableGasoline!$D120,$B$100,AR$6-1980)</f>
        <v>200.64505500854932</v>
      </c>
      <c r="AS74" s="1">
        <f ca="1">OFFSET(MoveableGasoline!$D120,$B$100,AS$6-1980)</f>
        <v>206.79076428577935</v>
      </c>
      <c r="AT74" s="1">
        <f ca="1">OFFSET(MoveableGasoline!$D120,$B$100,AT$6-1980)</f>
        <v>213.59148002257993</v>
      </c>
      <c r="AU74" s="1">
        <f ca="1">OFFSET(MoveableGasoline!$D120,$B$100,AU$6-1980)</f>
        <v>216.53698771387573</v>
      </c>
      <c r="AV74" s="1">
        <f ca="1">OFFSET(MoveableGasoline!$D120,$B$100,AV$6-1980)</f>
        <v>215.98309048754896</v>
      </c>
      <c r="AW74" s="1">
        <f ca="1">OFFSET(MoveableGasoline!$D120,$B$100,AW$6-1980)</f>
        <v>216.31831664904411</v>
      </c>
      <c r="AX74" s="1">
        <f ca="1">OFFSET(MoveableGasoline!$D120,$B$100,AX$6-1980)</f>
        <v>216.64558801633027</v>
      </c>
      <c r="AY74" s="1">
        <f ca="1">OFFSET(MoveableGasoline!$D120,$B$100,AY$6-1980)</f>
        <v>213.8534701270338</v>
      </c>
      <c r="AZ74" s="1">
        <f ca="1">OFFSET(MoveableGasoline!$D120,$B$100,AZ$6-1980)</f>
        <v>211.97613573242319</v>
      </c>
      <c r="BA74" s="1">
        <f ca="1">OFFSET(MoveableGasoline!$D120,$B$100,BA$6-1980)</f>
        <v>210.7323904625801</v>
      </c>
      <c r="BB74" s="1">
        <f ca="1">OFFSET(MoveableGasoline!$D120,$B$100,BB$6-1980)</f>
        <v>209.97928084366069</v>
      </c>
      <c r="BC74" s="1">
        <f ca="1">OFFSET(MoveableGasoline!$D120,$B$100,BC$6-1980)</f>
        <v>209.54025562169153</v>
      </c>
      <c r="BD74" s="1">
        <f ca="1">OFFSET(MoveableGasoline!$D120,$B$100,BD$6-1980)</f>
        <v>209.2957773284833</v>
      </c>
      <c r="BE74" s="1">
        <f ca="1">OFFSET(MoveableGasoline!$D120,$B$100,BE$6-1980)</f>
        <v>209.16654188651989</v>
      </c>
      <c r="BF74" s="1">
        <f ca="1">OFFSET(MoveableGasoline!$D120,$B$100,BF$6-1980)</f>
        <v>209.107747441702</v>
      </c>
      <c r="BG74" s="1">
        <f ca="1">OFFSET(MoveableGasoline!$D120,$B$100,BG$6-1980)</f>
        <v>209.07635495484271</v>
      </c>
      <c r="BH74" s="1">
        <f ca="1">OFFSET(MoveableGasoline!$D120,$B$100,BH$6-1980)</f>
        <v>209.06135694973975</v>
      </c>
      <c r="BI74" s="1">
        <f ca="1">OFFSET(MoveableGasoline!$D120,$B$100,BI$6-1980)</f>
        <v>209.05469235200692</v>
      </c>
      <c r="BJ74" s="1">
        <f ca="1">OFFSET(MoveableGasoline!$D120,$B$100,BJ$6-1980)</f>
        <v>209.05190690481047</v>
      </c>
    </row>
    <row r="75" spans="1:62" x14ac:dyDescent="0.2">
      <c r="A75" t="s">
        <v>108</v>
      </c>
      <c r="B75" s="1">
        <f ca="1">OFFSET(HandheldGasoline!$D25,$B$100,B$6-1980)</f>
        <v>21060</v>
      </c>
      <c r="C75" s="1">
        <f ca="1">OFFSET(HandheldGasoline!$D25,$B$100,C$6-1980)</f>
        <v>20007</v>
      </c>
      <c r="D75" s="1">
        <f ca="1">OFFSET(HandheldGasoline!$D25,$B$100,D$6-1980)</f>
        <v>18954</v>
      </c>
      <c r="E75" s="1">
        <f ca="1">OFFSET(HandheldGasoline!$D25,$B$100,E$6-1980)</f>
        <v>17901</v>
      </c>
      <c r="F75" s="1">
        <f ca="1">OFFSET(HandheldGasoline!$D25,$B$100,F$6-1980)</f>
        <v>16848</v>
      </c>
      <c r="G75" s="1">
        <f ca="1">OFFSET(HandheldGasoline!$D25,$B$100,G$6-1980)</f>
        <v>15795</v>
      </c>
      <c r="H75" s="1">
        <f ca="1">OFFSET(HandheldGasoline!$D25,$B$100,H$6-1980)</f>
        <v>14741.999999999998</v>
      </c>
      <c r="I75" s="1">
        <f ca="1">OFFSET(HandheldGasoline!$D25,$B$100,I$6-1980)</f>
        <v>13689</v>
      </c>
      <c r="J75" s="1">
        <f ca="1">OFFSET(HandheldGasoline!$D25,$B$100,J$6-1980)</f>
        <v>12636</v>
      </c>
      <c r="K75" s="1">
        <f ca="1">OFFSET(HandheldGasoline!$D25,$B$100,K$6-1980)</f>
        <v>11583</v>
      </c>
      <c r="L75" s="1">
        <f ca="1">OFFSET(HandheldGasoline!$D25,$B$100,L$6-1980)</f>
        <v>11583</v>
      </c>
      <c r="M75" s="1">
        <f ca="1">OFFSET(HandheldGasoline!$D25,$B$100,M$6-1980)</f>
        <v>4212</v>
      </c>
      <c r="N75" s="1">
        <f ca="1">OFFSET(HandheldGasoline!$D25,$B$100,N$6-1980)</f>
        <v>4212</v>
      </c>
      <c r="O75" s="1">
        <f ca="1">OFFSET(HandheldGasoline!$D25,$B$100,O$6-1980)</f>
        <v>5265</v>
      </c>
      <c r="P75" s="1">
        <f ca="1">OFFSET(HandheldGasoline!$D25,$B$100,P$6-1980)</f>
        <v>6318</v>
      </c>
      <c r="Q75" s="1">
        <f ca="1">OFFSET(HandheldGasoline!$D25,$B$100,Q$6-1980)</f>
        <v>7370.9999999999991</v>
      </c>
      <c r="R75" s="1">
        <f ca="1">OFFSET(HandheldGasoline!$D25,$B$100,R$6-1980)</f>
        <v>7370.9999999999991</v>
      </c>
      <c r="S75" s="1">
        <f ca="1">OFFSET(HandheldGasoline!$D25,$B$100,S$6-1980)</f>
        <v>7370.9999999999991</v>
      </c>
      <c r="T75" s="1">
        <f ca="1">OFFSET(HandheldGasoline!$D25,$B$100,T$6-1980)</f>
        <v>7370.9999999999991</v>
      </c>
      <c r="U75" s="1">
        <f ca="1">OFFSET(HandheldGasoline!$D25,$B$100,U$6-1980)</f>
        <v>6318</v>
      </c>
      <c r="V75" s="1">
        <f ca="1">OFFSET(HandheldGasoline!$D25,$B$100,V$6-1980)</f>
        <v>5265</v>
      </c>
      <c r="W75" s="1">
        <f ca="1">OFFSET(HandheldGasoline!$D25,$B$100,W$6-1980)</f>
        <v>5265</v>
      </c>
      <c r="X75" s="1">
        <f ca="1">OFFSET(HandheldGasoline!$D25,$B$100,X$6-1980)</f>
        <v>5265</v>
      </c>
      <c r="Y75" s="1">
        <f ca="1">OFFSET(HandheldGasoline!$D25,$B$100,Y$6-1980)</f>
        <v>5265</v>
      </c>
      <c r="Z75" s="1">
        <f ca="1">OFFSET(HandheldGasoline!$D25,$B$100,Z$6-1980)</f>
        <v>5265</v>
      </c>
      <c r="AA75" s="1">
        <f ca="1">OFFSET(HandheldGasoline!$D25,$B$100,AA$6-1980)</f>
        <v>2430</v>
      </c>
      <c r="AB75" s="1">
        <f ca="1">OFFSET(HandheldGasoline!$D25,$B$100,AB$6-1980)</f>
        <v>2430</v>
      </c>
      <c r="AC75" s="1">
        <f ca="1">OFFSET(HandheldGasoline!$D25,$B$100,AC$6-1980)</f>
        <v>2430</v>
      </c>
      <c r="AD75" s="1">
        <f ca="1">OFFSET(HandheldGasoline!$D25,$B$100,AD$6-1980)</f>
        <v>1846.8</v>
      </c>
      <c r="AE75" s="1">
        <f ca="1">OFFSET(HandheldGasoline!$D25,$B$100,AE$6-1980)</f>
        <v>2332.8000000000002</v>
      </c>
      <c r="AF75" s="1">
        <f ca="1">OFFSET(HandheldGasoline!$D25,$B$100,AF$6-1980)</f>
        <v>2891.7000000000003</v>
      </c>
      <c r="AG75" s="1">
        <f ca="1">OFFSET(HandheldGasoline!$D25,$B$100,AG$6-1980)</f>
        <v>4617</v>
      </c>
      <c r="AH75" s="1">
        <f ca="1">OFFSET(HandheldGasoline!$D25,$B$100,AH$6-1980)</f>
        <v>4860</v>
      </c>
      <c r="AI75" s="1">
        <f ca="1">OFFSET(HandheldGasoline!$D25,$B$100,AI$6-1980)</f>
        <v>3888.0000000000005</v>
      </c>
      <c r="AJ75" s="1">
        <f ca="1">OFFSET(HandheldGasoline!$D25,$B$100,AJ$6-1980)</f>
        <v>3888.0000000000005</v>
      </c>
      <c r="AK75" s="1">
        <f ca="1">OFFSET(HandheldGasoline!$D25,$B$100,AK$6-1980)</f>
        <v>3888.0000000000005</v>
      </c>
      <c r="AL75" s="1">
        <f ca="1">OFFSET(HandheldGasoline!$D25,$B$100,AL$6-1980)</f>
        <v>3888.0000000000005</v>
      </c>
      <c r="AM75" s="1">
        <f ca="1">OFFSET(HandheldGasoline!$D25,$B$100,AM$6-1980)</f>
        <v>4374</v>
      </c>
      <c r="AN75" s="1">
        <f ca="1">OFFSET(HandheldGasoline!$D25,$B$100,AN$6-1980)</f>
        <v>4860</v>
      </c>
      <c r="AO75" s="1">
        <f ca="1">OFFSET(HandheldGasoline!$D25,$B$100,AO$6-1980)</f>
        <v>4860</v>
      </c>
      <c r="AP75" s="1">
        <f ca="1">OFFSET(HandheldGasoline!$D25,$B$100,AP$6-1980)</f>
        <v>4860</v>
      </c>
      <c r="AQ75" s="1">
        <f ca="1">OFFSET(HandheldGasoline!$D25,$B$100,AQ$6-1980)</f>
        <v>4860</v>
      </c>
      <c r="AR75" s="1">
        <f ca="1">OFFSET(HandheldGasoline!$D25,$B$100,AR$6-1980)</f>
        <v>4860</v>
      </c>
      <c r="AS75" s="1">
        <f ca="1">OFFSET(HandheldGasoline!$D25,$B$100,AS$6-1980)</f>
        <v>4860</v>
      </c>
      <c r="AT75" s="1">
        <f ca="1">OFFSET(HandheldGasoline!$D25,$B$100,AT$6-1980)</f>
        <v>4860</v>
      </c>
      <c r="AU75" s="1">
        <f ca="1">OFFSET(HandheldGasoline!$D25,$B$100,AU$6-1980)</f>
        <v>4860</v>
      </c>
      <c r="AV75" s="1">
        <f ca="1">OFFSET(HandheldGasoline!$D25,$B$100,AV$6-1980)</f>
        <v>4860</v>
      </c>
      <c r="AW75" s="1">
        <f ca="1">OFFSET(HandheldGasoline!$D25,$B$100,AW$6-1980)</f>
        <v>4860</v>
      </c>
      <c r="AX75" s="1">
        <f ca="1">OFFSET(HandheldGasoline!$D25,$B$100,AX$6-1980)</f>
        <v>4860</v>
      </c>
      <c r="AY75" s="1">
        <f ca="1">OFFSET(HandheldGasoline!$D25,$B$100,AY$6-1980)</f>
        <v>4860</v>
      </c>
      <c r="AZ75" s="1">
        <f ca="1">OFFSET(HandheldGasoline!$D25,$B$100,AZ$6-1980)</f>
        <v>4860</v>
      </c>
      <c r="BA75" s="1">
        <f ca="1">OFFSET(HandheldGasoline!$D25,$B$100,BA$6-1980)</f>
        <v>4860</v>
      </c>
      <c r="BB75" s="1">
        <f ca="1">OFFSET(HandheldGasoline!$D25,$B$100,BB$6-1980)</f>
        <v>4860</v>
      </c>
      <c r="BC75" s="1">
        <f ca="1">OFFSET(HandheldGasoline!$D25,$B$100,BC$6-1980)</f>
        <v>4860</v>
      </c>
      <c r="BD75" s="1">
        <f ca="1">OFFSET(HandheldGasoline!$D25,$B$100,BD$6-1980)</f>
        <v>4860</v>
      </c>
      <c r="BE75" s="1">
        <f ca="1">OFFSET(HandheldGasoline!$D25,$B$100,BE$6-1980)</f>
        <v>4860</v>
      </c>
      <c r="BF75" s="1">
        <f ca="1">OFFSET(HandheldGasoline!$D25,$B$100,BF$6-1980)</f>
        <v>4860</v>
      </c>
      <c r="BG75" s="1">
        <f ca="1">OFFSET(HandheldGasoline!$D25,$B$100,BG$6-1980)</f>
        <v>4860</v>
      </c>
      <c r="BH75" s="1">
        <f ca="1">OFFSET(HandheldGasoline!$D25,$B$100,BH$6-1980)</f>
        <v>4860</v>
      </c>
      <c r="BI75" s="1">
        <f ca="1">OFFSET(HandheldGasoline!$D25,$B$100,BI$6-1980)</f>
        <v>4860</v>
      </c>
      <c r="BJ75" s="1">
        <f ca="1">OFFSET(HandheldGasoline!$D25,$B$100,BJ$6-1980)</f>
        <v>4860</v>
      </c>
    </row>
    <row r="76" spans="1:62" x14ac:dyDescent="0.2">
      <c r="A76" t="s">
        <v>109</v>
      </c>
      <c r="B76" s="1">
        <f ca="1">OFFSET(HandheldGasoline!$D44,$B$100,B$6-1980)</f>
        <v>1285.3740739015702</v>
      </c>
      <c r="C76" s="1">
        <f ca="1">OFFSET(HandheldGasoline!$D44,$B$100,C$6-1980)</f>
        <v>1336.4940676606921</v>
      </c>
      <c r="D76" s="1">
        <f ca="1">OFFSET(HandheldGasoline!$D44,$B$100,D$6-1980)</f>
        <v>1387.0029072690634</v>
      </c>
      <c r="E76" s="1">
        <f ca="1">OFFSET(HandheldGasoline!$D44,$B$100,E$6-1980)</f>
        <v>1437.24203342185</v>
      </c>
      <c r="F76" s="1">
        <f ca="1">OFFSET(HandheldGasoline!$D44,$B$100,F$6-1980)</f>
        <v>1486.3481380383109</v>
      </c>
      <c r="G76" s="1">
        <f ca="1">OFFSET(HandheldGasoline!$D44,$B$100,G$6-1980)</f>
        <v>1510.8035844096232</v>
      </c>
      <c r="H76" s="1">
        <f ca="1">OFFSET(HandheldGasoline!$D44,$B$100,H$6-1980)</f>
        <v>1527.8777716742566</v>
      </c>
      <c r="I76" s="1">
        <f ca="1">OFFSET(HandheldGasoline!$D44,$B$100,I$6-1980)</f>
        <v>1531.9130974364666</v>
      </c>
      <c r="J76" s="1">
        <f ca="1">OFFSET(HandheldGasoline!$D44,$B$100,J$6-1980)</f>
        <v>1527.9237330160679</v>
      </c>
      <c r="K76" s="1">
        <f ca="1">OFFSET(HandheldGasoline!$D44,$B$100,K$6-1980)</f>
        <v>1554.2175167589512</v>
      </c>
      <c r="L76" s="1">
        <f ca="1">OFFSET(HandheldGasoline!$D44,$B$100,L$6-1980)</f>
        <v>1539.358274993582</v>
      </c>
      <c r="M76" s="1">
        <f ca="1">OFFSET(HandheldGasoline!$D44,$B$100,M$6-1980)</f>
        <v>1577.2798945210857</v>
      </c>
      <c r="N76" s="1">
        <f ca="1">OFFSET(HandheldGasoline!$D44,$B$100,N$6-1980)</f>
        <v>1652.0808382008604</v>
      </c>
      <c r="O76" s="1">
        <f ca="1">OFFSET(HandheldGasoline!$D44,$B$100,O$6-1980)</f>
        <v>1718.6219524395467</v>
      </c>
      <c r="P76" s="1">
        <f ca="1">OFFSET(HandheldGasoline!$D44,$B$100,P$6-1980)</f>
        <v>1788.829147267089</v>
      </c>
      <c r="Q76" s="1">
        <f ca="1">OFFSET(HandheldGasoline!$D44,$B$100,Q$6-1980)</f>
        <v>1803.064589015969</v>
      </c>
      <c r="R76" s="1">
        <f ca="1">OFFSET(HandheldGasoline!$D44,$B$100,R$6-1980)</f>
        <v>1830.495697725032</v>
      </c>
      <c r="S76" s="1">
        <f ca="1">OFFSET(HandheldGasoline!$D44,$B$100,S$6-1980)</f>
        <v>1771.9974383054732</v>
      </c>
      <c r="T76" s="1">
        <f ca="1">OFFSET(HandheldGasoline!$D44,$B$100,T$6-1980)</f>
        <v>1758.4042165734511</v>
      </c>
      <c r="U76" s="1">
        <f ca="1">OFFSET(HandheldGasoline!$D44,$B$100,U$6-1980)</f>
        <v>1756.2208177240871</v>
      </c>
      <c r="V76" s="1">
        <f ca="1">OFFSET(HandheldGasoline!$D44,$B$100,V$6-1980)</f>
        <v>1790.3885171017153</v>
      </c>
      <c r="W76" s="1">
        <f ca="1">OFFSET(HandheldGasoline!$D44,$B$100,W$6-1980)</f>
        <v>1788.7261107815725</v>
      </c>
      <c r="X76" s="1">
        <f ca="1">OFFSET(HandheldGasoline!$D44,$B$100,X$6-1980)</f>
        <v>1781.3992596542855</v>
      </c>
      <c r="Y76" s="1">
        <f ca="1">OFFSET(HandheldGasoline!$D44,$B$100,Y$6-1980)</f>
        <v>1717.7234870669042</v>
      </c>
      <c r="Z76" s="1">
        <f ca="1">OFFSET(HandheldGasoline!$D44,$B$100,Z$6-1980)</f>
        <v>1741.0608161893038</v>
      </c>
      <c r="AA76" s="1">
        <f ca="1">OFFSET(HandheldGasoline!$D44,$B$100,AA$6-1980)</f>
        <v>1536.9325377962953</v>
      </c>
      <c r="AB76" s="1">
        <f ca="1">OFFSET(HandheldGasoline!$D44,$B$100,AB$6-1980)</f>
        <v>1343.2869841593088</v>
      </c>
      <c r="AC76" s="1">
        <f ca="1">OFFSET(HandheldGasoline!$D44,$B$100,AC$6-1980)</f>
        <v>1156.078618104588</v>
      </c>
      <c r="AD76" s="1">
        <f ca="1">OFFSET(HandheldGasoline!$D44,$B$100,AD$6-1980)</f>
        <v>981.5050408224256</v>
      </c>
      <c r="AE76" s="1">
        <f ca="1">OFFSET(HandheldGasoline!$D44,$B$100,AE$6-1980)</f>
        <v>759.76997080952901</v>
      </c>
      <c r="AF76" s="1">
        <f ca="1">OFFSET(HandheldGasoline!$D44,$B$100,AF$6-1980)</f>
        <v>679.80280432024574</v>
      </c>
      <c r="AG76" s="1">
        <f ca="1">OFFSET(HandheldGasoline!$D44,$B$100,AG$6-1980)</f>
        <v>617.73280628547911</v>
      </c>
      <c r="AH76" s="1">
        <f ca="1">OFFSET(HandheldGasoline!$D44,$B$100,AH$6-1980)</f>
        <v>565.41974877423536</v>
      </c>
      <c r="AI76" s="1">
        <f ca="1">OFFSET(HandheldGasoline!$D44,$B$100,AI$6-1980)</f>
        <v>528.2037079550887</v>
      </c>
      <c r="AJ76" s="1">
        <f ca="1">OFFSET(HandheldGasoline!$D44,$B$100,AJ$6-1980)</f>
        <v>514.16257142261031</v>
      </c>
      <c r="AK76" s="1">
        <f ca="1">OFFSET(HandheldGasoline!$D44,$B$100,AK$6-1980)</f>
        <v>514.66676699659638</v>
      </c>
      <c r="AL76" s="1">
        <f ca="1">OFFSET(HandheldGasoline!$D44,$B$100,AL$6-1980)</f>
        <v>512.12794300285384</v>
      </c>
      <c r="AM76" s="1">
        <f ca="1">OFFSET(HandheldGasoline!$D44,$B$100,AM$6-1980)</f>
        <v>509.78136053248551</v>
      </c>
      <c r="AN76" s="1">
        <f ca="1">OFFSET(HandheldGasoline!$D44,$B$100,AN$6-1980)</f>
        <v>509.82149385910276</v>
      </c>
      <c r="AO76" s="1">
        <f ca="1">OFFSET(HandheldGasoline!$D44,$B$100,AO$6-1980)</f>
        <v>513.45758690161415</v>
      </c>
      <c r="AP76" s="1">
        <f ca="1">OFFSET(HandheldGasoline!$D44,$B$100,AP$6-1980)</f>
        <v>509.09227574829498</v>
      </c>
      <c r="AQ76" s="1">
        <f ca="1">OFFSET(HandheldGasoline!$D44,$B$100,AQ$6-1980)</f>
        <v>514.8648624131024</v>
      </c>
      <c r="AR76" s="1">
        <f ca="1">OFFSET(HandheldGasoline!$D44,$B$100,AR$6-1980)</f>
        <v>515.68873967202148</v>
      </c>
      <c r="AS76" s="1">
        <f ca="1">OFFSET(HandheldGasoline!$D44,$B$100,AS$6-1980)</f>
        <v>522.96859049221393</v>
      </c>
      <c r="AT76" s="1">
        <f ca="1">OFFSET(HandheldGasoline!$D44,$B$100,AT$6-1980)</f>
        <v>531.88578225211461</v>
      </c>
      <c r="AU76" s="1">
        <f ca="1">OFFSET(HandheldGasoline!$D44,$B$100,AU$6-1980)</f>
        <v>540.32982592215922</v>
      </c>
      <c r="AV76" s="1">
        <f ca="1">OFFSET(HandheldGasoline!$D44,$B$100,AV$6-1980)</f>
        <v>546.82416707977154</v>
      </c>
      <c r="AW76" s="1">
        <f ca="1">OFFSET(HandheldGasoline!$D44,$B$100,AW$6-1980)</f>
        <v>550.73568889940157</v>
      </c>
      <c r="AX76" s="1">
        <f ca="1">OFFSET(HandheldGasoline!$D44,$B$100,AX$6-1980)</f>
        <v>553.12009344535397</v>
      </c>
      <c r="AY76" s="1">
        <f ca="1">OFFSET(HandheldGasoline!$D44,$B$100,AY$6-1980)</f>
        <v>554.30532054170521</v>
      </c>
      <c r="AZ76" s="1">
        <f ca="1">OFFSET(HandheldGasoline!$D44,$B$100,AZ$6-1980)</f>
        <v>554.78835251411272</v>
      </c>
      <c r="BA76" s="1">
        <f ca="1">OFFSET(HandheldGasoline!$D44,$B$100,BA$6-1980)</f>
        <v>554.95962033020726</v>
      </c>
      <c r="BB76" s="1">
        <f ca="1">OFFSET(HandheldGasoline!$D44,$B$100,BB$6-1980)</f>
        <v>554.9769792350379</v>
      </c>
      <c r="BC76" s="1">
        <f ca="1">OFFSET(HandheldGasoline!$D44,$B$100,BC$6-1980)</f>
        <v>554.97871512552092</v>
      </c>
      <c r="BD76" s="1">
        <f ca="1">OFFSET(HandheldGasoline!$D44,$B$100,BD$6-1980)</f>
        <v>554.97888871456905</v>
      </c>
      <c r="BE76" s="1">
        <f ca="1">OFFSET(HandheldGasoline!$D44,$B$100,BE$6-1980)</f>
        <v>554.97890607347381</v>
      </c>
      <c r="BF76" s="1">
        <f ca="1">OFFSET(HandheldGasoline!$D44,$B$100,BF$6-1980)</f>
        <v>554.97890780936439</v>
      </c>
      <c r="BG76" s="1">
        <f ca="1">OFFSET(HandheldGasoline!$D44,$B$100,BG$6-1980)</f>
        <v>554.97890798295339</v>
      </c>
      <c r="BH76" s="1">
        <f ca="1">OFFSET(HandheldGasoline!$D44,$B$100,BH$6-1980)</f>
        <v>554.97890800031246</v>
      </c>
      <c r="BI76" s="1">
        <f ca="1">OFFSET(HandheldGasoline!$D44,$B$100,BI$6-1980)</f>
        <v>554.97890800204823</v>
      </c>
      <c r="BJ76" s="1">
        <f ca="1">OFFSET(HandheldGasoline!$D44,$B$100,BJ$6-1980)</f>
        <v>554.97890800222183</v>
      </c>
    </row>
    <row r="77" spans="1:62" x14ac:dyDescent="0.2">
      <c r="A77" t="s">
        <v>110</v>
      </c>
      <c r="B77" s="1">
        <f ca="1">OFFSET(HandheldGasoline!$D63,$B$100,B$6-1980)</f>
        <v>1480.7074564489531</v>
      </c>
      <c r="C77" s="1">
        <f ca="1">OFFSET(HandheldGasoline!$D63,$B$100,C$6-1980)</f>
        <v>1528.7391132658342</v>
      </c>
      <c r="D77" s="1">
        <f ca="1">OFFSET(HandheldGasoline!$D63,$B$100,D$6-1980)</f>
        <v>1576.0229451575387</v>
      </c>
      <c r="E77" s="1">
        <f ca="1">OFFSET(HandheldGasoline!$D63,$B$100,E$6-1980)</f>
        <v>1622.454160929919</v>
      </c>
      <c r="F77" s="1">
        <f ca="1">OFFSET(HandheldGasoline!$D63,$B$100,F$6-1980)</f>
        <v>1639.7669378061839</v>
      </c>
      <c r="G77" s="1">
        <f ca="1">OFFSET(HandheldGasoline!$D63,$B$100,G$6-1980)</f>
        <v>1650.4203576455916</v>
      </c>
      <c r="H77" s="1">
        <f ca="1">OFFSET(HandheldGasoline!$D63,$B$100,H$6-1980)</f>
        <v>1654.3776576455075</v>
      </c>
      <c r="I77" s="1">
        <f ca="1">OFFSET(HandheldGasoline!$D63,$B$100,I$6-1980)</f>
        <v>1655.6467450473629</v>
      </c>
      <c r="J77" s="1">
        <f ca="1">OFFSET(HandheldGasoline!$D63,$B$100,J$6-1980)</f>
        <v>1673.6467450473629</v>
      </c>
      <c r="K77" s="1">
        <f ca="1">OFFSET(HandheldGasoline!$D63,$B$100,K$6-1980)</f>
        <v>1781.433504188954</v>
      </c>
      <c r="L77" s="1">
        <f ca="1">OFFSET(HandheldGasoline!$D63,$B$100,L$6-1980)</f>
        <v>1887.8771295568686</v>
      </c>
      <c r="M77" s="1">
        <f ca="1">OFFSET(HandheldGasoline!$D63,$B$100,M$6-1980)</f>
        <v>2158.7228122902179</v>
      </c>
      <c r="N77" s="1">
        <f ca="1">OFFSET(HandheldGasoline!$D63,$B$100,N$6-1980)</f>
        <v>2335.2161934506958</v>
      </c>
      <c r="O77" s="1">
        <f ca="1">OFFSET(HandheldGasoline!$D63,$B$100,O$6-1980)</f>
        <v>2396.0721628408623</v>
      </c>
      <c r="P77" s="1">
        <f ca="1">OFFSET(HandheldGasoline!$D63,$B$100,P$6-1980)</f>
        <v>2382.6646946370652</v>
      </c>
      <c r="Q77" s="1">
        <f ca="1">OFFSET(HandheldGasoline!$D63,$B$100,Q$6-1980)</f>
        <v>2436.6464564493731</v>
      </c>
      <c r="R77" s="1">
        <f ca="1">OFFSET(HandheldGasoline!$D63,$B$100,R$6-1980)</f>
        <v>2394.3725337387259</v>
      </c>
      <c r="S77" s="1">
        <f ca="1">OFFSET(HandheldGasoline!$D63,$B$100,S$6-1980)</f>
        <v>2395.771875495735</v>
      </c>
      <c r="T77" s="1">
        <f ca="1">OFFSET(HandheldGasoline!$D63,$B$100,T$6-1980)</f>
        <v>2447.2930919920163</v>
      </c>
      <c r="U77" s="1">
        <f ca="1">OFFSET(HandheldGasoline!$D63,$B$100,U$6-1980)</f>
        <v>2434.4922868310027</v>
      </c>
      <c r="V77" s="1">
        <f ca="1">OFFSET(HandheldGasoline!$D63,$B$100,V$6-1980)</f>
        <v>2432.2400159899303</v>
      </c>
      <c r="W77" s="1">
        <f ca="1">OFFSET(HandheldGasoline!$D63,$B$100,W$6-1980)</f>
        <v>2471.0894216002125</v>
      </c>
      <c r="X77" s="1">
        <f ca="1">OFFSET(HandheldGasoline!$D63,$B$100,X$6-1980)</f>
        <v>2577.6089256904834</v>
      </c>
      <c r="Y77" s="1">
        <f ca="1">OFFSET(HandheldGasoline!$D63,$B$100,Y$6-1980)</f>
        <v>2686.1818055134886</v>
      </c>
      <c r="Z77" s="1">
        <f ca="1">OFFSET(HandheldGasoline!$D63,$B$100,Z$6-1980)</f>
        <v>2768.9779311039479</v>
      </c>
      <c r="AA77" s="1">
        <f ca="1">OFFSET(HandheldGasoline!$D63,$B$100,AA$6-1980)</f>
        <v>2462.5958858355511</v>
      </c>
      <c r="AB77" s="1">
        <f ca="1">OFFSET(HandheldGasoline!$D63,$B$100,AB$6-1980)</f>
        <v>2112.7703338202132</v>
      </c>
      <c r="AC77" s="1">
        <f ca="1">OFFSET(HandheldGasoline!$D63,$B$100,AC$6-1980)</f>
        <v>1843.0040837054451</v>
      </c>
      <c r="AD77" s="1">
        <f ca="1">OFFSET(HandheldGasoline!$D63,$B$100,AD$6-1980)</f>
        <v>1544.4545919721477</v>
      </c>
      <c r="AE77" s="1">
        <f ca="1">OFFSET(HandheldGasoline!$D63,$B$100,AE$6-1980)</f>
        <v>1583.9694029294715</v>
      </c>
      <c r="AF77" s="1">
        <f ca="1">OFFSET(HandheldGasoline!$D63,$B$100,AF$6-1980)</f>
        <v>1636.6722310842433</v>
      </c>
      <c r="AG77" s="1">
        <f ca="1">OFFSET(HandheldGasoline!$D63,$B$100,AG$6-1980)</f>
        <v>1689.6472501776598</v>
      </c>
      <c r="AH77" s="1">
        <f ca="1">OFFSET(HandheldGasoline!$D63,$B$100,AH$6-1980)</f>
        <v>1718.078155528945</v>
      </c>
      <c r="AI77" s="1">
        <f ca="1">OFFSET(HandheldGasoline!$D63,$B$100,AI$6-1980)</f>
        <v>1784.1060153471162</v>
      </c>
      <c r="AJ77" s="1">
        <f ca="1">OFFSET(HandheldGasoline!$D63,$B$100,AJ$6-1980)</f>
        <v>1820.8271133027931</v>
      </c>
      <c r="AK77" s="1">
        <f ca="1">OFFSET(HandheldGasoline!$D63,$B$100,AK$6-1980)</f>
        <v>1818.2817255427806</v>
      </c>
      <c r="AL77" s="1">
        <f ca="1">OFFSET(HandheldGasoline!$D63,$B$100,AL$6-1980)</f>
        <v>1771.9064435598798</v>
      </c>
      <c r="AM77" s="1">
        <f ca="1">OFFSET(HandheldGasoline!$D63,$B$100,AM$6-1980)</f>
        <v>1741.61621337355</v>
      </c>
      <c r="AN77" s="1">
        <f ca="1">OFFSET(HandheldGasoline!$D63,$B$100,AN$6-1980)</f>
        <v>1730.9916292345845</v>
      </c>
      <c r="AO77" s="1">
        <f ca="1">OFFSET(HandheldGasoline!$D63,$B$100,AO$6-1980)</f>
        <v>1726.317865185111</v>
      </c>
      <c r="AP77" s="1">
        <f ca="1">OFFSET(HandheldGasoline!$D63,$B$100,AP$6-1980)</f>
        <v>1733.4393671667276</v>
      </c>
      <c r="AQ77" s="1">
        <f ca="1">OFFSET(HandheldGasoline!$D63,$B$100,AQ$6-1980)</f>
        <v>1742.6410898919128</v>
      </c>
      <c r="AR77" s="1">
        <f ca="1">OFFSET(HandheldGasoline!$D63,$B$100,AR$6-1980)</f>
        <v>1751.5608080427266</v>
      </c>
      <c r="AS77" s="1">
        <f ca="1">OFFSET(HandheldGasoline!$D63,$B$100,AS$6-1980)</f>
        <v>1761.1507254234243</v>
      </c>
      <c r="AT77" s="1">
        <f ca="1">OFFSET(HandheldGasoline!$D63,$B$100,AT$6-1980)</f>
        <v>1769.6443692449591</v>
      </c>
      <c r="AU77" s="1">
        <f ca="1">OFFSET(HandheldGasoline!$D63,$B$100,AU$6-1980)</f>
        <v>1775.3153831522604</v>
      </c>
      <c r="AV77" s="1">
        <f ca="1">OFFSET(HandheldGasoline!$D63,$B$100,AV$6-1980)</f>
        <v>1778.2002674250959</v>
      </c>
      <c r="AW77" s="1">
        <f ca="1">OFFSET(HandheldGasoline!$D63,$B$100,AW$6-1980)</f>
        <v>1779.6751609807038</v>
      </c>
      <c r="AX77" s="1">
        <f ca="1">OFFSET(HandheldGasoline!$D63,$B$100,AX$6-1980)</f>
        <v>1780.423532531468</v>
      </c>
      <c r="AY77" s="1">
        <f ca="1">OFFSET(HandheldGasoline!$D63,$B$100,AY$6-1980)</f>
        <v>1780.7977183068506</v>
      </c>
      <c r="AZ77" s="1">
        <f ca="1">OFFSET(HandheldGasoline!$D63,$B$100,AZ$6-1980)</f>
        <v>1780.9848111945419</v>
      </c>
      <c r="BA77" s="1">
        <f ca="1">OFFSET(HandheldGasoline!$D63,$B$100,BA$6-1980)</f>
        <v>1781.0783568225418</v>
      </c>
      <c r="BB77" s="1">
        <f ca="1">OFFSET(HandheldGasoline!$D63,$B$100,BB$6-1980)</f>
        <v>1781.1251284934592</v>
      </c>
      <c r="BC77" s="1">
        <f ca="1">OFFSET(HandheldGasoline!$D63,$B$100,BC$6-1980)</f>
        <v>1781.1485123318007</v>
      </c>
      <c r="BD77" s="1">
        <f ca="1">OFFSET(HandheldGasoline!$D63,$B$100,BD$6-1980)</f>
        <v>1781.1602017907805</v>
      </c>
      <c r="BE77" s="1">
        <f ca="1">OFFSET(HandheldGasoline!$D63,$B$100,BE$6-1980)</f>
        <v>1781.1660470144614</v>
      </c>
      <c r="BF77" s="1">
        <f ca="1">OFFSET(HandheldGasoline!$D63,$B$100,BF$6-1980)</f>
        <v>1781.1689693134417</v>
      </c>
      <c r="BG77" s="1">
        <f ca="1">OFFSET(HandheldGasoline!$D63,$B$100,BG$6-1980)</f>
        <v>1781.1704277912042</v>
      </c>
      <c r="BH77" s="1">
        <f ca="1">OFFSET(HandheldGasoline!$D63,$B$100,BH$6-1980)</f>
        <v>1781.1711570608568</v>
      </c>
      <c r="BI77" s="1">
        <f ca="1">OFFSET(HandheldGasoline!$D63,$B$100,BI$6-1980)</f>
        <v>1781.1715209089095</v>
      </c>
      <c r="BJ77" s="1">
        <f ca="1">OFFSET(HandheldGasoline!$D63,$B$100,BJ$6-1980)</f>
        <v>1781.1717026821684</v>
      </c>
    </row>
    <row r="78" spans="1:62" x14ac:dyDescent="0.2">
      <c r="A78" t="s">
        <v>111</v>
      </c>
      <c r="B78" s="1">
        <f ca="1">OFFSET(HandheldGasoline!$D82,$B$100,B$6-1980)</f>
        <v>18.970941620884336</v>
      </c>
      <c r="C78" s="1">
        <f ca="1">OFFSET(HandheldGasoline!$D82,$B$100,C$6-1980)</f>
        <v>19.888714171960981</v>
      </c>
      <c r="D78" s="1">
        <f ca="1">OFFSET(HandheldGasoline!$D82,$B$100,D$6-1980)</f>
        <v>22.612054553111577</v>
      </c>
      <c r="E78" s="1">
        <f ca="1">OFFSET(HandheldGasoline!$D82,$B$100,E$6-1980)</f>
        <v>27.123500848555466</v>
      </c>
      <c r="F78" s="1">
        <f ca="1">OFFSET(HandheldGasoline!$D82,$B$100,F$6-1980)</f>
        <v>33.414621162442529</v>
      </c>
      <c r="G78" s="1">
        <f ca="1">OFFSET(HandheldGasoline!$D82,$B$100,G$6-1980)</f>
        <v>41.501512643869432</v>
      </c>
      <c r="H78" s="1">
        <f ca="1">OFFSET(HandheldGasoline!$D82,$B$100,H$6-1980)</f>
        <v>57.059022519108112</v>
      </c>
      <c r="I78" s="1">
        <f ca="1">OFFSET(HandheldGasoline!$D82,$B$100,I$6-1980)</f>
        <v>89.955765065735235</v>
      </c>
      <c r="J78" s="1">
        <f ca="1">OFFSET(HandheldGasoline!$D82,$B$100,J$6-1980)</f>
        <v>157.89840710717164</v>
      </c>
      <c r="K78" s="1">
        <f ca="1">OFFSET(HandheldGasoline!$D82,$B$100,K$6-1980)</f>
        <v>260.47777912873534</v>
      </c>
      <c r="L78" s="1">
        <f ca="1">OFFSET(HandheldGasoline!$D82,$B$100,L$6-1980)</f>
        <v>371.20906688401186</v>
      </c>
      <c r="M78" s="1">
        <f ca="1">OFFSET(HandheldGasoline!$D82,$B$100,M$6-1980)</f>
        <v>527.21643261179634</v>
      </c>
      <c r="N78" s="1">
        <f ca="1">OFFSET(HandheldGasoline!$D82,$B$100,N$6-1980)</f>
        <v>651.14078492521526</v>
      </c>
      <c r="O78" s="1">
        <f ca="1">OFFSET(HandheldGasoline!$D82,$B$100,O$6-1980)</f>
        <v>713.34854006227954</v>
      </c>
      <c r="P78" s="1">
        <f ca="1">OFFSET(HandheldGasoline!$D82,$B$100,P$6-1980)</f>
        <v>803.13850209619648</v>
      </c>
      <c r="Q78" s="1">
        <f ca="1">OFFSET(HandheldGasoline!$D82,$B$100,Q$6-1980)</f>
        <v>981.30874702270398</v>
      </c>
      <c r="R78" s="1">
        <f ca="1">OFFSET(HandheldGasoline!$D82,$B$100,R$6-1980)</f>
        <v>1198.6328953837569</v>
      </c>
      <c r="S78" s="1">
        <f ca="1">OFFSET(HandheldGasoline!$D82,$B$100,S$6-1980)</f>
        <v>1413.7861173301965</v>
      </c>
      <c r="T78" s="1">
        <f ca="1">OFFSET(HandheldGasoline!$D82,$B$100,T$6-1980)</f>
        <v>1616.1060608170988</v>
      </c>
      <c r="U78" s="1">
        <f ca="1">OFFSET(HandheldGasoline!$D82,$B$100,U$6-1980)</f>
        <v>1809.6900640683416</v>
      </c>
      <c r="V78" s="1">
        <f ca="1">OFFSET(HandheldGasoline!$D82,$B$100,V$6-1980)</f>
        <v>1960.2784544720696</v>
      </c>
      <c r="W78" s="1">
        <f ca="1">OFFSET(HandheldGasoline!$D82,$B$100,W$6-1980)</f>
        <v>2052.3705575129156</v>
      </c>
      <c r="X78" s="1">
        <f ca="1">OFFSET(HandheldGasoline!$D82,$B$100,X$6-1980)</f>
        <v>2153.0258991551673</v>
      </c>
      <c r="Y78" s="1">
        <f ca="1">OFFSET(HandheldGasoline!$D82,$B$100,Y$6-1980)</f>
        <v>2240.6275486155796</v>
      </c>
      <c r="Z78" s="1">
        <f ca="1">OFFSET(HandheldGasoline!$D82,$B$100,Z$6-1980)</f>
        <v>2305.6172482306547</v>
      </c>
      <c r="AA78" s="1">
        <f ca="1">OFFSET(HandheldGasoline!$D82,$B$100,AA$6-1980)</f>
        <v>2102.9450593930042</v>
      </c>
      <c r="AB78" s="1">
        <f ca="1">OFFSET(HandheldGasoline!$D82,$B$100,AB$6-1980)</f>
        <v>1881.4112247095713</v>
      </c>
      <c r="AC78" s="1">
        <f ca="1">OFFSET(HandheldGasoline!$D82,$B$100,AC$6-1980)</f>
        <v>1650.589213526609</v>
      </c>
      <c r="AD78" s="1">
        <f ca="1">OFFSET(HandheldGasoline!$D82,$B$100,AD$6-1980)</f>
        <v>1413.8347195370213</v>
      </c>
      <c r="AE78" s="1">
        <f ca="1">OFFSET(HandheldGasoline!$D82,$B$100,AE$6-1980)</f>
        <v>1303.7535814287637</v>
      </c>
      <c r="AF78" s="1">
        <f ca="1">OFFSET(HandheldGasoline!$D82,$B$100,AF$6-1980)</f>
        <v>1189.7375636352319</v>
      </c>
      <c r="AG78" s="1">
        <f ca="1">OFFSET(HandheldGasoline!$D82,$B$100,AG$6-1980)</f>
        <v>1121.0623294616789</v>
      </c>
      <c r="AH78" s="1">
        <f ca="1">OFFSET(HandheldGasoline!$D82,$B$100,AH$6-1980)</f>
        <v>1024.1190471676489</v>
      </c>
      <c r="AI78" s="1">
        <f ca="1">OFFSET(HandheldGasoline!$D82,$B$100,AI$6-1980)</f>
        <v>928.30859769068684</v>
      </c>
      <c r="AJ78" s="1">
        <f ca="1">OFFSET(HandheldGasoline!$D82,$B$100,AJ$6-1980)</f>
        <v>850.55468602645499</v>
      </c>
      <c r="AK78" s="1">
        <f ca="1">OFFSET(HandheldGasoline!$D82,$B$100,AK$6-1980)</f>
        <v>788.65632655147328</v>
      </c>
      <c r="AL78" s="1">
        <f ca="1">OFFSET(HandheldGasoline!$D82,$B$100,AL$6-1980)</f>
        <v>740.44704587820502</v>
      </c>
      <c r="AM78" s="1">
        <f ca="1">OFFSET(HandheldGasoline!$D82,$B$100,AM$6-1980)</f>
        <v>716.14974375079612</v>
      </c>
      <c r="AN78" s="1">
        <f ca="1">OFFSET(HandheldGasoline!$D82,$B$100,AN$6-1980)</f>
        <v>708.37064164642641</v>
      </c>
      <c r="AO78" s="1">
        <f ca="1">OFFSET(HandheldGasoline!$D82,$B$100,AO$6-1980)</f>
        <v>707.42745851026996</v>
      </c>
      <c r="AP78" s="1">
        <f ca="1">OFFSET(HandheldGasoline!$D82,$B$100,AP$6-1980)</f>
        <v>709.11480497185448</v>
      </c>
      <c r="AQ78" s="1">
        <f ca="1">OFFSET(HandheldGasoline!$D82,$B$100,AQ$6-1980)</f>
        <v>712.68660954400616</v>
      </c>
      <c r="AR78" s="1">
        <f ca="1">OFFSET(HandheldGasoline!$D82,$B$100,AR$6-1980)</f>
        <v>717.15519227140999</v>
      </c>
      <c r="AS78" s="1">
        <f ca="1">OFFSET(HandheldGasoline!$D82,$B$100,AS$6-1980)</f>
        <v>721.45168561080243</v>
      </c>
      <c r="AT78" s="1">
        <f ca="1">OFFSET(HandheldGasoline!$D82,$B$100,AT$6-1980)</f>
        <v>724.6019372321166</v>
      </c>
      <c r="AU78" s="1">
        <f ca="1">OFFSET(HandheldGasoline!$D82,$B$100,AU$6-1980)</f>
        <v>727.52650925992202</v>
      </c>
      <c r="AV78" s="1">
        <f ca="1">OFFSET(HandheldGasoline!$D82,$B$100,AV$6-1980)</f>
        <v>730.00497573956613</v>
      </c>
      <c r="AW78" s="1">
        <f ca="1">OFFSET(HandheldGasoline!$D82,$B$100,AW$6-1980)</f>
        <v>731.88643346475067</v>
      </c>
      <c r="AX78" s="1">
        <f ca="1">OFFSET(HandheldGasoline!$D82,$B$100,AX$6-1980)</f>
        <v>733.27468696687924</v>
      </c>
      <c r="AY78" s="1">
        <f ca="1">OFFSET(HandheldGasoline!$D82,$B$100,AY$6-1980)</f>
        <v>734.2965379482547</v>
      </c>
      <c r="AZ78" s="1">
        <f ca="1">OFFSET(HandheldGasoline!$D82,$B$100,AZ$6-1980)</f>
        <v>734.80743787755819</v>
      </c>
      <c r="BA78" s="1">
        <f ca="1">OFFSET(HandheldGasoline!$D82,$B$100,BA$6-1980)</f>
        <v>735.06286796072459</v>
      </c>
      <c r="BB78" s="1">
        <f ca="1">OFFSET(HandheldGasoline!$D82,$B$100,BB$6-1980)</f>
        <v>735.19056764827781</v>
      </c>
      <c r="BC78" s="1">
        <f ca="1">OFFSET(HandheldGasoline!$D82,$B$100,BC$6-1980)</f>
        <v>735.25438066683409</v>
      </c>
      <c r="BD78" s="1">
        <f ca="1">OFFSET(HandheldGasoline!$D82,$B$100,BD$6-1980)</f>
        <v>735.28628416809727</v>
      </c>
      <c r="BE78" s="1">
        <f ca="1">OFFSET(HandheldGasoline!$D82,$B$100,BE$6-1980)</f>
        <v>735.30234382582546</v>
      </c>
      <c r="BF78" s="1">
        <f ca="1">OFFSET(HandheldGasoline!$D82,$B$100,BF$6-1980)</f>
        <v>735.31037332439269</v>
      </c>
      <c r="BG78" s="1">
        <f ca="1">OFFSET(HandheldGasoline!$D82,$B$100,BG$6-1980)</f>
        <v>735.31438767292332</v>
      </c>
      <c r="BH78" s="1">
        <f ca="1">OFFSET(HandheldGasoline!$D82,$B$100,BH$6-1980)</f>
        <v>735.31639456967389</v>
      </c>
      <c r="BI78" s="1">
        <f ca="1">OFFSET(HandheldGasoline!$D82,$B$100,BI$6-1980)</f>
        <v>735.31740393228347</v>
      </c>
      <c r="BJ78" s="1">
        <f ca="1">OFFSET(HandheldGasoline!$D82,$B$100,BJ$6-1980)</f>
        <v>735.31790861358797</v>
      </c>
    </row>
    <row r="79" spans="1:62" x14ac:dyDescent="0.2">
      <c r="A79" t="s">
        <v>112</v>
      </c>
      <c r="B79" s="1">
        <f ca="1">OFFSET(HandheldGasoline!$D101,$B$100,B$6-1980)</f>
        <v>92.930766691250085</v>
      </c>
      <c r="C79" s="1">
        <f ca="1">OFFSET(HandheldGasoline!$D101,$B$100,C$6-1980)</f>
        <v>110.231568447689</v>
      </c>
      <c r="D79" s="1">
        <f ca="1">OFFSET(HandheldGasoline!$D101,$B$100,D$6-1980)</f>
        <v>127.3255341693939</v>
      </c>
      <c r="E79" s="1">
        <f ca="1">OFFSET(HandheldGasoline!$D101,$B$100,E$6-1980)</f>
        <v>144.32821938257408</v>
      </c>
      <c r="F79" s="1">
        <f ca="1">OFFSET(HandheldGasoline!$D101,$B$100,F$6-1980)</f>
        <v>160.94745030430593</v>
      </c>
      <c r="G79" s="1">
        <f ca="1">OFFSET(HandheldGasoline!$D101,$B$100,G$6-1980)</f>
        <v>184.22403248717833</v>
      </c>
      <c r="H79" s="1">
        <f ca="1">OFFSET(HandheldGasoline!$D101,$B$100,H$6-1980)</f>
        <v>219.92765674834573</v>
      </c>
      <c r="I79" s="1">
        <f ca="1">OFFSET(HandheldGasoline!$D101,$B$100,I$6-1980)</f>
        <v>267.64041150541448</v>
      </c>
      <c r="J79" s="1">
        <f ca="1">OFFSET(HandheldGasoline!$D101,$B$100,J$6-1980)</f>
        <v>328.13453240250936</v>
      </c>
      <c r="K79" s="1">
        <f ca="1">OFFSET(HandheldGasoline!$D101,$B$100,K$6-1980)</f>
        <v>402.30141398007038</v>
      </c>
      <c r="L79" s="1">
        <f ca="1">OFFSET(HandheldGasoline!$D101,$B$100,L$6-1980)</f>
        <v>483.11836989679739</v>
      </c>
      <c r="M79" s="1">
        <f ca="1">OFFSET(HandheldGasoline!$D101,$B$100,M$6-1980)</f>
        <v>503.43170610406838</v>
      </c>
      <c r="N79" s="1">
        <f ca="1">OFFSET(HandheldGasoline!$D101,$B$100,N$6-1980)</f>
        <v>524.3706652933347</v>
      </c>
      <c r="O79" s="1">
        <f ca="1">OFFSET(HandheldGasoline!$D101,$B$100,O$6-1980)</f>
        <v>541.09227663320962</v>
      </c>
      <c r="P79" s="1">
        <f ca="1">OFFSET(HandheldGasoline!$D101,$B$100,P$6-1980)</f>
        <v>560.51796004480718</v>
      </c>
      <c r="Q79" s="1">
        <f ca="1">OFFSET(HandheldGasoline!$D101,$B$100,Q$6-1980)</f>
        <v>582.00519762476927</v>
      </c>
      <c r="R79" s="1">
        <f ca="1">OFFSET(HandheldGasoline!$D101,$B$100,R$6-1980)</f>
        <v>598.85313211306504</v>
      </c>
      <c r="S79" s="1">
        <f ca="1">OFFSET(HandheldGasoline!$D101,$B$100,S$6-1980)</f>
        <v>628.82555941166777</v>
      </c>
      <c r="T79" s="1">
        <f ca="1">OFFSET(HandheldGasoline!$D101,$B$100,T$6-1980)</f>
        <v>655.36551217286262</v>
      </c>
      <c r="U79" s="1">
        <f ca="1">OFFSET(HandheldGasoline!$D101,$B$100,U$6-1980)</f>
        <v>691.11131940947189</v>
      </c>
      <c r="V79" s="1">
        <f ca="1">OFFSET(HandheldGasoline!$D101,$B$100,V$6-1980)</f>
        <v>722.43236331119613</v>
      </c>
      <c r="W79" s="1">
        <f ca="1">OFFSET(HandheldGasoline!$D101,$B$100,W$6-1980)</f>
        <v>758.07123909504469</v>
      </c>
      <c r="X79" s="1">
        <f ca="1">OFFSET(HandheldGasoline!$D101,$B$100,X$6-1980)</f>
        <v>804.06451307608279</v>
      </c>
      <c r="Y79" s="1">
        <f ca="1">OFFSET(HandheldGasoline!$D101,$B$100,Y$6-1980)</f>
        <v>842.1445733565746</v>
      </c>
      <c r="Z79" s="1">
        <f ca="1">OFFSET(HandheldGasoline!$D101,$B$100,Z$6-1980)</f>
        <v>869.45533559368062</v>
      </c>
      <c r="AA79" s="1">
        <f ca="1">OFFSET(HandheldGasoline!$D101,$B$100,AA$6-1980)</f>
        <v>770.27649277264709</v>
      </c>
      <c r="AB79" s="1">
        <f ca="1">OFFSET(HandheldGasoline!$D101,$B$100,AB$6-1980)</f>
        <v>672.6025845862182</v>
      </c>
      <c r="AC79" s="1">
        <f ca="1">OFFSET(HandheldGasoline!$D101,$B$100,AC$6-1980)</f>
        <v>571.53815721014064</v>
      </c>
      <c r="AD79" s="1">
        <f ca="1">OFFSET(HandheldGasoline!$D101,$B$100,AD$6-1980)</f>
        <v>468.49229678227414</v>
      </c>
      <c r="AE79" s="1">
        <f ca="1">OFFSET(HandheldGasoline!$D101,$B$100,AE$6-1980)</f>
        <v>405.00922219720849</v>
      </c>
      <c r="AF79" s="1">
        <f ca="1">OFFSET(HandheldGasoline!$D101,$B$100,AF$6-1980)</f>
        <v>375.00317970240002</v>
      </c>
      <c r="AG79" s="1">
        <f ca="1">OFFSET(HandheldGasoline!$D101,$B$100,AG$6-1980)</f>
        <v>349.05288499910745</v>
      </c>
      <c r="AH79" s="1">
        <f ca="1">OFFSET(HandheldGasoline!$D101,$B$100,AH$6-1980)</f>
        <v>323.48803206087905</v>
      </c>
      <c r="AI79" s="1">
        <f ca="1">OFFSET(HandheldGasoline!$D101,$B$100,AI$6-1980)</f>
        <v>301.44020001042253</v>
      </c>
      <c r="AJ79" s="1">
        <f ca="1">OFFSET(HandheldGasoline!$D101,$B$100,AJ$6-1980)</f>
        <v>288.4603859610371</v>
      </c>
      <c r="AK79" s="1">
        <f ca="1">OFFSET(HandheldGasoline!$D101,$B$100,AK$6-1980)</f>
        <v>279.80936592215392</v>
      </c>
      <c r="AL79" s="1">
        <f ca="1">OFFSET(HandheldGasoline!$D101,$B$100,AL$6-1980)</f>
        <v>275.38395181735734</v>
      </c>
      <c r="AM79" s="1">
        <f ca="1">OFFSET(HandheldGasoline!$D101,$B$100,AM$6-1980)</f>
        <v>275.973073458562</v>
      </c>
      <c r="AN79" s="1">
        <f ca="1">OFFSET(HandheldGasoline!$D101,$B$100,AN$6-1980)</f>
        <v>268.85495797993394</v>
      </c>
      <c r="AO79" s="1">
        <f ca="1">OFFSET(HandheldGasoline!$D101,$B$100,AO$6-1980)</f>
        <v>266.37798365405405</v>
      </c>
      <c r="AP79" s="1">
        <f ca="1">OFFSET(HandheldGasoline!$D101,$B$100,AP$6-1980)</f>
        <v>267.60104425149461</v>
      </c>
      <c r="AQ79" s="1">
        <f ca="1">OFFSET(HandheldGasoline!$D101,$B$100,AQ$6-1980)</f>
        <v>269.81975842041169</v>
      </c>
      <c r="AR79" s="1">
        <f ca="1">OFFSET(HandheldGasoline!$D101,$B$100,AR$6-1980)</f>
        <v>272.03185864838264</v>
      </c>
      <c r="AS79" s="1">
        <f ca="1">OFFSET(HandheldGasoline!$D101,$B$100,AS$6-1980)</f>
        <v>274.6899589882151</v>
      </c>
      <c r="AT79" s="1">
        <f ca="1">OFFSET(HandheldGasoline!$D101,$B$100,AT$6-1980)</f>
        <v>276.98940542376118</v>
      </c>
      <c r="AU79" s="1">
        <f ca="1">OFFSET(HandheldGasoline!$D101,$B$100,AU$6-1980)</f>
        <v>278.76212044945203</v>
      </c>
      <c r="AV79" s="1">
        <f ca="1">OFFSET(HandheldGasoline!$D101,$B$100,AV$6-1980)</f>
        <v>279.92773668691922</v>
      </c>
      <c r="AW79" s="1">
        <f ca="1">OFFSET(HandheldGasoline!$D101,$B$100,AW$6-1980)</f>
        <v>280.5172408669942</v>
      </c>
      <c r="AX79" s="1">
        <f ca="1">OFFSET(HandheldGasoline!$D101,$B$100,AX$6-1980)</f>
        <v>280.81199295703163</v>
      </c>
      <c r="AY79" s="1">
        <f ca="1">OFFSET(HandheldGasoline!$D101,$B$100,AY$6-1980)</f>
        <v>280.95936593527955</v>
      </c>
      <c r="AZ79" s="1">
        <f ca="1">OFFSET(HandheldGasoline!$D101,$B$100,AZ$6-1980)</f>
        <v>281.03304888800091</v>
      </c>
      <c r="BA79" s="1">
        <f ca="1">OFFSET(HandheldGasoline!$D101,$B$100,BA$6-1980)</f>
        <v>281.06988495806837</v>
      </c>
      <c r="BB79" s="1">
        <f ca="1">OFFSET(HandheldGasoline!$D101,$B$100,BB$6-1980)</f>
        <v>281.08829688035536</v>
      </c>
      <c r="BC79" s="1">
        <f ca="1">OFFSET(HandheldGasoline!$D101,$B$100,BC$6-1980)</f>
        <v>281.09749810209513</v>
      </c>
      <c r="BD79" s="1">
        <f ca="1">OFFSET(HandheldGasoline!$D101,$B$100,BD$6-1980)</f>
        <v>281.102087977228</v>
      </c>
      <c r="BE79" s="1">
        <f ca="1">OFFSET(HandheldGasoline!$D101,$B$100,BE$6-1980)</f>
        <v>281.10440858810153</v>
      </c>
      <c r="BF79" s="1">
        <f ca="1">OFFSET(HandheldGasoline!$D101,$B$100,BF$6-1980)</f>
        <v>281.10556806778953</v>
      </c>
      <c r="BG79" s="1">
        <f ca="1">OFFSET(HandheldGasoline!$D101,$B$100,BG$6-1980)</f>
        <v>281.10614870297547</v>
      </c>
      <c r="BH79" s="1">
        <f ca="1">OFFSET(HandheldGasoline!$D101,$B$100,BH$6-1980)</f>
        <v>281.10644001453619</v>
      </c>
      <c r="BI79" s="1">
        <f ca="1">OFFSET(HandheldGasoline!$D101,$B$100,BI$6-1980)</f>
        <v>281.10658800609224</v>
      </c>
      <c r="BJ79" s="1">
        <f ca="1">OFFSET(HandheldGasoline!$D101,$B$100,BJ$6-1980)</f>
        <v>281.106662884412</v>
      </c>
    </row>
    <row r="80" spans="1:62" x14ac:dyDescent="0.2">
      <c r="A80" s="20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31" t="s">
        <v>134</v>
      </c>
      <c r="B81" s="13">
        <f t="shared" ref="B81:AG81" ca="1" si="6">SUM(B69:B80)</f>
        <v>37107.80816556952</v>
      </c>
      <c r="C81" s="13">
        <f t="shared" ca="1" si="6"/>
        <v>36477.885059314416</v>
      </c>
      <c r="D81" s="13">
        <f t="shared" ca="1" si="6"/>
        <v>35565.522640422125</v>
      </c>
      <c r="E81" s="13">
        <f t="shared" ca="1" si="6"/>
        <v>34675.230521899743</v>
      </c>
      <c r="F81" s="13">
        <f t="shared" ca="1" si="6"/>
        <v>33920.049316234676</v>
      </c>
      <c r="G81" s="13">
        <f t="shared" ca="1" si="6"/>
        <v>33110.360296230429</v>
      </c>
      <c r="H81" s="13">
        <f t="shared" ca="1" si="6"/>
        <v>32158.594459705015</v>
      </c>
      <c r="I81" s="13">
        <f t="shared" ca="1" si="6"/>
        <v>31338.437038023105</v>
      </c>
      <c r="J81" s="13">
        <f t="shared" ca="1" si="6"/>
        <v>30518.876018736151</v>
      </c>
      <c r="K81" s="13">
        <f t="shared" ca="1" si="6"/>
        <v>30540.400764673217</v>
      </c>
      <c r="L81" s="13">
        <f t="shared" ca="1" si="6"/>
        <v>32415.321944886979</v>
      </c>
      <c r="M81" s="13">
        <f t="shared" ca="1" si="6"/>
        <v>26467.357801059996</v>
      </c>
      <c r="N81" s="13">
        <f t="shared" ca="1" si="6"/>
        <v>27513.707086166833</v>
      </c>
      <c r="O81" s="13">
        <f t="shared" ca="1" si="6"/>
        <v>28692.706179124449</v>
      </c>
      <c r="P81" s="13">
        <f t="shared" ca="1" si="6"/>
        <v>29785.56293773841</v>
      </c>
      <c r="Q81" s="13">
        <f t="shared" ca="1" si="6"/>
        <v>31073.703259789741</v>
      </c>
      <c r="R81" s="13">
        <f t="shared" ca="1" si="6"/>
        <v>31534.749084559426</v>
      </c>
      <c r="S81" s="13">
        <f t="shared" ca="1" si="6"/>
        <v>31790.524975404129</v>
      </c>
      <c r="T81" s="13">
        <f t="shared" ca="1" si="6"/>
        <v>32166.903698851565</v>
      </c>
      <c r="U81" s="13">
        <f t="shared" ca="1" si="6"/>
        <v>31575.209112988963</v>
      </c>
      <c r="V81" s="13">
        <f t="shared" ca="1" si="6"/>
        <v>30510.261434323886</v>
      </c>
      <c r="W81" s="13">
        <f t="shared" ca="1" si="6"/>
        <v>30517.70743264753</v>
      </c>
      <c r="X81" s="13">
        <f t="shared" ca="1" si="6"/>
        <v>30581.764206472646</v>
      </c>
      <c r="Y81" s="13">
        <f t="shared" ca="1" si="6"/>
        <v>30466.29205032641</v>
      </c>
      <c r="Z81" s="13">
        <f t="shared" ca="1" si="6"/>
        <v>30472.621769481913</v>
      </c>
      <c r="AA81" s="13">
        <f t="shared" ca="1" si="6"/>
        <v>26133.24680603767</v>
      </c>
      <c r="AB81" s="13">
        <f t="shared" ca="1" si="6"/>
        <v>24630.672643269638</v>
      </c>
      <c r="AC81" s="13">
        <f t="shared" ca="1" si="6"/>
        <v>23129.745797001462</v>
      </c>
      <c r="AD81" s="13">
        <f t="shared" ca="1" si="6"/>
        <v>20816.442220050882</v>
      </c>
      <c r="AE81" s="13">
        <f t="shared" ca="1" si="6"/>
        <v>19962.181506859313</v>
      </c>
      <c r="AF81" s="13">
        <f t="shared" ca="1" si="6"/>
        <v>19898.345767366121</v>
      </c>
      <c r="AG81" s="13">
        <f t="shared" ca="1" si="6"/>
        <v>21947.866310997168</v>
      </c>
      <c r="AH81" s="13">
        <f t="shared" ref="AH81:BJ81" ca="1" si="7">SUM(AH69:AH80)</f>
        <v>22622.704255270695</v>
      </c>
      <c r="AI81" s="13">
        <f t="shared" ca="1" si="7"/>
        <v>21544.933913050583</v>
      </c>
      <c r="AJ81" s="13">
        <f t="shared" ca="1" si="7"/>
        <v>20999.404837618011</v>
      </c>
      <c r="AK81" s="13">
        <f t="shared" ca="1" si="7"/>
        <v>20419.739441353115</v>
      </c>
      <c r="AL81" s="13">
        <f t="shared" ca="1" si="7"/>
        <v>19871.685368441496</v>
      </c>
      <c r="AM81" s="13">
        <f t="shared" ca="1" si="7"/>
        <v>19898.431765889349</v>
      </c>
      <c r="AN81" s="13">
        <f t="shared" ca="1" si="7"/>
        <v>20056.714818853623</v>
      </c>
      <c r="AO81" s="13">
        <f t="shared" ca="1" si="7"/>
        <v>19809.358300716922</v>
      </c>
      <c r="AP81" s="13">
        <f t="shared" ca="1" si="7"/>
        <v>19632.519339683331</v>
      </c>
      <c r="AQ81" s="13">
        <f t="shared" ca="1" si="7"/>
        <v>19530.42463548444</v>
      </c>
      <c r="AR81" s="13">
        <f t="shared" ca="1" si="7"/>
        <v>19462.964143405468</v>
      </c>
      <c r="AS81" s="13">
        <f t="shared" ca="1" si="7"/>
        <v>19441.657186998298</v>
      </c>
      <c r="AT81" s="13">
        <f t="shared" ca="1" si="7"/>
        <v>19436.8443405453</v>
      </c>
      <c r="AU81" s="13">
        <f t="shared" ca="1" si="7"/>
        <v>19434.291448797776</v>
      </c>
      <c r="AV81" s="13">
        <f t="shared" ca="1" si="7"/>
        <v>19430.52541254356</v>
      </c>
      <c r="AW81" s="13">
        <f t="shared" ca="1" si="7"/>
        <v>19425.795825816564</v>
      </c>
      <c r="AX81" s="13">
        <f t="shared" ca="1" si="7"/>
        <v>19425.219880307148</v>
      </c>
      <c r="AY81" s="13">
        <f t="shared" ca="1" si="7"/>
        <v>19422.199266563828</v>
      </c>
      <c r="AZ81" s="13">
        <f t="shared" ca="1" si="7"/>
        <v>19422.40223428536</v>
      </c>
      <c r="BA81" s="13">
        <f t="shared" ca="1" si="7"/>
        <v>19424.711848463325</v>
      </c>
      <c r="BB81" s="13">
        <f t="shared" ca="1" si="7"/>
        <v>19429.243621668655</v>
      </c>
      <c r="BC81" s="13">
        <f t="shared" ca="1" si="7"/>
        <v>19436.737071685948</v>
      </c>
      <c r="BD81" s="13">
        <f t="shared" ca="1" si="7"/>
        <v>19442.180283339767</v>
      </c>
      <c r="BE81" s="13">
        <f t="shared" ca="1" si="7"/>
        <v>19448.038231667379</v>
      </c>
      <c r="BF81" s="13">
        <f t="shared" ca="1" si="7"/>
        <v>19452.274915137594</v>
      </c>
      <c r="BG81" s="13">
        <f t="shared" ca="1" si="7"/>
        <v>19456.282858945851</v>
      </c>
      <c r="BH81" s="13">
        <f t="shared" ca="1" si="7"/>
        <v>19458.86136061234</v>
      </c>
      <c r="BI81" s="13">
        <f t="shared" ca="1" si="7"/>
        <v>19460.811678442962</v>
      </c>
      <c r="BJ81" s="13">
        <f t="shared" ca="1" si="7"/>
        <v>19462.966684977109</v>
      </c>
    </row>
    <row r="82" spans="1:62" x14ac:dyDescent="0.2">
      <c r="A82" s="20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2"/>
      <c r="Z82" s="2"/>
      <c r="AA82" s="2"/>
      <c r="AB82" s="2"/>
      <c r="AC82" s="2"/>
      <c r="AD82" s="2"/>
      <c r="AE82" s="2"/>
      <c r="AF82" s="14">
        <f ca="1">AF81/L81</f>
        <v>0.61385618199929004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4" spans="1:62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62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62" x14ac:dyDescent="0.2">
      <c r="B86" s="2">
        <v>1980</v>
      </c>
      <c r="C86" s="2">
        <v>1981</v>
      </c>
      <c r="D86" s="2">
        <v>1982</v>
      </c>
      <c r="E86" s="2">
        <v>1983</v>
      </c>
      <c r="F86" s="2">
        <v>1984</v>
      </c>
      <c r="G86" s="2">
        <v>1985</v>
      </c>
      <c r="H86" s="2">
        <v>1986</v>
      </c>
      <c r="I86" s="2">
        <v>1987</v>
      </c>
      <c r="J86" s="2">
        <v>1988</v>
      </c>
      <c r="K86" s="2">
        <v>1989</v>
      </c>
      <c r="L86" s="2">
        <v>1990</v>
      </c>
      <c r="M86" s="2">
        <v>1991</v>
      </c>
      <c r="N86" s="2">
        <v>1992</v>
      </c>
      <c r="O86" s="2">
        <v>1993</v>
      </c>
      <c r="P86" s="2">
        <v>1994</v>
      </c>
      <c r="Q86" s="2">
        <v>1995</v>
      </c>
      <c r="R86" s="2">
        <v>1996</v>
      </c>
      <c r="S86" s="2">
        <v>1997</v>
      </c>
      <c r="T86" s="2">
        <v>1998</v>
      </c>
      <c r="U86" s="2">
        <v>1999</v>
      </c>
      <c r="V86" s="2">
        <v>2000</v>
      </c>
      <c r="W86" s="2">
        <v>2001</v>
      </c>
      <c r="X86" s="2">
        <v>2002</v>
      </c>
      <c r="Y86" s="2">
        <v>2003</v>
      </c>
      <c r="Z86" s="2">
        <v>2004</v>
      </c>
      <c r="AA86" s="2">
        <v>2005</v>
      </c>
      <c r="AB86" s="2">
        <v>2006</v>
      </c>
      <c r="AC86" s="2">
        <v>2007</v>
      </c>
      <c r="AD86" s="2">
        <v>2008</v>
      </c>
      <c r="AE86" s="2">
        <v>2009</v>
      </c>
      <c r="AF86" s="2">
        <v>2010</v>
      </c>
      <c r="AG86" s="2">
        <v>2011</v>
      </c>
      <c r="AH86" s="2">
        <v>2012</v>
      </c>
      <c r="AI86" s="2">
        <v>2013</v>
      </c>
      <c r="AJ86" s="2">
        <v>2014</v>
      </c>
      <c r="AK86" s="2">
        <v>2015</v>
      </c>
      <c r="AL86" s="2">
        <v>2016</v>
      </c>
      <c r="AM86" s="2">
        <v>2017</v>
      </c>
      <c r="AN86" s="2">
        <v>2018</v>
      </c>
      <c r="AO86" s="2">
        <v>2019</v>
      </c>
      <c r="AP86" s="2">
        <v>2020</v>
      </c>
      <c r="AQ86" s="2">
        <v>2021</v>
      </c>
      <c r="AR86" s="2">
        <v>2022</v>
      </c>
      <c r="AS86" s="2">
        <v>2023</v>
      </c>
      <c r="AT86" s="2">
        <v>2024</v>
      </c>
      <c r="AU86" s="2">
        <v>2025</v>
      </c>
      <c r="AV86" s="2">
        <v>2026</v>
      </c>
      <c r="AW86" s="2">
        <v>2027</v>
      </c>
      <c r="AX86" s="2">
        <v>2028</v>
      </c>
      <c r="AY86" s="2">
        <v>2029</v>
      </c>
      <c r="AZ86" s="2">
        <v>2030</v>
      </c>
      <c r="BA86" s="2">
        <v>2031</v>
      </c>
      <c r="BB86" s="2">
        <v>2032</v>
      </c>
      <c r="BC86" s="2">
        <v>2033</v>
      </c>
      <c r="BD86" s="2">
        <v>2034</v>
      </c>
      <c r="BE86" s="2">
        <v>2035</v>
      </c>
      <c r="BF86" s="2">
        <v>2036</v>
      </c>
      <c r="BG86" s="2">
        <v>2037</v>
      </c>
      <c r="BH86" s="2">
        <v>2038</v>
      </c>
      <c r="BI86" s="2">
        <v>2039</v>
      </c>
      <c r="BJ86" s="2">
        <v>2040</v>
      </c>
    </row>
    <row r="88" spans="1:62" x14ac:dyDescent="0.2">
      <c r="A88" s="2" t="s">
        <v>135</v>
      </c>
      <c r="B88" s="13">
        <f t="shared" ref="B88:AG88" ca="1" si="8">B33+B52+B63+B81</f>
        <v>59622.921145341563</v>
      </c>
      <c r="C88" s="13">
        <f t="shared" ca="1" si="8"/>
        <v>59577.129322168679</v>
      </c>
      <c r="D88" s="13">
        <f t="shared" ca="1" si="8"/>
        <v>59481.633805541016</v>
      </c>
      <c r="E88" s="13">
        <f t="shared" ca="1" si="8"/>
        <v>59640.159834508755</v>
      </c>
      <c r="F88" s="13">
        <f t="shared" ca="1" si="8"/>
        <v>59839.741960888467</v>
      </c>
      <c r="G88" s="13">
        <f t="shared" ca="1" si="8"/>
        <v>60283.066966376355</v>
      </c>
      <c r="H88" s="13">
        <f t="shared" ca="1" si="8"/>
        <v>60487.832410108203</v>
      </c>
      <c r="I88" s="13">
        <f t="shared" ca="1" si="8"/>
        <v>61446.289005147213</v>
      </c>
      <c r="J88" s="13">
        <f t="shared" ca="1" si="8"/>
        <v>63235.361639098264</v>
      </c>
      <c r="K88" s="13">
        <f t="shared" ca="1" si="8"/>
        <v>67476.490148746772</v>
      </c>
      <c r="L88" s="13">
        <f t="shared" ca="1" si="8"/>
        <v>73467.71863214561</v>
      </c>
      <c r="M88" s="13">
        <f t="shared" ca="1" si="8"/>
        <v>70198.096841044215</v>
      </c>
      <c r="N88" s="13">
        <f t="shared" ca="1" si="8"/>
        <v>72444.798246659731</v>
      </c>
      <c r="O88" s="13">
        <f t="shared" ca="1" si="8"/>
        <v>73057.846279831603</v>
      </c>
      <c r="P88" s="13">
        <f t="shared" ca="1" si="8"/>
        <v>73332.85546572684</v>
      </c>
      <c r="Q88" s="13">
        <f t="shared" ca="1" si="8"/>
        <v>73899.473220773274</v>
      </c>
      <c r="R88" s="13">
        <f t="shared" ca="1" si="8"/>
        <v>73847.703847663419</v>
      </c>
      <c r="S88" s="13">
        <f t="shared" ca="1" si="8"/>
        <v>75061.371985790523</v>
      </c>
      <c r="T88" s="13">
        <f t="shared" ca="1" si="8"/>
        <v>77180.612484316924</v>
      </c>
      <c r="U88" s="13">
        <f t="shared" ca="1" si="8"/>
        <v>79419.261235332873</v>
      </c>
      <c r="V88" s="13">
        <f t="shared" ca="1" si="8"/>
        <v>80545.86727584264</v>
      </c>
      <c r="W88" s="13">
        <f t="shared" ca="1" si="8"/>
        <v>82002.204520628933</v>
      </c>
      <c r="X88" s="13">
        <f t="shared" ca="1" si="8"/>
        <v>83483.364338903804</v>
      </c>
      <c r="Y88" s="13">
        <f t="shared" ca="1" si="8"/>
        <v>84558.717883912817</v>
      </c>
      <c r="Z88" s="13">
        <f t="shared" ca="1" si="8"/>
        <v>86496.2296498332</v>
      </c>
      <c r="AA88" s="13">
        <f t="shared" ca="1" si="8"/>
        <v>84585.383097150509</v>
      </c>
      <c r="AB88" s="13">
        <f t="shared" ca="1" si="8"/>
        <v>85079.587583234737</v>
      </c>
      <c r="AC88" s="13">
        <f t="shared" ca="1" si="8"/>
        <v>86370.004079865685</v>
      </c>
      <c r="AD88" s="13">
        <f t="shared" ca="1" si="8"/>
        <v>83993.654779927121</v>
      </c>
      <c r="AE88" s="13">
        <f t="shared" ca="1" si="8"/>
        <v>80229.015736401285</v>
      </c>
      <c r="AF88" s="13">
        <f t="shared" ca="1" si="8"/>
        <v>79947.711851581029</v>
      </c>
      <c r="AG88" s="13">
        <f t="shared" ca="1" si="8"/>
        <v>82748.703856435081</v>
      </c>
      <c r="AH88" s="13">
        <f t="shared" ref="AH88:BJ88" ca="1" si="9">AH33+AH52+AH63+AH81</f>
        <v>85172.164364622848</v>
      </c>
      <c r="AI88" s="13">
        <f t="shared" ca="1" si="9"/>
        <v>84067.782391291956</v>
      </c>
      <c r="AJ88" s="13">
        <f t="shared" ca="1" si="9"/>
        <v>82190.972325050214</v>
      </c>
      <c r="AK88" s="13">
        <f t="shared" ca="1" si="9"/>
        <v>79991.539274948256</v>
      </c>
      <c r="AL88" s="13">
        <f t="shared" ca="1" si="9"/>
        <v>77288.400282569492</v>
      </c>
      <c r="AM88" s="13">
        <f t="shared" ca="1" si="9"/>
        <v>75245.067448811751</v>
      </c>
      <c r="AN88" s="13">
        <f t="shared" ca="1" si="9"/>
        <v>73828.425266724051</v>
      </c>
      <c r="AO88" s="13">
        <f t="shared" ca="1" si="9"/>
        <v>72254.368452087132</v>
      </c>
      <c r="AP88" s="13">
        <f t="shared" ca="1" si="9"/>
        <v>71133.047598498233</v>
      </c>
      <c r="AQ88" s="13">
        <f t="shared" ca="1" si="9"/>
        <v>70487.328065821406</v>
      </c>
      <c r="AR88" s="13">
        <f t="shared" ca="1" si="9"/>
        <v>69851.762599177819</v>
      </c>
      <c r="AS88" s="13">
        <f t="shared" ca="1" si="9"/>
        <v>69576.07784910631</v>
      </c>
      <c r="AT88" s="13">
        <f t="shared" ca="1" si="9"/>
        <v>69421.716949865164</v>
      </c>
      <c r="AU88" s="13">
        <f t="shared" ca="1" si="9"/>
        <v>69580.963264508842</v>
      </c>
      <c r="AV88" s="13">
        <f t="shared" ca="1" si="9"/>
        <v>69655.949917788996</v>
      </c>
      <c r="AW88" s="13">
        <f t="shared" ca="1" si="9"/>
        <v>69485.448002796431</v>
      </c>
      <c r="AX88" s="13">
        <f t="shared" ca="1" si="9"/>
        <v>69714.143894973386</v>
      </c>
      <c r="AY88" s="13">
        <f t="shared" ca="1" si="9"/>
        <v>69834.560840654289</v>
      </c>
      <c r="AZ88" s="13">
        <f t="shared" ca="1" si="9"/>
        <v>69768.229379204175</v>
      </c>
      <c r="BA88" s="13">
        <f t="shared" ca="1" si="9"/>
        <v>69703.145355993503</v>
      </c>
      <c r="BB88" s="13">
        <f t="shared" ca="1" si="9"/>
        <v>69663.331158183151</v>
      </c>
      <c r="BC88" s="13">
        <f t="shared" ca="1" si="9"/>
        <v>69653.595274823034</v>
      </c>
      <c r="BD88" s="13">
        <f t="shared" ca="1" si="9"/>
        <v>69640.894059578015</v>
      </c>
      <c r="BE88" s="13">
        <f t="shared" ca="1" si="9"/>
        <v>69631.403009151778</v>
      </c>
      <c r="BF88" s="13">
        <f t="shared" ca="1" si="9"/>
        <v>69634.647437841617</v>
      </c>
      <c r="BG88" s="13">
        <f t="shared" ca="1" si="9"/>
        <v>69306.997574477689</v>
      </c>
      <c r="BH88" s="13">
        <f t="shared" ca="1" si="9"/>
        <v>69234.181963567418</v>
      </c>
      <c r="BI88" s="13">
        <f t="shared" ca="1" si="9"/>
        <v>69229.224003889904</v>
      </c>
      <c r="BJ88" s="13">
        <f t="shared" ca="1" si="9"/>
        <v>69243.957786353771</v>
      </c>
    </row>
    <row r="90" spans="1:62" x14ac:dyDescent="0.2">
      <c r="L90" s="18"/>
    </row>
    <row r="91" spans="1:62" x14ac:dyDescent="0.2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6"/>
      <c r="AH91" s="26"/>
      <c r="AI91" s="26"/>
      <c r="AJ91" s="26"/>
      <c r="AK91" s="26"/>
      <c r="AL91" s="26"/>
      <c r="AM91" s="26"/>
      <c r="AN91" s="26"/>
      <c r="AO91" s="26"/>
      <c r="AP91" s="25"/>
    </row>
    <row r="99" spans="2:2" x14ac:dyDescent="0.2">
      <c r="B99" s="27">
        <f>IF(B4="kulutus [t/a]",8,IF(B4="kulutus [m3/a]",9,IF(B4="energia [TJ/a]",10,IF(B4="energia [GWh/a]",11,IF(B4="teho [kW]",-1,IF(B4="myynti [kpl/a]",-2,IF(B4="lukumäärä [kpl/a]",-3,99)))))))</f>
        <v>99</v>
      </c>
    </row>
    <row r="100" spans="2:2" x14ac:dyDescent="0.2">
      <c r="B100" s="28">
        <f>IF(B4="CO [t/a]",0,IF(B4="HC [t/a]",1,IF(B4="NOx [t/a]",2,IF(B4="PM [t/a]",3,IF(B4="CH4 [t/a]",4,IF(B4="N2O [t/a]",5,IF(B4="SO2 [t/a]",6,IF(B4="CO2 [t/a]",7,IF(B4="AdBlue [t/a]",14,B99)))))))))</f>
        <v>0</v>
      </c>
    </row>
    <row r="123" spans="2:27" x14ac:dyDescent="0.2">
      <c r="B123" s="1"/>
    </row>
    <row r="125" spans="2:27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2:27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2:27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2:27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1" spans="1:27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9" spans="1:27" x14ac:dyDescent="0.2">
      <c r="A139" s="2"/>
    </row>
    <row r="141" spans="1:27" x14ac:dyDescent="0.2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x14ac:dyDescent="0.2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x14ac:dyDescent="0.2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x14ac:dyDescent="0.2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2:27" x14ac:dyDescent="0.2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7" spans="2:27" x14ac:dyDescent="0.2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2:27" x14ac:dyDescent="0.2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2:27" x14ac:dyDescent="0.2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2:27" x14ac:dyDescent="0.2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2:27" x14ac:dyDescent="0.2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2:27" x14ac:dyDescent="0.2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</sheetData>
  <phoneticPr fontId="10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M133"/>
  <sheetViews>
    <sheetView workbookViewId="0">
      <selection activeCell="A2" sqref="A2"/>
    </sheetView>
  </sheetViews>
  <sheetFormatPr defaultColWidth="6.85546875" defaultRowHeight="12.75" x14ac:dyDescent="0.2"/>
  <cols>
    <col min="1" max="1" width="36.5703125" customWidth="1"/>
    <col min="2" max="2" width="11.42578125" customWidth="1"/>
    <col min="3" max="3" width="10" customWidth="1"/>
    <col min="4" max="4" width="6.85546875" customWidth="1"/>
    <col min="5" max="5" width="9.5703125" customWidth="1"/>
    <col min="6" max="6" width="8.42578125" customWidth="1"/>
    <col min="7" max="7" width="8" customWidth="1"/>
    <col min="8" max="8" width="6.85546875" customWidth="1"/>
    <col min="9" max="9" width="10.42578125" customWidth="1"/>
    <col min="10" max="10" width="9.5703125" customWidth="1"/>
    <col min="11" max="11" width="10.28515625" customWidth="1"/>
    <col min="12" max="12" width="11.28515625" customWidth="1"/>
    <col min="13" max="13" width="9" customWidth="1"/>
    <col min="14" max="14" width="12" customWidth="1"/>
    <col min="15" max="15" width="10.85546875" customWidth="1"/>
    <col min="16" max="16" width="12.5703125" customWidth="1"/>
    <col min="17" max="17" width="8.85546875" customWidth="1"/>
    <col min="18" max="22" width="6.85546875" customWidth="1"/>
    <col min="23" max="23" width="9.42578125" customWidth="1"/>
    <col min="24" max="25" width="6.85546875" customWidth="1"/>
    <col min="26" max="26" width="35.28515625" customWidth="1"/>
    <col min="27" max="27" width="12.42578125" customWidth="1"/>
    <col min="28" max="30" width="6.85546875" customWidth="1"/>
    <col min="31" max="31" width="6" customWidth="1"/>
    <col min="36" max="36" width="10.42578125" customWidth="1"/>
    <col min="37" max="37" width="9.42578125" customWidth="1"/>
  </cols>
  <sheetData>
    <row r="1" spans="1:91" ht="15.75" x14ac:dyDescent="0.25">
      <c r="A1" s="3" t="str">
        <f>By_Compound!A1</f>
        <v>TYKO 2017 Calculation software for working machine emissions in Finland</v>
      </c>
      <c r="H1" s="2" t="str">
        <f>By_Compound!D1</f>
        <v>Version 1.11.2018</v>
      </c>
    </row>
    <row r="2" spans="1:91" ht="15.75" x14ac:dyDescent="0.25">
      <c r="A2" s="3"/>
    </row>
    <row r="3" spans="1:91" ht="15.75" x14ac:dyDescent="0.25">
      <c r="A3" s="21" t="s">
        <v>137</v>
      </c>
      <c r="B3" s="24">
        <v>2017</v>
      </c>
    </row>
    <row r="4" spans="1:91" x14ac:dyDescent="0.2">
      <c r="B4" s="2"/>
      <c r="C4" s="2"/>
      <c r="D4" s="2"/>
    </row>
    <row r="6" spans="1:91" x14ac:dyDescent="0.2">
      <c r="C6" s="20" t="s">
        <v>147</v>
      </c>
      <c r="D6" s="20" t="s">
        <v>148</v>
      </c>
    </row>
    <row r="7" spans="1:91" ht="17.45" customHeight="1" x14ac:dyDescent="0.25">
      <c r="A7" s="3" t="s">
        <v>66</v>
      </c>
      <c r="B7" s="20" t="s">
        <v>138</v>
      </c>
      <c r="C7" s="20" t="s">
        <v>139</v>
      </c>
      <c r="D7" s="20" t="s">
        <v>140</v>
      </c>
      <c r="E7" s="20" t="s">
        <v>15</v>
      </c>
      <c r="F7" s="20" t="s">
        <v>53</v>
      </c>
      <c r="G7" s="20" t="s">
        <v>16</v>
      </c>
      <c r="H7" s="20" t="s">
        <v>17</v>
      </c>
      <c r="I7" s="20" t="s">
        <v>25</v>
      </c>
      <c r="J7" s="20" t="s">
        <v>26</v>
      </c>
      <c r="K7" s="20" t="s">
        <v>18</v>
      </c>
      <c r="L7" s="20" t="s">
        <v>19</v>
      </c>
      <c r="M7" s="20" t="s">
        <v>141</v>
      </c>
      <c r="N7" s="20" t="s">
        <v>141</v>
      </c>
      <c r="O7" s="20" t="s">
        <v>142</v>
      </c>
      <c r="P7" s="20" t="s">
        <v>142</v>
      </c>
      <c r="Q7" s="20" t="s">
        <v>57</v>
      </c>
      <c r="T7" s="2" t="s">
        <v>145</v>
      </c>
    </row>
    <row r="8" spans="1:91" x14ac:dyDescent="0.2">
      <c r="B8" s="20" t="s">
        <v>143</v>
      </c>
      <c r="C8" s="20" t="s">
        <v>144</v>
      </c>
      <c r="D8" s="20" t="s">
        <v>20</v>
      </c>
      <c r="E8" s="20" t="s">
        <v>21</v>
      </c>
      <c r="F8" s="20" t="s">
        <v>21</v>
      </c>
      <c r="G8" s="20" t="s">
        <v>21</v>
      </c>
      <c r="H8" s="20" t="s">
        <v>21</v>
      </c>
      <c r="I8" s="20" t="s">
        <v>21</v>
      </c>
      <c r="J8" s="20" t="s">
        <v>21</v>
      </c>
      <c r="K8" s="20" t="s">
        <v>21</v>
      </c>
      <c r="L8" s="20" t="s">
        <v>21</v>
      </c>
      <c r="M8" s="20" t="s">
        <v>21</v>
      </c>
      <c r="N8" s="20" t="s">
        <v>22</v>
      </c>
      <c r="O8" s="20" t="s">
        <v>23</v>
      </c>
      <c r="P8" s="20" t="s">
        <v>24</v>
      </c>
      <c r="Q8" s="20" t="s">
        <v>21</v>
      </c>
      <c r="T8" s="2" t="s">
        <v>146</v>
      </c>
    </row>
    <row r="9" spans="1:91" x14ac:dyDescent="0.2">
      <c r="T9" s="1"/>
      <c r="U9" s="1"/>
    </row>
    <row r="10" spans="1:91" x14ac:dyDescent="0.2">
      <c r="A10" s="50" t="str">
        <f>By_Compound!A8</f>
        <v>Cranes</v>
      </c>
      <c r="B10" s="1">
        <f ca="1">OFFSET(DrivableDiesel!$D267,0,$B$3-1980)</f>
        <v>1020.3515480877491</v>
      </c>
      <c r="C10" s="1">
        <f ca="1">OFFSET(DrivableDiesel!$D268,0,$B$3-1980)</f>
        <v>40</v>
      </c>
      <c r="D10" s="1">
        <f ca="1">OFFSET(DrivableDiesel!$D269,0,$B$3-1980)</f>
        <v>98.55</v>
      </c>
      <c r="E10" s="19">
        <f ca="1">OFFSET(DrivableDiesel!$D270,0,$B$3-1980)</f>
        <v>79.879955562876617</v>
      </c>
      <c r="F10" s="1">
        <f ca="1">OFFSET(DrivableDiesel!$D271,0,$B$3-1980)</f>
        <v>18.423341366995153</v>
      </c>
      <c r="G10" s="1">
        <f ca="1">OFFSET(DrivableDiesel!$D272,0,$B$3-1980)</f>
        <v>107.63190783703834</v>
      </c>
      <c r="H10" s="1">
        <f ca="1">OFFSET(DrivableDiesel!$D273,0,$B$3-1980)</f>
        <v>6.1703009522803889</v>
      </c>
      <c r="I10" s="14">
        <f ca="1">OFFSET(DrivableDiesel!$D274,0,$B$3-1980)</f>
        <v>0.90029993879250803</v>
      </c>
      <c r="J10" s="19">
        <f ca="1">OFFSET(DrivableDiesel!$D275,0,$B$3-1980)</f>
        <v>0.27277062634520699</v>
      </c>
      <c r="K10" s="1">
        <f ca="1">OFFSET(DrivableDiesel!$D276,0,$B$3-1980)</f>
        <v>5.8073489572774806E-2</v>
      </c>
      <c r="L10" s="1">
        <f ca="1">OFFSET(DrivableDiesel!$D277,0,$B$3-1980)</f>
        <v>15282.619515971415</v>
      </c>
      <c r="M10" s="49">
        <f ca="1">OFFSET(DrivableDiesel!$D278,0,$B$3-1980)</f>
        <v>4839.4574643979004</v>
      </c>
      <c r="N10" s="1">
        <f ca="1">OFFSET(DrivableDiesel!$D279,0,$B$3-1980)</f>
        <v>5802.7067918440052</v>
      </c>
      <c r="O10" s="1">
        <f ca="1">OFFSET(DrivableDiesel!$D280,0,$B$3-1980)</f>
        <v>209.06456246198928</v>
      </c>
      <c r="P10" s="1">
        <f ca="1">OFFSET(DrivableDiesel!$D281,0,$B$3-1980)</f>
        <v>58.073489572774797</v>
      </c>
      <c r="Q10" s="1">
        <f ca="1">OFFSET(DrivableDiesel!$D284,0,$B$3-1980)</f>
        <v>15.995234908573121</v>
      </c>
      <c r="T10" s="1">
        <f ca="1">OFFSET(DrivableDiesel!$D282,0,$B$3-1980)</f>
        <v>18.593672141040056</v>
      </c>
      <c r="U10" s="1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</row>
    <row r="11" spans="1:91" x14ac:dyDescent="0.2">
      <c r="A11" s="50" t="str">
        <f>By_Compound!A9</f>
        <v>Other lifts, diesel</v>
      </c>
      <c r="B11" s="1">
        <f ca="1">OFFSET(DrivableDiesel!$D286,0,$B$3-1980)</f>
        <v>2010.4951737495596</v>
      </c>
      <c r="C11" s="1">
        <f ca="1">OFFSET(DrivableDiesel!$D287,0,$B$3-1980)</f>
        <v>115</v>
      </c>
      <c r="D11" s="1">
        <f ca="1">OFFSET(DrivableDiesel!$D288,0,$B$3-1980)</f>
        <v>32.5</v>
      </c>
      <c r="E11" s="19">
        <f ca="1">OFFSET(DrivableDiesel!$D289,0,$B$3-1980)</f>
        <v>41.767943884017811</v>
      </c>
      <c r="F11" s="1">
        <f ca="1">OFFSET(DrivableDiesel!$D290,0,$B$3-1980)</f>
        <v>10.759505141005791</v>
      </c>
      <c r="G11" s="1">
        <f ca="1">OFFSET(DrivableDiesel!$D291,0,$B$3-1980)</f>
        <v>54.466960605520555</v>
      </c>
      <c r="H11" s="1">
        <f ca="1">OFFSET(DrivableDiesel!$D292,0,$B$3-1980)</f>
        <v>3.985699620213127</v>
      </c>
      <c r="I11" s="14">
        <f ca="1">OFFSET(DrivableDiesel!$D293,0,$B$3-1980)</f>
        <v>0.41334374966347459</v>
      </c>
      <c r="J11" s="19">
        <f ca="1">OFFSET(DrivableDiesel!$D294,0,$B$3-1980)</f>
        <v>0.11240058519387872</v>
      </c>
      <c r="K11" s="19">
        <f ca="1">OFFSET(DrivableDiesel!$D295,0,$B$3-1980)</f>
        <v>2.7088161090939377E-2</v>
      </c>
      <c r="L11" s="1">
        <f ca="1">OFFSET(DrivableDiesel!$D296,0,$B$3-1980)</f>
        <v>7131.273140985224</v>
      </c>
      <c r="M11" s="49">
        <f ca="1">OFFSET(DrivableDiesel!$D297,0,$B$3-1980)</f>
        <v>2257.3467575782811</v>
      </c>
      <c r="N11" s="1">
        <f ca="1">OFFSET(DrivableDiesel!$D298,0,$B$3-1980)</f>
        <v>2706.6507884631669</v>
      </c>
      <c r="O11" s="1">
        <f ca="1">OFFSET(DrivableDiesel!$D299,0,$B$3-1980)</f>
        <v>97.517379927381739</v>
      </c>
      <c r="P11" s="1">
        <f ca="1">OFFSET(DrivableDiesel!$D300,0,$B$3-1980)</f>
        <v>27.088161090939373</v>
      </c>
      <c r="Q11" s="1">
        <f ca="1">OFFSET(DrivableDiesel!$D303,0,$B$3-1980)</f>
        <v>11.517440559074162</v>
      </c>
      <c r="T11" s="1">
        <f ca="1">OFFSET(DrivableDiesel!$D301,0,$B$3-1980)</f>
        <v>8.3156580604005601</v>
      </c>
      <c r="U11" s="1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</row>
    <row r="12" spans="1:91" x14ac:dyDescent="0.2">
      <c r="A12" s="50" t="str">
        <f>By_Compound!A10</f>
        <v>Forklifts, diesel</v>
      </c>
      <c r="B12" s="1">
        <f ca="1">OFFSET(DrivableDiesel!$D191,0,$B$3-1980)</f>
        <v>5305.7674242858448</v>
      </c>
      <c r="C12" s="1">
        <f ca="1">OFFSET(DrivableDiesel!$D192,0,$B$3-1980)</f>
        <v>210</v>
      </c>
      <c r="D12" s="1">
        <f ca="1">OFFSET(DrivableDiesel!$D193,0,$B$3-1980)</f>
        <v>87.65</v>
      </c>
      <c r="E12" s="19">
        <f ca="1">OFFSET(DrivableDiesel!$D194,0,$B$3-1980)</f>
        <v>872.15438062325325</v>
      </c>
      <c r="F12" s="1">
        <f ca="1">OFFSET(DrivableDiesel!$D195,0,$B$3-1980)</f>
        <v>181.02439248266148</v>
      </c>
      <c r="G12" s="1">
        <f ca="1">OFFSET(DrivableDiesel!$D196,0,$B$3-1980)</f>
        <v>1010.9547464426444</v>
      </c>
      <c r="H12" s="1">
        <f ca="1">OFFSET(DrivableDiesel!$D197,0,$B$3-1980)</f>
        <v>45.222858480971922</v>
      </c>
      <c r="I12" s="1">
        <f ca="1">OFFSET(DrivableDiesel!$D198,0,$B$3-1980)</f>
        <v>10.959473213562539</v>
      </c>
      <c r="J12" s="1">
        <f ca="1">OFFSET(DrivableDiesel!$D199,0,$B$3-1980)</f>
        <v>2.9333191011134234</v>
      </c>
      <c r="K12" s="1">
        <f ca="1">OFFSET(DrivableDiesel!$D200,0,$B$3-1980)</f>
        <v>0.68958766423708984</v>
      </c>
      <c r="L12" s="1">
        <f ca="1">OFFSET(DrivableDiesel!$D201,0,$B$3-1980)</f>
        <v>181531.04878615151</v>
      </c>
      <c r="M12" s="49">
        <f ca="1">OFFSET(DrivableDiesel!$D202,0,$B$3-1980)</f>
        <v>57465.63868642415</v>
      </c>
      <c r="N12" s="1">
        <f ca="1">OFFSET(DrivableDiesel!$D203,0,$B$3-1980)</f>
        <v>68903.643508901878</v>
      </c>
      <c r="O12" s="1">
        <f ca="1">OFFSET(DrivableDiesel!$D204,0,$B$3-1980)</f>
        <v>2482.5155912535229</v>
      </c>
      <c r="P12" s="1">
        <f ca="1">OFFSET(DrivableDiesel!$D205,0,$B$3-1980)</f>
        <v>689.58766423708971</v>
      </c>
      <c r="Q12" s="1">
        <f ca="1">OFFSET(DrivableDiesel!$D208,0,$B$3-1980)</f>
        <v>247.52747079079467</v>
      </c>
      <c r="T12" s="1">
        <f ca="1">OFFSET(DrivableDiesel!$D206,0,$B$3-1980)</f>
        <v>220.39224000671919</v>
      </c>
      <c r="U12" s="1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</row>
    <row r="13" spans="1:91" x14ac:dyDescent="0.2">
      <c r="A13" s="50" t="str">
        <f>By_Compound!A11</f>
        <v>Bulldozers</v>
      </c>
      <c r="B13" s="1">
        <f ca="1">OFFSET(DrivableDiesel!$D248,0,$B$3-1980)</f>
        <v>276.63762723243281</v>
      </c>
      <c r="C13" s="1">
        <f ca="1">OFFSET(DrivableDiesel!$D249,0,$B$3-1980)</f>
        <v>3</v>
      </c>
      <c r="D13" s="1">
        <f ca="1">OFFSET(DrivableDiesel!$D250,0,$B$3-1980)</f>
        <v>112</v>
      </c>
      <c r="E13" s="19">
        <f ca="1">OFFSET(DrivableDiesel!$D251,0,$B$3-1980)</f>
        <v>30.333423597574871</v>
      </c>
      <c r="F13" s="1">
        <f ca="1">OFFSET(DrivableDiesel!$D252,0,$B$3-1980)</f>
        <v>7.1884912556008445</v>
      </c>
      <c r="G13" s="1">
        <f ca="1">OFFSET(DrivableDiesel!$D253,0,$B$3-1980)</f>
        <v>43.954363322866634</v>
      </c>
      <c r="H13" s="1">
        <f ca="1">OFFSET(DrivableDiesel!$D254,0,$B$3-1980)</f>
        <v>2.3951760565117937</v>
      </c>
      <c r="I13" s="14">
        <f ca="1">OFFSET(DrivableDiesel!$D255,0,$B$3-1980)</f>
        <v>0.35173807531708334</v>
      </c>
      <c r="J13" s="19">
        <f ca="1">OFFSET(DrivableDiesel!$D256,0,$B$3-1980)</f>
        <v>0.10933577544108219</v>
      </c>
      <c r="K13" s="1">
        <f ca="1">OFFSET(DrivableDiesel!$D257,0,$B$3-1980)</f>
        <v>2.2560181012477178E-2</v>
      </c>
      <c r="L13" s="1">
        <f ca="1">OFFSET(DrivableDiesel!$D258,0,$B$3-1980)</f>
        <v>5937.8060626801125</v>
      </c>
      <c r="M13" s="49">
        <f ca="1">OFFSET(DrivableDiesel!$D259,0,$B$3-1980)</f>
        <v>1880.0150843730983</v>
      </c>
      <c r="N13" s="1">
        <f ca="1">OFFSET(DrivableDiesel!$D260,0,$B$3-1980)</f>
        <v>2254.2147294641468</v>
      </c>
      <c r="O13" s="1">
        <f ca="1">OFFSET(DrivableDiesel!$D261,0,$B$3-1980)</f>
        <v>81.216651644917832</v>
      </c>
      <c r="P13" s="1">
        <f ca="1">OFFSET(DrivableDiesel!$D262,0,$B$3-1980)</f>
        <v>22.560181012477177</v>
      </c>
      <c r="Q13" s="1">
        <f ca="1">OFFSET(DrivableDiesel!$D265,0,$B$3-1980)</f>
        <v>3.6352612410843888</v>
      </c>
      <c r="T13" s="1">
        <f ca="1">OFFSET(DrivableDiesel!$D263,0,$B$3-1980)</f>
        <v>7.2716115545541822</v>
      </c>
      <c r="U13" s="1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</row>
    <row r="14" spans="1:91" x14ac:dyDescent="0.2">
      <c r="A14" s="50" t="str">
        <f>By_Compound!A12</f>
        <v>Graders</v>
      </c>
      <c r="B14" s="1">
        <f ca="1">OFFSET(DrivableDiesel!$D210,0,$B$3-1980)</f>
        <v>908.38594537590814</v>
      </c>
      <c r="C14" s="1">
        <f ca="1">OFFSET(DrivableDiesel!$D211,0,$B$3-1980)</f>
        <v>30</v>
      </c>
      <c r="D14" s="1">
        <f ca="1">OFFSET(DrivableDiesel!$D212,0,$B$3-1980)</f>
        <v>149</v>
      </c>
      <c r="E14" s="19">
        <f ca="1">OFFSET(DrivableDiesel!$D213,0,$B$3-1980)</f>
        <v>105.12857110969145</v>
      </c>
      <c r="F14" s="1">
        <f ca="1">OFFSET(DrivableDiesel!$D214,0,$B$3-1980)</f>
        <v>26.262503889050379</v>
      </c>
      <c r="G14" s="1">
        <f ca="1">OFFSET(DrivableDiesel!$D215,0,$B$3-1980)</f>
        <v>172.35819974667106</v>
      </c>
      <c r="H14" s="1">
        <f ca="1">OFFSET(DrivableDiesel!$D216,0,$B$3-1980)</f>
        <v>8.7995409491781018</v>
      </c>
      <c r="I14" s="19">
        <f ca="1">OFFSET(DrivableDiesel!$D217,0,$B$3-1980)</f>
        <v>1.5128136368702487</v>
      </c>
      <c r="J14" s="1">
        <f ca="1">OFFSET(DrivableDiesel!$D218,0,$B$3-1980)</f>
        <v>0.48857385128846997</v>
      </c>
      <c r="K14" s="1">
        <f ca="1">OFFSET(DrivableDiesel!$D219,0,$B$3-1980)</f>
        <v>9.7636907958224245E-2</v>
      </c>
      <c r="L14" s="1">
        <f ca="1">OFFSET(DrivableDiesel!$D220,0,$B$3-1980)</f>
        <v>25701.433732360016</v>
      </c>
      <c r="M14" s="49">
        <f ca="1">OFFSET(DrivableDiesel!$D221,0,$B$3-1980)</f>
        <v>8136.4089965186868</v>
      </c>
      <c r="N14" s="1">
        <f ca="1">OFFSET(DrivableDiesel!$D222,0,$B$3-1980)</f>
        <v>9755.8860869528617</v>
      </c>
      <c r="O14" s="1">
        <f ca="1">OFFSET(DrivableDiesel!$D223,0,$B$3-1980)</f>
        <v>351.4928686496072</v>
      </c>
      <c r="P14" s="1">
        <f ca="1">OFFSET(DrivableDiesel!$D224,0,$B$3-1980)</f>
        <v>97.636907958224214</v>
      </c>
      <c r="Q14" s="1">
        <f ca="1">OFFSET(DrivableDiesel!$D227,0,$B$3-1980)</f>
        <v>30.564996124380382</v>
      </c>
      <c r="T14" s="1">
        <f ca="1">OFFSET(DrivableDiesel!$D225,0,$B$3-1980)</f>
        <v>31.9650221680035</v>
      </c>
      <c r="U14" s="1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</row>
    <row r="15" spans="1:91" x14ac:dyDescent="0.2">
      <c r="A15" s="50" t="str">
        <f>By_Compound!A13</f>
        <v>Rollers</v>
      </c>
      <c r="B15" s="1">
        <f ca="1">OFFSET(DrivableDiesel!$D305,0,$B$3-1980)</f>
        <v>1443.7676372879932</v>
      </c>
      <c r="C15" s="1">
        <f ca="1">OFFSET(DrivableDiesel!$D306,0,$B$3-1980)</f>
        <v>60</v>
      </c>
      <c r="D15" s="1">
        <f ca="1">OFFSET(DrivableDiesel!$D307,0,$B$3-1980)</f>
        <v>45</v>
      </c>
      <c r="E15" s="19">
        <f ca="1">OFFSET(DrivableDiesel!$D308,0,$B$3-1980)</f>
        <v>46.613376725154041</v>
      </c>
      <c r="F15" s="1">
        <f ca="1">OFFSET(DrivableDiesel!$D309,0,$B$3-1980)</f>
        <v>9.4470074675338065</v>
      </c>
      <c r="G15" s="1">
        <f ca="1">OFFSET(DrivableDiesel!$D310,0,$B$3-1980)</f>
        <v>51.284742689863187</v>
      </c>
      <c r="H15" s="1">
        <f ca="1">OFFSET(DrivableDiesel!$D311,0,$B$3-1980)</f>
        <v>3.1137949562248965</v>
      </c>
      <c r="I15" s="14">
        <f ca="1">OFFSET(DrivableDiesel!$D312,0,$B$3-1980)</f>
        <v>0.49188648835284454</v>
      </c>
      <c r="J15" s="19">
        <f ca="1">OFFSET(DrivableDiesel!$D313,0,$B$3-1980)</f>
        <v>0.13374848030163489</v>
      </c>
      <c r="K15" s="19">
        <f ca="1">OFFSET(DrivableDiesel!$D314,0,$B$3-1980)</f>
        <v>3.2093893915772942E-2</v>
      </c>
      <c r="L15" s="1">
        <f ca="1">OFFSET(DrivableDiesel!$D315,0,$B$3-1980)</f>
        <v>8448.5856638054756</v>
      </c>
      <c r="M15" s="49">
        <f ca="1">OFFSET(DrivableDiesel!$D316,0,$B$3-1980)</f>
        <v>2674.4911596477446</v>
      </c>
      <c r="N15" s="1">
        <f ca="1">OFFSET(DrivableDiesel!$D317,0,$B$3-1980)</f>
        <v>3206.8239324313486</v>
      </c>
      <c r="O15" s="1">
        <f ca="1">OFFSET(DrivableDiesel!$D318,0,$B$3-1980)</f>
        <v>115.53801809678255</v>
      </c>
      <c r="P15" s="1">
        <f ca="1">OFFSET(DrivableDiesel!$D319,0,$B$3-1980)</f>
        <v>32.093893915772931</v>
      </c>
      <c r="Q15" s="1">
        <f ca="1">OFFSET(DrivableDiesel!$D322,0,$B$3-1980)</f>
        <v>11.533644061387609</v>
      </c>
      <c r="T15" s="1">
        <f ca="1">OFFSET(DrivableDiesel!$D320,0,$B$3-1980)</f>
        <v>9.9892237009158347</v>
      </c>
      <c r="U15" s="1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</row>
    <row r="16" spans="1:91" x14ac:dyDescent="0.2">
      <c r="A16" s="50" t="str">
        <f>By_Compound!A14</f>
        <v>Wheel loaders</v>
      </c>
      <c r="B16" s="1">
        <f ca="1">OFFSET(DrivableDiesel!$D115,0,$B$3-1980)</f>
        <v>16643.749528412947</v>
      </c>
      <c r="C16" s="1">
        <f ca="1">OFFSET(DrivableDiesel!$D116,0,$B$3-1980)</f>
        <v>470</v>
      </c>
      <c r="D16" s="1">
        <f ca="1">OFFSET(DrivableDiesel!$D117,0,$B$3-1980)</f>
        <v>93.6</v>
      </c>
      <c r="E16" s="19">
        <f ca="1">OFFSET(DrivableDiesel!$D118,0,$B$3-1980)</f>
        <v>1795.4557783456</v>
      </c>
      <c r="F16" s="1">
        <f ca="1">OFFSET(DrivableDiesel!$D119,0,$B$3-1980)</f>
        <v>393.34162295250712</v>
      </c>
      <c r="G16" s="1">
        <f ca="1">OFFSET(DrivableDiesel!$D120,0,$B$3-1980)</f>
        <v>2233.8496142301979</v>
      </c>
      <c r="H16" s="1">
        <f ca="1">OFFSET(DrivableDiesel!$D121,0,$B$3-1980)</f>
        <v>119.47501550777628</v>
      </c>
      <c r="I16" s="1">
        <f ca="1">OFFSET(DrivableDiesel!$D122,0,$B$3-1980)</f>
        <v>22.038700644548975</v>
      </c>
      <c r="J16" s="1">
        <f ca="1">OFFSET(DrivableDiesel!$D123,0,$B$3-1980)</f>
        <v>6.2828176667443918</v>
      </c>
      <c r="K16" s="1">
        <f ca="1">OFFSET(DrivableDiesel!$D124,0,$B$3-1980)</f>
        <v>1.4014476625405994</v>
      </c>
      <c r="L16" s="1">
        <f ca="1">OFFSET(DrivableDiesel!$D125,0,$B$3-1980)</f>
        <v>368908.11229155585</v>
      </c>
      <c r="M16" s="49">
        <f ca="1">OFFSET(DrivableDiesel!$D126,0,$B$3-1980)</f>
        <v>116787.30521171662</v>
      </c>
      <c r="N16" s="1">
        <f ca="1">OFFSET(DrivableDiesel!$D127,0,$B$3-1980)</f>
        <v>140032.74006201033</v>
      </c>
      <c r="O16" s="1">
        <f ca="1">OFFSET(DrivableDiesel!$D128,0,$B$3-1980)</f>
        <v>5045.2115851461576</v>
      </c>
      <c r="P16" s="1">
        <f ca="1">OFFSET(DrivableDiesel!$D129,0,$B$3-1980)</f>
        <v>1401.4476625405994</v>
      </c>
      <c r="Q16" s="1">
        <f ca="1">OFFSET(DrivableDiesel!$D132,0,$B$3-1980)</f>
        <v>431.57078398226389</v>
      </c>
      <c r="T16" s="1">
        <f ca="1">OFFSET(DrivableDiesel!$D130,0,$B$3-1980)</f>
        <v>448.76849811830601</v>
      </c>
      <c r="U16" s="1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</row>
    <row r="17" spans="1:91" x14ac:dyDescent="0.2">
      <c r="A17" s="50" t="str">
        <f>By_Compound!A15</f>
        <v>Backhoe loaders</v>
      </c>
      <c r="B17" s="1">
        <f ca="1">OFFSET(DrivableDiesel!$D96,0,$B$3-1980)</f>
        <v>1703.1798263578598</v>
      </c>
      <c r="C17" s="1">
        <f ca="1">OFFSET(DrivableDiesel!$D97,0,$B$3-1980)</f>
        <v>30</v>
      </c>
      <c r="D17" s="1">
        <f ca="1">OFFSET(DrivableDiesel!$D98,0,$B$3-1980)</f>
        <v>74</v>
      </c>
      <c r="E17" s="19">
        <f ca="1">OFFSET(DrivableDiesel!$D99,0,$B$3-1980)</f>
        <v>175.70453029704436</v>
      </c>
      <c r="F17" s="1">
        <f ca="1">OFFSET(DrivableDiesel!$D100,0,$B$3-1980)</f>
        <v>36.669606147905313</v>
      </c>
      <c r="G17" s="1">
        <f ca="1">OFFSET(DrivableDiesel!$D101,0,$B$3-1980)</f>
        <v>199.51494164641616</v>
      </c>
      <c r="H17" s="1">
        <f ca="1">OFFSET(DrivableDiesel!$D102,0,$B$3-1980)</f>
        <v>10.738308416294934</v>
      </c>
      <c r="I17" s="19">
        <f ca="1">OFFSET(DrivableDiesel!$D103,0,$B$3-1980)</f>
        <v>1.724064068321705</v>
      </c>
      <c r="J17" s="1">
        <f ca="1">OFFSET(DrivableDiesel!$D104,0,$B$3-1980)</f>
        <v>0.46762871014359275</v>
      </c>
      <c r="K17" s="1">
        <f ca="1">OFFSET(DrivableDiesel!$D105,0,$B$3-1980)</f>
        <v>0.10892496527079895</v>
      </c>
      <c r="L17" s="1">
        <f ca="1">OFFSET(DrivableDiesel!$D106,0,$B$3-1980)</f>
        <v>28670.036034482517</v>
      </c>
      <c r="M17" s="49">
        <f ca="1">OFFSET(DrivableDiesel!$D107,0,$B$3-1980)</f>
        <v>9077.0804392332466</v>
      </c>
      <c r="N17" s="1">
        <f ca="1">OFFSET(DrivableDiesel!$D108,0,$B$3-1980)</f>
        <v>10883.789495483508</v>
      </c>
      <c r="O17" s="1">
        <f ca="1">OFFSET(DrivableDiesel!$D109,0,$B$3-1980)</f>
        <v>392.1298749748762</v>
      </c>
      <c r="P17" s="1">
        <f ca="1">OFFSET(DrivableDiesel!$D110,0,$B$3-1980)</f>
        <v>108.92496527079894</v>
      </c>
      <c r="Q17" s="1">
        <f ca="1">OFFSET(DrivableDiesel!$D113,0,$B$3-1980)</f>
        <v>22.352191711568988</v>
      </c>
      <c r="T17" s="1">
        <f ca="1">OFFSET(DrivableDiesel!$D111,0,$B$3-1980)</f>
        <v>34.272571969719863</v>
      </c>
      <c r="U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</row>
    <row r="18" spans="1:91" x14ac:dyDescent="0.2">
      <c r="A18" s="50" t="s">
        <v>73</v>
      </c>
      <c r="B18" s="1">
        <f ca="1">OFFSET(DrivableDiesel!$D39,0,$B$3-1980)</f>
        <v>4801.4118949953936</v>
      </c>
      <c r="C18" s="1">
        <f ca="1">OFFSET(DrivableDiesel!$D40,0,$B$3-1980)</f>
        <v>400</v>
      </c>
      <c r="D18" s="1">
        <f ca="1">OFFSET(DrivableDiesel!$D41,0,$B$3-1980)</f>
        <v>22</v>
      </c>
      <c r="E18" s="19">
        <f ca="1">OFFSET(DrivableDiesel!$D42,0,$B$3-1980)</f>
        <v>108.96479268058411</v>
      </c>
      <c r="F18" s="1">
        <f ca="1">OFFSET(DrivableDiesel!$D43,0,$B$3-1980)</f>
        <v>43.068366654002702</v>
      </c>
      <c r="G18" s="1">
        <f ca="1">OFFSET(DrivableDiesel!$D44,0,$B$3-1980)</f>
        <v>170.30309186940431</v>
      </c>
      <c r="H18" s="1">
        <f ca="1">OFFSET(DrivableDiesel!$D45,0,$B$3-1980)</f>
        <v>16.336642115563183</v>
      </c>
      <c r="I18" s="1">
        <f ca="1">OFFSET(DrivableDiesel!$D46,0,$B$3-1980)</f>
        <v>0.94685105486397714</v>
      </c>
      <c r="J18" s="1">
        <f ca="1">OFFSET(DrivableDiesel!$D47,0,$B$3-1980)</f>
        <v>0.25178861450776624</v>
      </c>
      <c r="K18" s="1">
        <f ca="1">OFFSET(DrivableDiesel!$D48,0,$B$3-1980)</f>
        <v>6.3043575799033053E-2</v>
      </c>
      <c r="L18" s="1">
        <f ca="1">OFFSET(DrivableDiesel!$D49,0,$B$3-1980)</f>
        <v>16600.425852137578</v>
      </c>
      <c r="M18" s="49">
        <f ca="1">OFFSET(DrivableDiesel!$D50,0,$B$3-1980)</f>
        <v>5253.6313165860875</v>
      </c>
      <c r="N18" s="1">
        <f ca="1">OFFSET(DrivableDiesel!$D51,0,$B$3-1980)</f>
        <v>6299.3181254029832</v>
      </c>
      <c r="O18" s="1">
        <f ca="1">OFFSET(DrivableDiesel!$D52,0,$B$3-1980)</f>
        <v>226.95687287651896</v>
      </c>
      <c r="P18" s="1">
        <f ca="1">OFFSET(DrivableDiesel!$D53,0,$B$3-1980)</f>
        <v>63.043575799033043</v>
      </c>
      <c r="Q18" s="1">
        <f ca="1">OFFSET(DrivableDiesel!$D56,0,$B$3-1980)</f>
        <v>41.33240528886482</v>
      </c>
      <c r="T18" s="1">
        <f ca="1">OFFSET(DrivableDiesel!$D54,0,$B$3-1980)</f>
        <v>19.56090435883895</v>
      </c>
      <c r="U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</row>
    <row r="19" spans="1:91" x14ac:dyDescent="0.2">
      <c r="A19" s="50" t="str">
        <f>By_Compound!A17</f>
        <v>Excavators, skid steer</v>
      </c>
      <c r="B19" s="1">
        <f ca="1">OFFSET(DrivableDiesel!$D58,0,$B$3-1980)</f>
        <v>10772.218188978046</v>
      </c>
      <c r="C19" s="1">
        <f ca="1">OFFSET(DrivableDiesel!$D59,0,$B$3-1980)</f>
        <v>620</v>
      </c>
      <c r="D19" s="1">
        <f ca="1">OFFSET(DrivableDiesel!$D60,0,$B$3-1980)</f>
        <v>103.75</v>
      </c>
      <c r="E19" s="19">
        <f ca="1">OFFSET(DrivableDiesel!$D61,0,$B$3-1980)</f>
        <v>1697.6817012947276</v>
      </c>
      <c r="F19" s="1">
        <f ca="1">OFFSET(DrivableDiesel!$D62,0,$B$3-1980)</f>
        <v>283.78810917485316</v>
      </c>
      <c r="G19" s="1">
        <f ca="1">OFFSET(DrivableDiesel!$D63,0,$B$3-1980)</f>
        <v>1599.5575872011893</v>
      </c>
      <c r="H19" s="1">
        <f ca="1">OFFSET(DrivableDiesel!$D64,0,$B$3-1980)</f>
        <v>72.044477468440689</v>
      </c>
      <c r="I19" s="1">
        <f ca="1">OFFSET(DrivableDiesel!$D65,0,$B$3-1980)</f>
        <v>21.196541918250006</v>
      </c>
      <c r="J19" s="1">
        <f ca="1">OFFSET(DrivableDiesel!$D66,0,$B$3-1980)</f>
        <v>5.6000116865582257</v>
      </c>
      <c r="K19" s="1">
        <f ca="1">OFFSET(DrivableDiesel!$D67,0,$B$3-1980)</f>
        <v>1.3353616138217639</v>
      </c>
      <c r="L19" s="1">
        <f ca="1">OFFSET(DrivableDiesel!$D68,0,$B$3-1980)</f>
        <v>351540.71683912631</v>
      </c>
      <c r="M19" s="49">
        <f ca="1">OFFSET(DrivableDiesel!$D69,0,$B$3-1980)</f>
        <v>111280.13448514699</v>
      </c>
      <c r="N19" s="1">
        <f ca="1">OFFSET(DrivableDiesel!$D70,0,$B$3-1980)</f>
        <v>133429.41784789809</v>
      </c>
      <c r="O19" s="1">
        <f ca="1">OFFSET(DrivableDiesel!$D71,0,$B$3-1980)</f>
        <v>4807.3018097583499</v>
      </c>
      <c r="P19" s="1">
        <f ca="1">OFFSET(DrivableDiesel!$D72,0,$B$3-1980)</f>
        <v>1335.3616138217637</v>
      </c>
      <c r="Q19" s="1">
        <f ca="1">OFFSET(DrivableDiesel!$D75,0,$B$3-1980)</f>
        <v>531.19056816280158</v>
      </c>
      <c r="T19" s="1">
        <f ca="1">OFFSET(DrivableDiesel!$D73,0,$B$3-1980)</f>
        <v>427.24029276863274</v>
      </c>
      <c r="U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</row>
    <row r="20" spans="1:91" x14ac:dyDescent="0.2">
      <c r="A20" s="50" t="str">
        <f>By_Compound!A18</f>
        <v>Excavators, rubber tire</v>
      </c>
      <c r="B20" s="1">
        <f ca="1">OFFSET(DrivableDiesel!$D77,0,$B$3-1980)</f>
        <v>2632.3769573031013</v>
      </c>
      <c r="C20" s="1">
        <f ca="1">OFFSET(DrivableDiesel!$D78,0,$B$3-1980)</f>
        <v>230</v>
      </c>
      <c r="D20" s="1">
        <f ca="1">OFFSET(DrivableDiesel!$D79,0,$B$3-1980)</f>
        <v>87.6</v>
      </c>
      <c r="E20" s="19">
        <f ca="1">OFFSET(DrivableDiesel!$D80,0,$B$3-1980)</f>
        <v>362.50803344124347</v>
      </c>
      <c r="F20" s="1">
        <f ca="1">OFFSET(DrivableDiesel!$D81,0,$B$3-1980)</f>
        <v>61.846161604446479</v>
      </c>
      <c r="G20" s="1">
        <f ca="1">OFFSET(DrivableDiesel!$D82,0,$B$3-1980)</f>
        <v>345.16007436471233</v>
      </c>
      <c r="H20" s="1">
        <f ca="1">OFFSET(DrivableDiesel!$D83,0,$B$3-1980)</f>
        <v>16.097794519183161</v>
      </c>
      <c r="I20" s="19">
        <f ca="1">OFFSET(DrivableDiesel!$D84,0,$B$3-1980)</f>
        <v>4.4109792749134629</v>
      </c>
      <c r="J20" s="1">
        <f ca="1">OFFSET(DrivableDiesel!$D85,0,$B$3-1980)</f>
        <v>1.1768764057493266</v>
      </c>
      <c r="K20" s="1">
        <f ca="1">OFFSET(DrivableDiesel!$D86,0,$B$3-1980)</f>
        <v>0.28167714224522444</v>
      </c>
      <c r="L20" s="1">
        <f ca="1">OFFSET(DrivableDiesel!$D87,0,$B$3-1980)</f>
        <v>74160.399191340315</v>
      </c>
      <c r="M20" s="49">
        <f ca="1">OFFSET(DrivableDiesel!$D88,0,$B$3-1980)</f>
        <v>23473.095187102037</v>
      </c>
      <c r="N20" s="1">
        <f ca="1">OFFSET(DrivableDiesel!$D89,0,$B$3-1980)</f>
        <v>28145.198066069595</v>
      </c>
      <c r="O20" s="1">
        <f ca="1">OFFSET(DrivableDiesel!$D90,0,$B$3-1980)</f>
        <v>1014.0377120828078</v>
      </c>
      <c r="P20" s="1">
        <f ca="1">OFFSET(DrivableDiesel!$D91,0,$B$3-1980)</f>
        <v>281.67714224522439</v>
      </c>
      <c r="Q20" s="1">
        <f ca="1">OFFSET(DrivableDiesel!$D94,0,$B$3-1980)</f>
        <v>143.27379952743232</v>
      </c>
      <c r="T20" s="1">
        <f ca="1">OFFSET(DrivableDiesel!$D92,0,$B$3-1980)</f>
        <v>89.66554773282698</v>
      </c>
      <c r="U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</row>
    <row r="21" spans="1:91" x14ac:dyDescent="0.2">
      <c r="A21" s="50" t="str">
        <f>By_Compound!A19</f>
        <v>Farm tractors</v>
      </c>
      <c r="B21" s="1">
        <f ca="1">OFFSET(Traktors!$C8,0,$B$3-1980)</f>
        <v>109035.61345858176</v>
      </c>
      <c r="C21" s="1">
        <f ca="1">OFFSET(Traktors!$C17,0,$B$3-1980)</f>
        <v>1900.8579999999999</v>
      </c>
      <c r="D21" s="1">
        <f ca="1">OFFSET(Traktors!$C26,0,$B$3-1980)</f>
        <v>77.3</v>
      </c>
      <c r="E21" s="19">
        <f ca="1">OFFSET(Traktors!$C35,0,$B$3-1980)</f>
        <v>2300.4782619729176</v>
      </c>
      <c r="F21" s="1">
        <f ca="1">OFFSET(Traktors!$C44,0,$B$3-1980)</f>
        <v>483.97906626516948</v>
      </c>
      <c r="G21" s="1">
        <f ca="1">OFFSET(Traktors!$C53,0,$B$3-1980)</f>
        <v>2750.1567226267139</v>
      </c>
      <c r="H21" s="1">
        <f ca="1">OFFSET(Traktors!$C62,0,$B$3-1980)</f>
        <v>179.09509810239152</v>
      </c>
      <c r="I21" s="1">
        <f ca="1">OFFSET(Traktors!$C71,0,$B$3-1980)</f>
        <v>25.748059129011807</v>
      </c>
      <c r="J21" s="1">
        <f ca="1">OFFSET(Traktors!$C80,0,$B$3-1980)</f>
        <v>7.3326254478500568</v>
      </c>
      <c r="K21" s="1">
        <f ca="1">OFFSET(Traktors!$C89,0,$B$3-1980)</f>
        <v>1.6193204792396823</v>
      </c>
      <c r="L21" s="1">
        <f ca="1">OFFSET(Traktors!$C98,0,$B$3-1980)</f>
        <v>436144.79303263087</v>
      </c>
      <c r="M21" s="49">
        <f ca="1">OFFSET(Traktors!$C107,0,$B$3-1980)</f>
        <v>134943.3732699735</v>
      </c>
      <c r="N21" s="1">
        <f ca="1">OFFSET(Traktors!$C116,0,$B$3-1980)</f>
        <v>161802.60583929677</v>
      </c>
      <c r="O21" s="1">
        <f ca="1">OFFSET(Traktors!$C125,0,$B$3-1980)</f>
        <v>5829.5537252628546</v>
      </c>
      <c r="P21" s="1">
        <f ca="1">OFFSET(Traktors!$C134,0,$B$3-1980)</f>
        <v>1619.3204792396818</v>
      </c>
      <c r="Q21" s="1">
        <f ca="1">OFFSET(Traktors!$C152,0,$B$3-1980)</f>
        <v>501.27927095065115</v>
      </c>
      <c r="T21" s="1">
        <f ca="1">OFFSET(Traktors!$C143,0,$B$3-1980)</f>
        <v>514.50584647458004</v>
      </c>
      <c r="U21" s="22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</row>
    <row r="22" spans="1:91" x14ac:dyDescent="0.2">
      <c r="A22" s="50" t="str">
        <f>By_Compound!A20</f>
        <v>Tractors in industry</v>
      </c>
      <c r="B22" s="1">
        <f ca="1">OFFSET(Traktors!$C9,0,$B$3-1980)</f>
        <v>485.05709215733731</v>
      </c>
      <c r="C22" s="1">
        <f ca="1">OFFSET(Traktors!$C18,0,$B$3-1980)</f>
        <v>1.9220000000000002</v>
      </c>
      <c r="D22" s="1">
        <f ca="1">OFFSET(Traktors!$C27,0,$B$3-1980)</f>
        <v>67.400000000000006</v>
      </c>
      <c r="E22" s="19">
        <f ca="1">OFFSET(Traktors!$C36,0,$B$3-1980)</f>
        <v>33.470075175203533</v>
      </c>
      <c r="F22" s="1">
        <f ca="1">OFFSET(Traktors!$C45,0,$B$3-1980)</f>
        <v>7.2109947063095383</v>
      </c>
      <c r="G22" s="1">
        <f ca="1">OFFSET(Traktors!$C54,0,$B$3-1980)</f>
        <v>39.649286773057909</v>
      </c>
      <c r="H22" s="1">
        <f ca="1">OFFSET(Traktors!$C63,0,$B$3-1980)</f>
        <v>2.7818115331314068</v>
      </c>
      <c r="I22" s="1">
        <f ca="1">OFFSET(Traktors!$C72,0,$B$3-1980)</f>
        <v>0.26822027262570569</v>
      </c>
      <c r="J22" s="1">
        <f ca="1">OFFSET(Traktors!$C81,0,$B$3-1980)</f>
        <v>6.6337716345361161E-2</v>
      </c>
      <c r="K22" s="1">
        <f ca="1">OFFSET(Traktors!$C90,0,$B$3-1980)</f>
        <v>1.6112327227771107E-2</v>
      </c>
      <c r="L22" s="1">
        <f ca="1">OFFSET(Traktors!$C99,0,$B$3-1980)</f>
        <v>4252.0340869589727</v>
      </c>
      <c r="M22" s="49">
        <f ca="1">OFFSET(Traktors!$C108,0,$B$3-1980)</f>
        <v>1342.6939356475921</v>
      </c>
      <c r="N22" s="1">
        <f ca="1">OFFSET(Traktors!$C117,0,$B$3-1980)</f>
        <v>1609.9447669635399</v>
      </c>
      <c r="O22" s="1">
        <f ca="1">OFFSET(Traktors!$C126,0,$B$3-1980)</f>
        <v>58.004378019975974</v>
      </c>
      <c r="P22" s="1">
        <f ca="1">OFFSET(Traktors!$C135,0,$B$3-1980)</f>
        <v>16.112327227771104</v>
      </c>
      <c r="Q22" s="1">
        <f ca="1">OFFSET(Traktors!$C153,0,$B$3-1980)</f>
        <v>0.60901111435695487</v>
      </c>
      <c r="T22" s="1">
        <f ca="1">OFFSET(Traktors!$C144,0,$B$3-1980)</f>
        <v>5.0065670145563397</v>
      </c>
      <c r="U22" s="1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</row>
    <row r="23" spans="1:91" x14ac:dyDescent="0.2">
      <c r="A23" s="50" t="str">
        <f>By_Compound!A21</f>
        <v>Maintenance tractors</v>
      </c>
      <c r="B23" s="1">
        <f ca="1">OFFSET(Traktors!$C10,0,$B$3-1980)</f>
        <v>165.38032913400832</v>
      </c>
      <c r="C23" s="1">
        <f ca="1">OFFSET(Traktors!$C19,0,$B$3-1980)</f>
        <v>9.61</v>
      </c>
      <c r="D23" s="1">
        <f ca="1">OFFSET(Traktors!$C28,0,$B$3-1980)</f>
        <v>61.9</v>
      </c>
      <c r="E23" s="19">
        <f ca="1">OFFSET(Traktors!$C37,0,$B$3-1980)</f>
        <v>8.9994951362991351</v>
      </c>
      <c r="F23" s="1">
        <f ca="1">OFFSET(Traktors!$C46,0,$B$3-1980)</f>
        <v>1.4234422962697202</v>
      </c>
      <c r="G23" s="1">
        <f ca="1">OFFSET(Traktors!$C55,0,$B$3-1980)</f>
        <v>8.1683741532243506</v>
      </c>
      <c r="H23" s="1">
        <f ca="1">OFFSET(Traktors!$C64,0,$B$3-1980)</f>
        <v>0.45522266463820915</v>
      </c>
      <c r="I23" s="1">
        <f ca="1">OFFSET(Traktors!$C73,0,$B$3-1980)</f>
        <v>0.11340627292917312</v>
      </c>
      <c r="J23" s="1">
        <f ca="1">OFFSET(Traktors!$C82,0,$B$3-1980)</f>
        <v>2.9654434548081289E-2</v>
      </c>
      <c r="K23" s="1">
        <f ca="1">OFFSET(Traktors!$C91,0,$B$3-1980)</f>
        <v>7.1342280664459775E-3</v>
      </c>
      <c r="L23" s="1">
        <f ca="1">OFFSET(Traktors!$C100,0,$B$3-1980)</f>
        <v>1944.0692755756022</v>
      </c>
      <c r="M23" s="49">
        <f ca="1">OFFSET(Traktors!$C109,0,$B$3-1980)</f>
        <v>594.51900553716473</v>
      </c>
      <c r="N23" s="1">
        <f ca="1">OFFSET(Traktors!$C118,0,$B$3-1980)</f>
        <v>712.8525246248978</v>
      </c>
      <c r="O23" s="1">
        <f ca="1">OFFSET(Traktors!$C127,0,$B$3-1980)</f>
        <v>25.683221039205517</v>
      </c>
      <c r="P23" s="1">
        <f ca="1">OFFSET(Traktors!$C136,0,$B$3-1980)</f>
        <v>7.1342280664459761</v>
      </c>
      <c r="Q23" s="1">
        <f ca="1">OFFSET(Traktors!$C154,0,$B$3-1980)</f>
        <v>3.4636381001028376</v>
      </c>
      <c r="T23" s="1">
        <f ca="1">OFFSET(Traktors!$C145,0,$B$3-1980)</f>
        <v>2.257158703765461</v>
      </c>
      <c r="U23" s="1"/>
    </row>
    <row r="24" spans="1:91" x14ac:dyDescent="0.2">
      <c r="A24" s="50" t="str">
        <f>By_Compound!A22</f>
        <v>Other tractors</v>
      </c>
      <c r="B24" s="1">
        <f ca="1">OFFSET(Traktors!$C11,0,$B$3-1980)</f>
        <v>256164.9491201269</v>
      </c>
      <c r="C24" s="1">
        <f ca="1">OFFSET(Traktors!$C20,0,$B$3-1980)</f>
        <v>9.6100000000000012</v>
      </c>
      <c r="D24" s="1">
        <f ca="1">OFFSET(Traktors!$C29,0,$B$3-1980)</f>
        <v>59.3</v>
      </c>
      <c r="E24" s="19">
        <f ca="1">OFFSET(Traktors!$C38,0,$B$3-1980)</f>
        <v>243.99810138344094</v>
      </c>
      <c r="F24" s="1">
        <f ca="1">OFFSET(Traktors!$C47,0,$B$3-1980)</f>
        <v>94.894911770107171</v>
      </c>
      <c r="G24" s="1">
        <f ca="1">OFFSET(Traktors!$C56,0,$B$3-1980)</f>
        <v>506.66749792497222</v>
      </c>
      <c r="H24" s="1">
        <f ca="1">OFFSET(Traktors!$C65,0,$B$3-1980)</f>
        <v>37.300186853779813</v>
      </c>
      <c r="I24" s="1">
        <f ca="1">OFFSET(Traktors!$C74,0,$B$3-1980)</f>
        <v>2.1780678523004249</v>
      </c>
      <c r="J24" s="1">
        <f ca="1">OFFSET(Traktors!$C83,0,$B$3-1980)</f>
        <v>1.0356816691847532</v>
      </c>
      <c r="K24" s="1">
        <f ca="1">OFFSET(Traktors!$C92,0,$B$3-1980)</f>
        <v>0.15539234842710214</v>
      </c>
      <c r="L24" s="1">
        <f ca="1">OFFSET(Traktors!$C101,0,$B$3-1980)</f>
        <v>40899.96861969764</v>
      </c>
      <c r="M24" s="49">
        <f ca="1">OFFSET(Traktors!$C110,0,$B$3-1980)</f>
        <v>12949.36236892518</v>
      </c>
      <c r="N24" s="1">
        <f ca="1">OFFSET(Traktors!$C119,0,$B$3-1980)</f>
        <v>15526.813391996619</v>
      </c>
      <c r="O24" s="1">
        <f ca="1">OFFSET(Traktors!$C128,0,$B$3-1980)</f>
        <v>559.41245433756762</v>
      </c>
      <c r="P24" s="1">
        <f ca="1">OFFSET(Traktors!$C137,0,$B$3-1980)</f>
        <v>155.39234842710212</v>
      </c>
      <c r="Q24" s="1">
        <f ca="1">OFFSET(Traktors!$C155,0,$B$3-1980)</f>
        <v>0.36100747303273417</v>
      </c>
      <c r="T24" s="1">
        <f ca="1">OFFSET(Traktors!$C146,0,$B$3-1980)</f>
        <v>50.16850987259194</v>
      </c>
      <c r="U24" s="1"/>
    </row>
    <row r="25" spans="1:91" x14ac:dyDescent="0.2">
      <c r="A25" s="50" t="str">
        <f>By_Compound!A23</f>
        <v>Combines</v>
      </c>
      <c r="B25" s="1">
        <f ca="1">OFFSET(DrivableDiesel!$D172,0,$B$3-1980)</f>
        <v>18404.545983266991</v>
      </c>
      <c r="C25" s="1">
        <f ca="1">OFFSET(DrivableDiesel!$D173,0,$B$3-1980)</f>
        <v>800</v>
      </c>
      <c r="D25" s="1">
        <f ca="1">OFFSET(DrivableDiesel!$D174,0,$B$3-1980)</f>
        <v>89</v>
      </c>
      <c r="E25" s="19">
        <f ca="1">OFFSET(DrivableDiesel!$D175,0,$B$3-1980)</f>
        <v>257.46119673194278</v>
      </c>
      <c r="F25" s="1">
        <f ca="1">OFFSET(DrivableDiesel!$D176,0,$B$3-1980)</f>
        <v>49.600761063507498</v>
      </c>
      <c r="G25" s="1">
        <f ca="1">OFFSET(DrivableDiesel!$D177,0,$B$3-1980)</f>
        <v>283.40737576137383</v>
      </c>
      <c r="H25" s="1">
        <f ca="1">OFFSET(DrivableDiesel!$D178,0,$B$3-1980)</f>
        <v>14.016283962750164</v>
      </c>
      <c r="I25" s="19">
        <f ca="1">OFFSET(DrivableDiesel!$D179,0,$B$3-1980)</f>
        <v>3.062333657755306</v>
      </c>
      <c r="J25" s="1">
        <f ca="1">OFFSET(DrivableDiesel!$D180,0,$B$3-1980)</f>
        <v>0.83878121896023805</v>
      </c>
      <c r="K25" s="1">
        <f ca="1">OFFSET(DrivableDiesel!$D181,0,$B$3-1980)</f>
        <v>0.19462539792975353</v>
      </c>
      <c r="L25" s="1">
        <f ca="1">OFFSET(DrivableDiesel!$D182,0,$B$3-1980)</f>
        <v>51234.552927896897</v>
      </c>
      <c r="M25" s="49">
        <f ca="1">OFFSET(DrivableDiesel!$D183,0,$B$3-1980)</f>
        <v>16218.783160812794</v>
      </c>
      <c r="N25" s="1">
        <f ca="1">OFFSET(DrivableDiesel!$D184,0,$B$3-1980)</f>
        <v>19446.982207209585</v>
      </c>
      <c r="O25" s="1">
        <f ca="1">OFFSET(DrivableDiesel!$D185,0,$B$3-1980)</f>
        <v>700.65143254711268</v>
      </c>
      <c r="P25" s="1">
        <f ca="1">OFFSET(DrivableDiesel!$D186,0,$B$3-1980)</f>
        <v>194.62539792975352</v>
      </c>
      <c r="Q25" s="1">
        <f ca="1">OFFSET(DrivableDiesel!$D189,0,$B$3-1980)</f>
        <v>70.85024561911338</v>
      </c>
      <c r="T25" s="1">
        <f ca="1">OFFSET(DrivableDiesel!$D187,0,$B$3-1980)</f>
        <v>62.106936880436862</v>
      </c>
      <c r="U25" s="1"/>
    </row>
    <row r="26" spans="1:91" x14ac:dyDescent="0.2">
      <c r="A26" s="50" t="str">
        <f>By_Compound!A24</f>
        <v>Harvesters</v>
      </c>
      <c r="B26" s="1">
        <f ca="1">OFFSET(DrivableDiesel!$D134,0,$B$3-1980)</f>
        <v>2301.2177603377763</v>
      </c>
      <c r="C26" s="1">
        <f ca="1">OFFSET(DrivableDiesel!$D135,0,$B$3-1980)</f>
        <v>400</v>
      </c>
      <c r="D26" s="1">
        <f ca="1">OFFSET(DrivableDiesel!$D136,0,$B$3-1980)</f>
        <v>149.94999999999999</v>
      </c>
      <c r="E26" s="19">
        <f ca="1">OFFSET(DrivableDiesel!$D137,0,$B$3-1980)</f>
        <v>412.59896611784433</v>
      </c>
      <c r="F26" s="1">
        <f ca="1">OFFSET(DrivableDiesel!$D138,0,$B$3-1980)</f>
        <v>52.346063294116604</v>
      </c>
      <c r="G26" s="1">
        <f ca="1">OFFSET(DrivableDiesel!$D139,0,$B$3-1980)</f>
        <v>215.72625754584578</v>
      </c>
      <c r="H26" s="1">
        <f ca="1">OFFSET(DrivableDiesel!$D140,0,$B$3-1980)</f>
        <v>5.1069723832558278</v>
      </c>
      <c r="I26" s="19">
        <f ca="1">OFFSET(DrivableDiesel!$D141,0,$B$3-1980)</f>
        <v>11.677366270897767</v>
      </c>
      <c r="J26" s="1">
        <f ca="1">OFFSET(DrivableDiesel!$D142,0,$B$3-1980)</f>
        <v>3.2219705446409677</v>
      </c>
      <c r="K26" s="1">
        <f ca="1">OFFSET(DrivableDiesel!$D143,0,$B$3-1980)</f>
        <v>0.76453234020848349</v>
      </c>
      <c r="L26" s="1">
        <f ca="1">OFFSET(DrivableDiesel!$D144,0,$B$3-1980)</f>
        <v>201426.85795862941</v>
      </c>
      <c r="M26" s="49">
        <f ca="1">OFFSET(DrivableDiesel!$D145,0,$B$3-1980)</f>
        <v>63711.028350706954</v>
      </c>
      <c r="N26" s="1">
        <f ca="1">OFFSET(DrivableDiesel!$D146,0,$B$3-1980)</f>
        <v>76392.120324588672</v>
      </c>
      <c r="O26" s="1">
        <f ca="1">OFFSET(DrivableDiesel!$D147,0,$B$3-1980)</f>
        <v>2752.3164247505401</v>
      </c>
      <c r="P26" s="1">
        <f ca="1">OFFSET(DrivableDiesel!$D148,0,$B$3-1980)</f>
        <v>764.53234020848333</v>
      </c>
      <c r="Q26" s="1">
        <f ca="1">OFFSET(DrivableDiesel!$D151,0,$B$3-1980)</f>
        <v>972.91761240548783</v>
      </c>
      <c r="T26" s="1">
        <f ca="1">OFFSET(DrivableDiesel!$D149,0,$B$3-1980)</f>
        <v>252.59106885785562</v>
      </c>
      <c r="U26" s="1"/>
    </row>
    <row r="27" spans="1:91" x14ac:dyDescent="0.2">
      <c r="A27" s="50" t="str">
        <f>By_Compound!A25</f>
        <v>Forwarders (forest tractors)</v>
      </c>
      <c r="B27" s="1">
        <f ca="1">OFFSET(DrivableDiesel!$D153,0,$B$3-1980)</f>
        <v>2207.073104270642</v>
      </c>
      <c r="C27" s="1">
        <f ca="1">OFFSET(DrivableDiesel!$D154,0,$B$3-1980)</f>
        <v>300</v>
      </c>
      <c r="D27" s="1">
        <f ca="1">OFFSET(DrivableDiesel!$D155,0,$B$3-1980)</f>
        <v>104.75</v>
      </c>
      <c r="E27" s="19">
        <f ca="1">OFFSET(DrivableDiesel!$D156,0,$B$3-1980)</f>
        <v>260.74613641560467</v>
      </c>
      <c r="F27" s="1">
        <f ca="1">OFFSET(DrivableDiesel!$D157,0,$B$3-1980)</f>
        <v>31.637573630459102</v>
      </c>
      <c r="G27" s="1">
        <f ca="1">OFFSET(DrivableDiesel!$D158,0,$B$3-1980)</f>
        <v>186.57656507096959</v>
      </c>
      <c r="H27" s="1">
        <f ca="1">OFFSET(DrivableDiesel!$D159,0,$B$3-1980)</f>
        <v>5.290020080064771</v>
      </c>
      <c r="I27" s="19">
        <f ca="1">OFFSET(DrivableDiesel!$D160,0,$B$3-1980)</f>
        <v>5.8497801667835194</v>
      </c>
      <c r="J27" s="1">
        <f ca="1">OFFSET(DrivableDiesel!$D161,0,$B$3-1980)</f>
        <v>1.5950067624703379</v>
      </c>
      <c r="K27" s="1">
        <f ca="1">OFFSET(DrivableDiesel!$D162,0,$B$3-1980)</f>
        <v>0.38437292181317578</v>
      </c>
      <c r="L27" s="1">
        <f ca="1">OFFSET(DrivableDiesel!$D163,0,$B$3-1980)</f>
        <v>101243.80103877767</v>
      </c>
      <c r="M27" s="49">
        <f ca="1">OFFSET(DrivableDiesel!$D164,0,$B$3-1980)</f>
        <v>32031.076817764646</v>
      </c>
      <c r="N27" s="1">
        <f ca="1">OFFSET(DrivableDiesel!$D165,0,$B$3-1980)</f>
        <v>38406.566927775362</v>
      </c>
      <c r="O27" s="1">
        <f ca="1">OFFSET(DrivableDiesel!$D166,0,$B$3-1980)</f>
        <v>1383.7425185274326</v>
      </c>
      <c r="P27" s="1">
        <f ca="1">OFFSET(DrivableDiesel!$D167,0,$B$3-1980)</f>
        <v>384.37292181317571</v>
      </c>
      <c r="Q27" s="1">
        <f ca="1">OFFSET(DrivableDiesel!$D170,0,$B$3-1980)</f>
        <v>385.87001850351845</v>
      </c>
      <c r="T27" s="1">
        <f ca="1">OFFSET(DrivableDiesel!$D168,0,$B$3-1980)</f>
        <v>124.83507348514456</v>
      </c>
      <c r="U27" s="1"/>
    </row>
    <row r="28" spans="1:91" x14ac:dyDescent="0.2">
      <c r="A28" s="50" t="str">
        <f>By_Compound!A26</f>
        <v>Dumpers</v>
      </c>
      <c r="B28" s="1">
        <f ca="1">OFFSET(DrivableDiesel!$D229,0,$B$3-1980)</f>
        <v>439.17792377269899</v>
      </c>
      <c r="C28" s="1">
        <f ca="1">OFFSET(DrivableDiesel!$D230,0,$B$3-1980)</f>
        <v>3</v>
      </c>
      <c r="D28" s="1">
        <f ca="1">OFFSET(DrivableDiesel!$D231,0,$B$3-1980)</f>
        <v>152.5</v>
      </c>
      <c r="E28" s="19">
        <f ca="1">OFFSET(DrivableDiesel!$D232,0,$B$3-1980)</f>
        <v>94.934690421290796</v>
      </c>
      <c r="F28" s="1">
        <f ca="1">OFFSET(DrivableDiesel!$D233,0,$B$3-1980)</f>
        <v>19.826033268650448</v>
      </c>
      <c r="G28" s="1">
        <f ca="1">OFFSET(DrivableDiesel!$D234,0,$B$3-1980)</f>
        <v>118.22987097112502</v>
      </c>
      <c r="H28" s="1">
        <f ca="1">OFFSET(DrivableDiesel!$D235,0,$B$3-1980)</f>
        <v>4.9123643260588707</v>
      </c>
      <c r="I28" s="19">
        <f ca="1">OFFSET(DrivableDiesel!$D236,0,$B$3-1980)</f>
        <v>1.2762640308715074</v>
      </c>
      <c r="J28" s="1">
        <f ca="1">OFFSET(DrivableDiesel!$D237,0,$B$3-1980)</f>
        <v>0.34846595568045641</v>
      </c>
      <c r="K28" s="1">
        <f ca="1">OFFSET(DrivableDiesel!$D238,0,$B$3-1980)</f>
        <v>7.8566903093868004E-2</v>
      </c>
      <c r="L28" s="1">
        <f ca="1">OFFSET(DrivableDiesel!$D239,0,$B$3-1980)</f>
        <v>20675.666218182301</v>
      </c>
      <c r="M28" s="49">
        <f ca="1">OFFSET(DrivableDiesel!$D240,0,$B$3-1980)</f>
        <v>6547.2419244890007</v>
      </c>
      <c r="N28" s="1">
        <f ca="1">OFFSET(DrivableDiesel!$D241,0,$B$3-1980)</f>
        <v>7850.409981401679</v>
      </c>
      <c r="O28" s="1">
        <f ca="1">OFFSET(DrivableDiesel!$D242,0,$B$3-1980)</f>
        <v>282.8408511379248</v>
      </c>
      <c r="P28" s="1">
        <f ca="1">OFFSET(DrivableDiesel!$D243,0,$B$3-1980)</f>
        <v>78.566903093867992</v>
      </c>
      <c r="Q28" s="1">
        <f ca="1">OFFSET(DrivableDiesel!$D246,0,$B$3-1980)</f>
        <v>11.730963359800169</v>
      </c>
      <c r="T28" s="1">
        <f ca="1">OFFSET(DrivableDiesel!$D244,0,$B$3-1980)</f>
        <v>25.449509496134834</v>
      </c>
    </row>
    <row r="29" spans="1:91" x14ac:dyDescent="0.2">
      <c r="A29" s="50" t="str">
        <f>By_Compound!A27</f>
        <v>Sid steer loaders</v>
      </c>
      <c r="B29" s="1">
        <f ca="1">OFFSET(DrivableDiesel!$D343,0,$B$3-1980)</f>
        <v>3399.8304756054608</v>
      </c>
      <c r="C29" s="1">
        <f ca="1">OFFSET(DrivableDiesel!$D344,0,$B$3-1980)</f>
        <v>122</v>
      </c>
      <c r="D29" s="1">
        <f ca="1">OFFSET(DrivableDiesel!$D345,0,$B$3-1980)</f>
        <v>50.41</v>
      </c>
      <c r="E29" s="19">
        <f ca="1">OFFSET(DrivableDiesel!$D346,0,$B$3-1980)</f>
        <v>138.46840110803936</v>
      </c>
      <c r="F29" s="1">
        <f ca="1">OFFSET(DrivableDiesel!$D347,0,$B$3-1980)</f>
        <v>28.579818173459103</v>
      </c>
      <c r="G29" s="1">
        <f ca="1">OFFSET(DrivableDiesel!$D348,0,$B$3-1980)</f>
        <v>157.90746604451263</v>
      </c>
      <c r="H29" s="19">
        <f ca="1">OFFSET(DrivableDiesel!$D349,0,$B$3-1980)</f>
        <v>9.1032302983995592</v>
      </c>
      <c r="I29" s="14">
        <f ca="1">OFFSET(DrivableDiesel!$D350,0,$B$3-1980)</f>
        <v>1.5892402697214636</v>
      </c>
      <c r="J29" s="19">
        <f ca="1">OFFSET(DrivableDiesel!$D351,0,$B$3-1980)</f>
        <v>0.43201429859264118</v>
      </c>
      <c r="K29" s="1">
        <f ca="1">OFFSET(DrivableDiesel!$D352,0,$B$3-1980)</f>
        <v>0.10266175742438508</v>
      </c>
      <c r="L29" s="1">
        <f ca="1">OFFSET(DrivableDiesel!$D353,0,$B$3-1980)</f>
        <v>27026.749172047003</v>
      </c>
      <c r="M29" s="49">
        <f ca="1">OFFSET(DrivableDiesel!$D354,0,$B$3-1980)</f>
        <v>8555.1464520320897</v>
      </c>
      <c r="N29" s="1">
        <f ca="1">OFFSET(DrivableDiesel!$D355,0,$B$3-1980)</f>
        <v>10257.969366944953</v>
      </c>
      <c r="O29" s="1">
        <f ca="1">OFFSET(DrivableDiesel!$D356,0,$B$3-1980)</f>
        <v>369.58232672778621</v>
      </c>
      <c r="P29" s="1">
        <f ca="1">OFFSET(DrivableDiesel!$D357,0,$B$3-1980)</f>
        <v>102.66175742438506</v>
      </c>
      <c r="Q29" s="1">
        <f ca="1">OFFSET(DrivableDiesel!$D360,0,$B$3-1980)</f>
        <v>43.01710563107644</v>
      </c>
      <c r="T29" s="1">
        <f ca="1">OFFSET(DrivableDiesel!$D358,0,$B$3-1980)</f>
        <v>32.323196240498206</v>
      </c>
    </row>
    <row r="30" spans="1:91" x14ac:dyDescent="0.2">
      <c r="A30" s="50" t="str">
        <f>By_Compound!A28</f>
        <v>Telehandlers</v>
      </c>
      <c r="B30" s="1">
        <f ca="1">OFFSET(DrivableDiesel!$D362,0,$B$3-1980)</f>
        <v>1803.6014359978831</v>
      </c>
      <c r="C30" s="1">
        <f ca="1">OFFSET(DrivableDiesel!$D363,0,$B$3-1980)</f>
        <v>85</v>
      </c>
      <c r="D30" s="1">
        <f ca="1">OFFSET(DrivableDiesel!$D364,0,$B$3-1980)</f>
        <v>77.5</v>
      </c>
      <c r="E30" s="19">
        <f ca="1">OFFSET(DrivableDiesel!$D365,0,$B$3-1980)</f>
        <v>145.41217287310107</v>
      </c>
      <c r="F30" s="1">
        <f ca="1">OFFSET(DrivableDiesel!$D366,0,$B$3-1980)</f>
        <v>27.263236866469434</v>
      </c>
      <c r="G30" s="1">
        <f ca="1">OFFSET(DrivableDiesel!$D367,0,$B$3-1980)</f>
        <v>152.80420763720792</v>
      </c>
      <c r="H30" s="19">
        <f ca="1">OFFSET(DrivableDiesel!$D368,0,$B$3-1980)</f>
        <v>7.7433284451724678</v>
      </c>
      <c r="I30" s="14">
        <f ca="1">OFFSET(DrivableDiesel!$D369,0,$B$3-1980)</f>
        <v>1.5868387382290816</v>
      </c>
      <c r="J30" s="19">
        <f ca="1">OFFSET(DrivableDiesel!$D370,0,$B$3-1980)</f>
        <v>0.42606605517927132</v>
      </c>
      <c r="K30" s="19">
        <f ca="1">OFFSET(DrivableDiesel!$D371,0,$B$3-1980)</f>
        <v>0.10098089174289507</v>
      </c>
      <c r="L30" s="1">
        <f ca="1">OFFSET(DrivableDiesel!$D372,0,$B$3-1980)</f>
        <v>26582.053159603682</v>
      </c>
      <c r="M30" s="49">
        <f ca="1">OFFSET(DrivableDiesel!$D373,0,$B$3-1980)</f>
        <v>8415.0743119079216</v>
      </c>
      <c r="N30" s="1">
        <f ca="1">OFFSET(DrivableDiesel!$D374,0,$B$3-1980)</f>
        <v>10090.017160561058</v>
      </c>
      <c r="O30" s="1">
        <f ca="1">OFFSET(DrivableDiesel!$D375,0,$B$3-1980)</f>
        <v>363.53121027442216</v>
      </c>
      <c r="P30" s="1">
        <f ca="1">OFFSET(DrivableDiesel!$D376,0,$B$3-1980)</f>
        <v>100.98089174289504</v>
      </c>
      <c r="Q30" s="1">
        <f ca="1">OFFSET(DrivableDiesel!$D379,0,$B$3-1980)</f>
        <v>33.145140349043203</v>
      </c>
      <c r="T30" s="19">
        <f ca="1">OFFSET(DrivableDiesel!$D377,0,$B$3-1980)</f>
        <v>31.921575064930956</v>
      </c>
    </row>
    <row r="31" spans="1:91" x14ac:dyDescent="0.2">
      <c r="A31" s="50" t="str">
        <f>By_Compound!A29</f>
        <v>Lawn tractor, diesel</v>
      </c>
      <c r="B31" s="1">
        <f ca="1">OFFSET(DrivableDiesel!$D324,0,$B$3-1980)</f>
        <v>4078.781894362095</v>
      </c>
      <c r="C31" s="1">
        <f ca="1">OFFSET(DrivableDiesel!$D325,0,$B$3-1980)</f>
        <v>600</v>
      </c>
      <c r="D31" s="1">
        <f ca="1">OFFSET(DrivableDiesel!$D326,0,$B$3-1980)</f>
        <v>11.8</v>
      </c>
      <c r="E31" s="19">
        <f ca="1">OFFSET(DrivableDiesel!$D327,0,$B$3-1980)</f>
        <v>18.572037860771651</v>
      </c>
      <c r="F31" s="1">
        <f ca="1">OFFSET(DrivableDiesel!$D328,0,$B$3-1980)</f>
        <v>8.3579385994649495</v>
      </c>
      <c r="G31" s="1">
        <f ca="1">OFFSET(DrivableDiesel!$D329,0,$B$3-1980)</f>
        <v>31.749391548271849</v>
      </c>
      <c r="H31" s="1">
        <f ca="1">OFFSET(DrivableDiesel!$D330,0,$B$3-1980)</f>
        <v>3.3728765531813929</v>
      </c>
      <c r="I31" s="14">
        <f ca="1">OFFSET(DrivableDiesel!$D331,0,$B$3-1980)</f>
        <v>0.14918057450041011</v>
      </c>
      <c r="J31" s="19">
        <f ca="1">OFFSET(DrivableDiesel!$D332,0,$B$3-1980)</f>
        <v>4.0509991967902288E-2</v>
      </c>
      <c r="K31" s="19">
        <f ca="1">OFFSET(DrivableDiesel!$D333,0,$B$3-1980)</f>
        <v>1.025775160867202E-2</v>
      </c>
      <c r="L31" s="1">
        <f ca="1">OFFSET(DrivableDiesel!$D334,0,$B$3-1980)</f>
        <v>2701.7227328543458</v>
      </c>
      <c r="M31" s="49">
        <f ca="1">OFFSET(DrivableDiesel!$D335,0,$B$3-1980)</f>
        <v>854.81263405600157</v>
      </c>
      <c r="N31" s="1">
        <f ca="1">OFFSET(DrivableDiesel!$D336,0,$B$3-1980)</f>
        <v>1024.9551967098341</v>
      </c>
      <c r="O31" s="1">
        <f ca="1">OFFSET(DrivableDiesel!$D337,0,$B$3-1980)</f>
        <v>36.927905791219267</v>
      </c>
      <c r="P31" s="1">
        <f ca="1">OFFSET(DrivableDiesel!$D338,0,$B$3-1980)</f>
        <v>10.257751608672018</v>
      </c>
      <c r="Q31" s="1">
        <f ca="1">OFFSET(DrivableDiesel!$D341,0,$B$3-1980)</f>
        <v>9.593387097145607</v>
      </c>
      <c r="T31" s="1">
        <f ca="1">OFFSET(DrivableDiesel!$D339,0,$B$3-1980)</f>
        <v>3.1609368311958468</v>
      </c>
    </row>
    <row r="32" spans="1:91" x14ac:dyDescent="0.2">
      <c r="A32" t="s">
        <v>185</v>
      </c>
      <c r="B32" s="1">
        <f ca="1">OFFSET(DrivableDiesel!$D381,0,$B$3-1980)</f>
        <v>7630.3030076560563</v>
      </c>
      <c r="C32" s="1">
        <f ca="1">OFFSET(DrivableDiesel!$D382,0,$B$3-1980)</f>
        <v>1050</v>
      </c>
      <c r="D32" s="1">
        <f ca="1">OFFSET(DrivableDiesel!$D383,0,$B$3-1980)</f>
        <v>25.3</v>
      </c>
      <c r="E32" s="19">
        <f ca="1">OFFSET(DrivableDiesel!$D384,0,$B$3-1980)</f>
        <v>77.13053337276375</v>
      </c>
      <c r="F32" s="1">
        <f ca="1">OFFSET(DrivableDiesel!$D385,0,$B$3-1980)</f>
        <v>25.424362731244422</v>
      </c>
      <c r="G32" s="1">
        <f ca="1">OFFSET(DrivableDiesel!$D386,0,$B$3-1980)</f>
        <v>136.75923581759403</v>
      </c>
      <c r="H32" s="1">
        <f ca="1">OFFSET(DrivableDiesel!$D387,0,$B$3-1980)</f>
        <v>9.3188764882134887</v>
      </c>
      <c r="I32" s="19">
        <f ca="1">OFFSET(DrivableDiesel!$D388,0,$B$3-1980)</f>
        <v>1.0305869530183323</v>
      </c>
      <c r="J32" s="1">
        <f ca="1">OFFSET(DrivableDiesel!$D389,0,$B$3-1980)</f>
        <v>0.28246183757945698</v>
      </c>
      <c r="K32" s="1">
        <f ca="1">OFFSET(DrivableDiesel!$D390,0,$B$3-1980)</f>
        <v>7.0338289441045088E-2</v>
      </c>
      <c r="L32" s="1">
        <f ca="1">OFFSET(DrivableDiesel!$D391,0,$B$3-1980)</f>
        <v>18529.373205639989</v>
      </c>
      <c r="M32" s="49">
        <f ca="1">OFFSET(DrivableDiesel!$D392,0,$B$3-1980)</f>
        <v>5861.5241200870896</v>
      </c>
      <c r="N32" s="1">
        <f ca="1">OFFSET(DrivableDiesel!$D393,0,$B$3-1980)</f>
        <v>7028.2063790013071</v>
      </c>
      <c r="O32" s="1">
        <f ca="1">OFFSET(DrivableDiesel!$D394,0,$B$3-1980)</f>
        <v>253.21784198776226</v>
      </c>
      <c r="P32" s="1">
        <f ca="1">OFFSET(DrivableDiesel!$D395,0,$B$3-1980)</f>
        <v>70.338289441045063</v>
      </c>
      <c r="Q32" s="1">
        <f ca="1">OFFSET(DrivableDiesel!$D398,0,$B$3-1980)</f>
        <v>80.121156211587007</v>
      </c>
      <c r="T32" s="1">
        <f ca="1">OFFSET(DrivableDiesel!$D396,0,$B$3-1980)</f>
        <v>22.10694578405505</v>
      </c>
    </row>
    <row r="33" spans="1:38" x14ac:dyDescent="0.2">
      <c r="A33" t="str">
        <f>By_Compound!A31</f>
        <v>Other drivable machines, diesel</v>
      </c>
      <c r="B33" s="1">
        <f ca="1">OFFSET(DrivableDiesel!$D400,0,$B$3-1980)</f>
        <v>2217.4510835060091</v>
      </c>
      <c r="C33" s="1">
        <f ca="1">OFFSET(DrivableDiesel!$D401,0,$B$3-1980)</f>
        <v>135</v>
      </c>
      <c r="D33" s="1">
        <f ca="1">OFFSET(DrivableDiesel!$D402,0,$B$3-1980)</f>
        <v>88.75</v>
      </c>
      <c r="E33" s="19">
        <f ca="1">OFFSET(DrivableDiesel!$D403,0,$B$3-1980)</f>
        <v>141.33949718851272</v>
      </c>
      <c r="F33" s="1">
        <f ca="1">OFFSET(DrivableDiesel!$D404,0,$B$3-1980)</f>
        <v>25.619355241682406</v>
      </c>
      <c r="G33" s="1">
        <f ca="1">OFFSET(DrivableDiesel!$D405,0,$B$3-1980)</f>
        <v>141.51822583000057</v>
      </c>
      <c r="H33" s="1">
        <f ca="1">OFFSET(DrivableDiesel!$D406,0,$B$3-1980)</f>
        <v>5.9096888124712725</v>
      </c>
      <c r="I33" s="19">
        <f ca="1">OFFSET(DrivableDiesel!$D407,0,$B$3-1980)</f>
        <v>1.9748869115560737</v>
      </c>
      <c r="J33" s="1">
        <f ca="1">OFFSET(DrivableDiesel!$D408,0,$B$3-1980)</f>
        <v>0.51326424519842717</v>
      </c>
      <c r="K33" s="1">
        <f ca="1">OFFSET(DrivableDiesel!$D409,0,$B$3-1980)</f>
        <v>0.12200804689215025</v>
      </c>
      <c r="L33" s="1">
        <f ca="1">OFFSET(DrivableDiesel!$D410,0,$B$3-1980)</f>
        <v>32122.407387010517</v>
      </c>
      <c r="M33" s="49">
        <f ca="1">OFFSET(DrivableDiesel!$D411,0,$B$3-1980)</f>
        <v>10167.337241012519</v>
      </c>
      <c r="N33" s="1">
        <f ca="1">OFFSET(DrivableDiesel!$D412,0,$B$3-1980)</f>
        <v>12191.051847736835</v>
      </c>
      <c r="O33" s="1">
        <f ca="1">OFFSET(DrivableDiesel!$D413,0,$B$3-1980)</f>
        <v>439.2289688117408</v>
      </c>
      <c r="P33" s="1">
        <f ca="1">OFFSET(DrivableDiesel!$D414,0,$B$3-1980)</f>
        <v>122.00804689215022</v>
      </c>
      <c r="Q33" s="1">
        <f ca="1">OFFSET(DrivableDiesel!$D417,0,$B$3-1980)</f>
        <v>61.798187750055398</v>
      </c>
      <c r="T33" s="1">
        <f ca="1">OFFSET(DrivableDiesel!$D415,0,$B$3-1980)</f>
        <v>39.044063163987218</v>
      </c>
    </row>
    <row r="34" spans="1:38" x14ac:dyDescent="0.2">
      <c r="M34" s="50"/>
    </row>
    <row r="35" spans="1:38" x14ac:dyDescent="0.2">
      <c r="A35" s="2" t="s">
        <v>118</v>
      </c>
      <c r="B35" s="13">
        <f ca="1">SUM(B10:B34)</f>
        <v>455851.3244208424</v>
      </c>
      <c r="C35" s="13">
        <f ca="1">SUM(C10:C34)</f>
        <v>7624.9999999999991</v>
      </c>
      <c r="D35" s="2"/>
      <c r="E35" s="13">
        <f t="shared" ref="E35:Q35" ca="1" si="0">SUM(E10:E34)</f>
        <v>9449.8020533194976</v>
      </c>
      <c r="F35" s="13">
        <f t="shared" ca="1" si="0"/>
        <v>1927.9826660434721</v>
      </c>
      <c r="G35" s="13">
        <f t="shared" ca="1" si="0"/>
        <v>10718.356707661394</v>
      </c>
      <c r="H35" s="13">
        <f t="shared" ca="1" si="0"/>
        <v>588.78556954614726</v>
      </c>
      <c r="I35" s="13">
        <f t="shared" ca="1" si="0"/>
        <v>121.45092316365736</v>
      </c>
      <c r="J35" s="13">
        <f t="shared" ca="1" si="0"/>
        <v>33.992111681584944</v>
      </c>
      <c r="K35" s="13">
        <f t="shared" ca="1" si="0"/>
        <v>7.7437989405801266</v>
      </c>
      <c r="L35" s="13">
        <f t="shared" ca="1" si="0"/>
        <v>2048696.5059261012</v>
      </c>
      <c r="M35" s="51">
        <f t="shared" ca="1" si="0"/>
        <v>645316.57838167727</v>
      </c>
      <c r="N35" s="13">
        <f t="shared" ca="1" si="0"/>
        <v>773760.88534973294</v>
      </c>
      <c r="O35" s="13">
        <f t="shared" ca="1" si="0"/>
        <v>27877.676186088462</v>
      </c>
      <c r="P35" s="13">
        <f t="shared" ca="1" si="0"/>
        <v>7743.7989405801272</v>
      </c>
      <c r="Q35" s="13">
        <f t="shared" ca="1" si="0"/>
        <v>3665.2505409231976</v>
      </c>
    </row>
    <row r="36" spans="1:38" x14ac:dyDescent="0.2">
      <c r="M36" s="50"/>
    </row>
    <row r="37" spans="1:38" x14ac:dyDescent="0.2">
      <c r="M37" s="50"/>
    </row>
    <row r="38" spans="1:38" x14ac:dyDescent="0.2">
      <c r="M38" s="50"/>
      <c r="Q38" s="48"/>
    </row>
    <row r="39" spans="1:38" ht="15.75" x14ac:dyDescent="0.25">
      <c r="A39" s="21" t="s">
        <v>137</v>
      </c>
      <c r="B39" s="24">
        <f>$B$3</f>
        <v>2017</v>
      </c>
      <c r="M39" s="50"/>
    </row>
    <row r="40" spans="1:38" x14ac:dyDescent="0.2">
      <c r="B40" s="2"/>
      <c r="C40" s="2"/>
      <c r="D40" s="2"/>
      <c r="M40" s="50"/>
    </row>
    <row r="41" spans="1:38" ht="15.75" x14ac:dyDescent="0.25">
      <c r="A41" s="3" t="str">
        <f>[1]By_Compound!A37</f>
        <v>Drivable machines, gasoline</v>
      </c>
      <c r="B41" s="3"/>
      <c r="C41" s="3"/>
      <c r="D41" s="2"/>
      <c r="M41" s="50"/>
    </row>
    <row r="42" spans="1:38" x14ac:dyDescent="0.2">
      <c r="C42" s="20" t="s">
        <v>147</v>
      </c>
      <c r="D42" s="20" t="s">
        <v>148</v>
      </c>
      <c r="M42" s="50"/>
    </row>
    <row r="43" spans="1:38" x14ac:dyDescent="0.2">
      <c r="B43" s="20" t="s">
        <v>138</v>
      </c>
      <c r="C43" s="20" t="s">
        <v>139</v>
      </c>
      <c r="D43" s="20" t="s">
        <v>140</v>
      </c>
      <c r="E43" s="20" t="s">
        <v>15</v>
      </c>
      <c r="F43" s="20" t="s">
        <v>53</v>
      </c>
      <c r="G43" s="20" t="s">
        <v>16</v>
      </c>
      <c r="H43" s="20" t="s">
        <v>17</v>
      </c>
      <c r="I43" s="20" t="s">
        <v>25</v>
      </c>
      <c r="J43" s="20" t="s">
        <v>26</v>
      </c>
      <c r="K43" s="20" t="s">
        <v>18</v>
      </c>
      <c r="L43" s="20" t="s">
        <v>19</v>
      </c>
      <c r="M43" s="20" t="s">
        <v>141</v>
      </c>
      <c r="N43" s="20" t="s">
        <v>141</v>
      </c>
      <c r="O43" s="20" t="s">
        <v>142</v>
      </c>
      <c r="P43" s="20" t="s">
        <v>142</v>
      </c>
      <c r="Q43" s="20" t="s">
        <v>57</v>
      </c>
      <c r="T43" s="2" t="s">
        <v>145</v>
      </c>
    </row>
    <row r="44" spans="1:38" x14ac:dyDescent="0.2">
      <c r="B44" s="20" t="s">
        <v>143</v>
      </c>
      <c r="C44" s="20" t="s">
        <v>144</v>
      </c>
      <c r="D44" s="20" t="s">
        <v>20</v>
      </c>
      <c r="E44" s="20" t="s">
        <v>21</v>
      </c>
      <c r="F44" s="20" t="s">
        <v>21</v>
      </c>
      <c r="G44" s="20" t="s">
        <v>21</v>
      </c>
      <c r="H44" s="20" t="s">
        <v>21</v>
      </c>
      <c r="I44" s="20" t="s">
        <v>21</v>
      </c>
      <c r="J44" s="20" t="s">
        <v>21</v>
      </c>
      <c r="K44" s="20" t="s">
        <v>21</v>
      </c>
      <c r="L44" s="20" t="s">
        <v>21</v>
      </c>
      <c r="M44" s="20" t="s">
        <v>21</v>
      </c>
      <c r="N44" s="20" t="s">
        <v>22</v>
      </c>
      <c r="O44" s="20" t="s">
        <v>23</v>
      </c>
      <c r="P44" s="20" t="s">
        <v>24</v>
      </c>
      <c r="Q44" s="20" t="s">
        <v>21</v>
      </c>
      <c r="T44" s="2" t="s">
        <v>146</v>
      </c>
    </row>
    <row r="45" spans="1:38" x14ac:dyDescent="0.2">
      <c r="M45" s="50"/>
    </row>
    <row r="46" spans="1:38" x14ac:dyDescent="0.2">
      <c r="A46" t="s">
        <v>119</v>
      </c>
      <c r="B46" s="1">
        <f ca="1">OFFSET(DrivableGasoline!$D22,0,$B$3-1980)</f>
        <v>164.77310240386618</v>
      </c>
      <c r="C46" s="1">
        <f ca="1">OFFSET(DrivableGasoline!$D23,0,$B$3-1980)</f>
        <v>15</v>
      </c>
      <c r="D46" s="1">
        <f ca="1">OFFSET(DrivableGasoline!$D24,0,$B$3-1980)</f>
        <v>29.75</v>
      </c>
      <c r="E46" s="1">
        <f ca="1">OFFSET(DrivableGasoline!$D25,0,$B$3-1980)</f>
        <v>202.46203964415818</v>
      </c>
      <c r="F46" s="14">
        <f ca="1">OFFSET(DrivableGasoline!$D26,0,$B$3-1980)</f>
        <v>4.0683783262617181</v>
      </c>
      <c r="G46" s="1">
        <f ca="1">OFFSET(DrivableGasoline!$D27,0,$B$3-1980)</f>
        <v>2.3319230855106885</v>
      </c>
      <c r="H46" s="14">
        <f ca="1">OFFSET(DrivableGasoline!$D28,0,$B$3-1980)</f>
        <v>3.524352197989121E-2</v>
      </c>
      <c r="I46" s="19">
        <f ca="1">OFFSET(DrivableGasoline!$D29,0,$B$3-1980)</f>
        <v>0.40547402324381165</v>
      </c>
      <c r="J46" s="14">
        <f ca="1">OFFSET(DrivableGasoline!$D30,0,$B$3-1980)</f>
        <v>1.7621760989945605E-2</v>
      </c>
      <c r="K46" s="15">
        <f ca="1">OFFSET(DrivableGasoline!$D31,0,$B$3-1980)</f>
        <v>3.186276355764761E-3</v>
      </c>
      <c r="L46" s="49">
        <f ca="1">OFFSET(DrivableGasoline!$D32,0,$B$3-1980)</f>
        <v>617.95838497335183</v>
      </c>
      <c r="M46" s="49">
        <f ca="1">OFFSET(DrivableGasoline!$D33,0,$B$3-1980)</f>
        <v>218.41197348152988</v>
      </c>
      <c r="N46" s="1">
        <f ca="1">OFFSET(DrivableGasoline!$D34,0,$B$3-1980)</f>
        <v>293.61448164778204</v>
      </c>
      <c r="O46" s="1">
        <f ca="1">OFFSET(DrivableGasoline!$D35,0,$B$3-1980)</f>
        <v>9.1810186903657236</v>
      </c>
      <c r="P46" s="1">
        <f ca="1">OFFSET(DrivableGasoline!$D36,0,$B$3-1980)</f>
        <v>2.5502829695460343</v>
      </c>
      <c r="Q46" s="1"/>
      <c r="T46" s="14">
        <f ca="1">OFFSET(DrivableGasoline!$D37,0,$B$3-1980)</f>
        <v>0.58739203299818687</v>
      </c>
      <c r="V46" s="49">
        <v>785.15562396315568</v>
      </c>
    </row>
    <row r="47" spans="1:38" x14ac:dyDescent="0.2">
      <c r="A47" t="s">
        <v>120</v>
      </c>
      <c r="B47" s="1">
        <f ca="1">OFFSET(DrivableGasoline!$D41,0,$B$3-1980)</f>
        <v>2581.4452709939033</v>
      </c>
      <c r="C47" s="1">
        <f ca="1">OFFSET(DrivableGasoline!$D42,0,$B$3-1980)</f>
        <v>235</v>
      </c>
      <c r="D47" s="1">
        <f ca="1">OFFSET(DrivableGasoline!$D43,0,$B$3-1980)</f>
        <v>29.75</v>
      </c>
      <c r="E47" s="1">
        <f ca="1">OFFSET(DrivableGasoline!$D44,0,$B$3-1980)</f>
        <v>149.27486069809234</v>
      </c>
      <c r="F47" s="14">
        <f ca="1">OFFSET(DrivableGasoline!$D45,0,$B$3-1980)</f>
        <v>134.37472535947293</v>
      </c>
      <c r="G47" s="1">
        <f ca="1">OFFSET(DrivableGasoline!$D46,0,$B$3-1980)</f>
        <v>81.724010259786084</v>
      </c>
      <c r="H47" s="14">
        <f ca="1">OFFSET(DrivableGasoline!$D47,0,$B$3-1980)</f>
        <v>0.64417326285467813</v>
      </c>
      <c r="I47" s="19">
        <f ca="1">OFFSET(DrivableGasoline!$D48,0,$B$3-1980)</f>
        <v>9.2024751836382581</v>
      </c>
      <c r="J47" s="14">
        <f ca="1">OFFSET(DrivableGasoline!$D49,0,$B$3-1980)</f>
        <v>0.46012375918191289</v>
      </c>
      <c r="K47" s="15">
        <f ca="1">OFFSET(DrivableGasoline!$D50,0,$B$3-1980)</f>
        <v>5.098447958233907E-3</v>
      </c>
      <c r="L47" s="49">
        <f ca="1">OFFSET(DrivableGasoline!$D51,0,$B$3-1980)</f>
        <v>9774.5404876077155</v>
      </c>
      <c r="M47" s="49">
        <f ca="1">OFFSET(DrivableGasoline!$D52,0,$B$3-1980)</f>
        <v>3405.7632361002497</v>
      </c>
      <c r="N47" s="1">
        <f ca="1">OFFSET(DrivableGasoline!$D53,0,$B$3-1980)</f>
        <v>6677.9671296083325</v>
      </c>
      <c r="O47" s="1">
        <f ca="1">OFFSET(DrivableGasoline!$D54,0,$B$3-1980)</f>
        <v>156.66510886061147</v>
      </c>
      <c r="P47" s="1">
        <f ca="1">OFFSET(DrivableGasoline!$D55,0,$B$3-1980)</f>
        <v>43.518085794614294</v>
      </c>
      <c r="Q47" s="1"/>
      <c r="T47" s="1">
        <f ca="1">OFFSET(DrivableGasoline!$D56,0,$B$3-1980)</f>
        <v>9.2024751836382617</v>
      </c>
      <c r="V47" s="49">
        <v>11211.3608430188</v>
      </c>
    </row>
    <row r="48" spans="1:38" x14ac:dyDescent="0.2">
      <c r="A48" t="s">
        <v>121</v>
      </c>
      <c r="B48" s="1">
        <f ca="1">OFFSET(DrivableGasoline!$D60,0,$B$3-1980)</f>
        <v>133258.29335886976</v>
      </c>
      <c r="C48" s="1">
        <f ca="1">OFFSET(DrivableGasoline!$D61,0,$B$3-1980)</f>
        <v>12400</v>
      </c>
      <c r="D48" s="1">
        <f ca="1">OFFSET(DrivableGasoline!$D62,0,$B$3-1980)</f>
        <v>10</v>
      </c>
      <c r="E48" s="1">
        <f ca="1">OFFSET(DrivableGasoline!$D63,0,$B$3-1980)</f>
        <v>14526.778218226433</v>
      </c>
      <c r="F48" s="14">
        <f ca="1">OFFSET(DrivableGasoline!$D64,0,$B$3-1980)</f>
        <v>411.56480842964595</v>
      </c>
      <c r="G48" s="1">
        <f ca="1">OFFSET(DrivableGasoline!$D65,0,$B$3-1980)</f>
        <v>190.37862361324389</v>
      </c>
      <c r="H48" s="14">
        <f ca="1">OFFSET(DrivableGasoline!$D66,0,$B$3-1980)</f>
        <v>2.5843406188119835</v>
      </c>
      <c r="I48" s="1">
        <f ca="1">OFFSET(DrivableGasoline!$D67,0,$B$3-1980)</f>
        <v>51.219034018731584</v>
      </c>
      <c r="J48" s="14">
        <f ca="1">OFFSET(DrivableGasoline!$D68,0,$B$3-1980)</f>
        <v>1.2921703094059918</v>
      </c>
      <c r="K48" s="15">
        <f ca="1">OFFSET(DrivableGasoline!$D69,0,$B$3-1980)</f>
        <v>0.22961785118361414</v>
      </c>
      <c r="L48" s="49">
        <f ca="1">OFFSET(DrivableGasoline!$D70,0,$B$3-1980)</f>
        <v>44532.947125492057</v>
      </c>
      <c r="M48" s="49">
        <f ca="1">OFFSET(DrivableGasoline!$D71,0,$B$3-1980)</f>
        <v>15739.77973783264</v>
      </c>
      <c r="N48" s="1">
        <f ca="1">OFFSET(DrivableGasoline!$D72,0,$B$3-1980)</f>
        <v>21159.221242807951</v>
      </c>
      <c r="O48" s="1">
        <f ca="1">OFFSET(DrivableGasoline!$D73,0,$B$3-1980)</f>
        <v>661.62678561897383</v>
      </c>
      <c r="P48" s="1">
        <f ca="1">OFFSET(DrivableGasoline!$D74,0,$B$3-1980)</f>
        <v>183.78521822749272</v>
      </c>
      <c r="Q48" s="1"/>
      <c r="T48" s="1">
        <f ca="1">OFFSET(DrivableGasoline!$D75,0,$B$3-1980)</f>
        <v>43.072343646866408</v>
      </c>
      <c r="V48" s="49">
        <v>46364.174950503017</v>
      </c>
      <c r="AL48" s="1"/>
    </row>
    <row r="49" spans="1:38" x14ac:dyDescent="0.2">
      <c r="A49" t="s">
        <v>122</v>
      </c>
      <c r="B49" s="1">
        <f ca="1">OFFSET(DrivableGasoline!$D79,0,$B$3-1980)</f>
        <v>1786.4965149719915</v>
      </c>
      <c r="C49" s="1">
        <f ca="1">OFFSET(DrivableGasoline!$D80,0,$B$3-1980)</f>
        <v>85</v>
      </c>
      <c r="D49" s="1">
        <f ca="1">OFFSET(DrivableGasoline!$D81,0,$B$3-1980)</f>
        <v>13</v>
      </c>
      <c r="E49" s="1">
        <f ca="1">OFFSET(DrivableGasoline!$D82,0,$B$3-1980)</f>
        <v>1438.4015196925475</v>
      </c>
      <c r="F49" s="1">
        <f ca="1">OFFSET(DrivableGasoline!$D83,0,$B$3-1980)</f>
        <v>61.596670052395311</v>
      </c>
      <c r="G49" s="1">
        <f ca="1">OFFSET(DrivableGasoline!$D84,0,$B$3-1980)</f>
        <v>1.5328213735729719</v>
      </c>
      <c r="H49" s="1">
        <f ca="1">OFFSET(DrivableGasoline!$D85,0,$B$3-1980)</f>
        <v>8.5376509939236769</v>
      </c>
      <c r="I49" s="1">
        <f ca="1">OFFSET(DrivableGasoline!$D86,0,$B$3-1980)</f>
        <v>7.7104821790203886</v>
      </c>
      <c r="J49" s="1">
        <f ca="1">OFFSET(DrivableGasoline!$D87,0,$B$3-1980)</f>
        <v>3.2837119207398763E-2</v>
      </c>
      <c r="K49" s="15">
        <f ca="1">OFFSET(DrivableGasoline!$D88,0,$B$3-1980)</f>
        <v>2.7182841860818867E-2</v>
      </c>
      <c r="L49" s="49">
        <f ca="1">OFFSET(DrivableGasoline!$D89,0,$B$3-1980)</f>
        <v>5271.942286144189</v>
      </c>
      <c r="M49" s="49">
        <f ca="1">OFFSET(DrivableGasoline!$D90,0,$B$3-1980)</f>
        <v>1863.3217815260082</v>
      </c>
      <c r="N49" s="1">
        <f ca="1">OFFSET(DrivableGasoline!$D91,0,$B$3-1980)</f>
        <v>2504.8913312989516</v>
      </c>
      <c r="O49" s="1">
        <f ca="1">OFFSET(DrivableGasoline!$D92,0,$B$3-1980)</f>
        <v>78.325340088566691</v>
      </c>
      <c r="P49" s="1">
        <f ca="1">OFFSET(DrivableGasoline!$D93,0,$B$3-1980)</f>
        <v>21.757038913490746</v>
      </c>
      <c r="Q49" s="1"/>
      <c r="T49" s="1">
        <f ca="1">OFFSET(DrivableGasoline!$D94,0,$B$3-1980)</f>
        <v>3.2837119207398766</v>
      </c>
      <c r="V49" s="49">
        <v>10996.035496850853</v>
      </c>
      <c r="AL49" s="1"/>
    </row>
    <row r="50" spans="1:38" x14ac:dyDescent="0.2">
      <c r="A50" t="s">
        <v>123</v>
      </c>
      <c r="B50" s="1">
        <f ca="1">OFFSET(DrivableGasoline!$D98,0,$B$3-1980)</f>
        <v>3280.5479081602116</v>
      </c>
      <c r="C50" s="1">
        <f ca="1">OFFSET(DrivableGasoline!$D99,0,$B$3-1980)</f>
        <v>765</v>
      </c>
      <c r="D50" s="1">
        <f ca="1">OFFSET(DrivableGasoline!$D100,0,$B$3-1980)</f>
        <v>13</v>
      </c>
      <c r="E50" s="1">
        <f ca="1">OFFSET(DrivableGasoline!$D101,0,$B$3-1980)</f>
        <v>2424.7572810331649</v>
      </c>
      <c r="F50" s="1">
        <f ca="1">OFFSET(DrivableGasoline!$D102,0,$B$3-1980)</f>
        <v>62.164108887383549</v>
      </c>
      <c r="G50" s="1">
        <f ca="1">OFFSET(DrivableGasoline!$D103,0,$B$3-1980)</f>
        <v>34.96197396532709</v>
      </c>
      <c r="H50" s="1">
        <f ca="1">OFFSET(DrivableGasoline!$D104,0,$B$3-1980)</f>
        <v>0.4477367998652243</v>
      </c>
      <c r="I50" s="1">
        <f ca="1">OFFSET(DrivableGasoline!$D105,0,$B$3-1980)</f>
        <v>7.8212116158698528</v>
      </c>
      <c r="J50" s="1">
        <f ca="1">OFFSET(DrivableGasoline!$D106,0,$B$3-1980)</f>
        <v>0.22386839993261215</v>
      </c>
      <c r="K50" s="15">
        <f ca="1">OFFSET(DrivableGasoline!$D107,0,$B$3-1980)</f>
        <v>3.8816405302559032E-2</v>
      </c>
      <c r="L50" s="49">
        <f ca="1">OFFSET(DrivableGasoline!$D108,0,$B$3-1980)</f>
        <v>7528.1992058981832</v>
      </c>
      <c r="M50" s="49">
        <f ca="1">OFFSET(DrivableGasoline!$D109,0,$B$3-1980)</f>
        <v>2660.7760090401771</v>
      </c>
      <c r="N50" s="1">
        <f ca="1">OFFSET(DrivableGasoline!$D110,0,$B$3-1980)</f>
        <v>3576.9209728845385</v>
      </c>
      <c r="O50" s="1">
        <f ca="1">OFFSET(DrivableGasoline!$D111,0,$B$3-1980)</f>
        <v>111.84658917950945</v>
      </c>
      <c r="P50" s="1">
        <f ca="1">OFFSET(DrivableGasoline!$D112,0,$B$3-1980)</f>
        <v>31.06849699430818</v>
      </c>
      <c r="Q50" s="1"/>
      <c r="T50" s="1">
        <f ca="1">OFFSET(DrivableGasoline!$D113,0,$B$3-1980)</f>
        <v>7.4622799977537397</v>
      </c>
      <c r="V50" s="49">
        <v>2827.5787120887662</v>
      </c>
      <c r="AL50" s="1"/>
    </row>
    <row r="51" spans="1:38" x14ac:dyDescent="0.2">
      <c r="A51" t="s">
        <v>124</v>
      </c>
      <c r="B51" s="1">
        <f ca="1">OFFSET(DrivableGasoline!$D117,0,$B$3-1980)</f>
        <v>55310.773240191957</v>
      </c>
      <c r="C51" s="1">
        <f ca="1">OFFSET(DrivableGasoline!$D118,0,$B$3-1980)</f>
        <v>115</v>
      </c>
      <c r="D51" s="1">
        <f ca="1">OFFSET(DrivableGasoline!$D119,0,$B$3-1980)</f>
        <v>9.6</v>
      </c>
      <c r="E51" s="1">
        <f ca="1">OFFSET(DrivableGasoline!$D120,0,$B$3-1980)</f>
        <v>1637.2951009708559</v>
      </c>
      <c r="F51" s="1">
        <f ca="1">OFFSET(DrivableGasoline!$D121,0,$B$3-1980)</f>
        <v>253.34299869755978</v>
      </c>
      <c r="G51" s="1">
        <f ca="1">OFFSET(DrivableGasoline!$D122,0,$B$3-1980)</f>
        <v>1.6747710529453701</v>
      </c>
      <c r="H51" s="1">
        <f ca="1">OFFSET(DrivableGasoline!$D123,0,$B$3-1980)</f>
        <v>12.065111905915948</v>
      </c>
      <c r="I51" s="1">
        <f ca="1">OFFSET(DrivableGasoline!$D124,0,$B$3-1980)</f>
        <v>8.8169708406681124</v>
      </c>
      <c r="J51" s="1">
        <f ca="1">OFFSET(DrivableGasoline!$D125,0,$B$3-1980)</f>
        <v>3.4699198771859938E-2</v>
      </c>
      <c r="K51" s="15">
        <f ca="1">OFFSET(DrivableGasoline!$D126,0,$B$3-1980)</f>
        <v>3.1552176993789489E-2</v>
      </c>
      <c r="L51" s="49">
        <f ca="1">OFFSET(DrivableGasoline!$D127,0,$B$3-1980)</f>
        <v>6119.3475268392594</v>
      </c>
      <c r="M51" s="49">
        <f ca="1">OFFSET(DrivableGasoline!$D128,0,$B$3-1980)</f>
        <v>2162.8297345846636</v>
      </c>
      <c r="N51" s="1">
        <f ca="1">OFFSET(DrivableGasoline!$D129,0,$B$3-1980)</f>
        <v>2907.5243508396229</v>
      </c>
      <c r="O51" s="1">
        <f ca="1">OFFSET(DrivableGasoline!$D130,0,$B$3-1980)</f>
        <v>90.915254785607033</v>
      </c>
      <c r="P51" s="1">
        <f ca="1">OFFSET(DrivableGasoline!$D131,0,$B$3-1980)</f>
        <v>25.254237440446396</v>
      </c>
      <c r="Q51" s="1"/>
      <c r="T51" s="1">
        <f ca="1">OFFSET(DrivableGasoline!$D132,0,$B$3-1980)</f>
        <v>3.469919877185994</v>
      </c>
      <c r="V51" s="49">
        <v>8615.2305206631117</v>
      </c>
      <c r="AL51" s="1"/>
    </row>
    <row r="52" spans="1:38" x14ac:dyDescent="0.2">
      <c r="A52" t="s">
        <v>125</v>
      </c>
      <c r="B52" s="1">
        <f ca="1">OFFSET(DrivableGasoline!$D136,0,$B$3-1980)</f>
        <v>16459.850345801842</v>
      </c>
      <c r="C52" s="1">
        <f ca="1">OFFSET(DrivableGasoline!$D137,0,$B$3-1980)</f>
        <v>1035</v>
      </c>
      <c r="D52" s="1">
        <f ca="1">OFFSET(DrivableGasoline!$D138,0,$B$3-1980)</f>
        <v>9.6</v>
      </c>
      <c r="E52" s="1">
        <f ca="1">OFFSET(DrivableGasoline!$D139,0,$B$3-1980)</f>
        <v>469.11842567613735</v>
      </c>
      <c r="F52" s="1">
        <f ca="1">OFFSET(DrivableGasoline!$D140,0,$B$3-1980)</f>
        <v>14.099794182407914</v>
      </c>
      <c r="G52" s="1">
        <f ca="1">OFFSET(DrivableGasoline!$D141,0,$B$3-1980)</f>
        <v>5.6426091527476236</v>
      </c>
      <c r="H52" s="1">
        <f ca="1">OFFSET(DrivableGasoline!$D142,0,$B$3-1980)</f>
        <v>8.0763051270414762E-2</v>
      </c>
      <c r="I52" s="1">
        <f ca="1">OFFSET(DrivableGasoline!$D143,0,$B$3-1980)</f>
        <v>1.6704120380037857</v>
      </c>
      <c r="J52" s="1">
        <f ca="1">OFFSET(DrivableGasoline!$D144,0,$B$3-1980)</f>
        <v>4.0381525635207381E-2</v>
      </c>
      <c r="K52" s="15">
        <f ca="1">OFFSET(DrivableGasoline!$D145,0,$B$3-1980)</f>
        <v>7.3275869261492472E-3</v>
      </c>
      <c r="L52" s="49">
        <f ca="1">OFFSET(DrivableGasoline!$D146,0,$B$3-1980)</f>
        <v>1421.1396869083578</v>
      </c>
      <c r="M52" s="49">
        <f ca="1">OFFSET(DrivableGasoline!$D147,0,$B$3-1980)</f>
        <v>502.2893631000137</v>
      </c>
      <c r="N52" s="1">
        <f ca="1">OFFSET(DrivableGasoline!$D148,0,$B$3-1980)</f>
        <v>675.23510104759339</v>
      </c>
      <c r="O52" s="1">
        <f ca="1">OFFSET(DrivableGasoline!$D149,0,$B$3-1980)</f>
        <v>21.113897544555165</v>
      </c>
      <c r="P52" s="1">
        <f ca="1">OFFSET(DrivableGasoline!$D150,0,$B$3-1980)</f>
        <v>5.8649715401542126</v>
      </c>
      <c r="Q52" s="1"/>
      <c r="T52" s="1">
        <f ca="1">OFFSET(DrivableGasoline!$D151,0,$B$3-1980)</f>
        <v>1.3460508545069125</v>
      </c>
      <c r="V52" s="49">
        <v>1298.5823007707772</v>
      </c>
      <c r="AL52" s="1"/>
    </row>
    <row r="53" spans="1:38" x14ac:dyDescent="0.2">
      <c r="A53" t="s">
        <v>126</v>
      </c>
      <c r="B53" s="1">
        <f ca="1">OFFSET(DrivableGasoline!$D155,0,$B$3-1980)</f>
        <v>3942.0219934466122</v>
      </c>
      <c r="C53" s="1">
        <f ca="1">OFFSET(DrivableGasoline!$D156,0,$B$3-1980)</f>
        <v>480</v>
      </c>
      <c r="D53" s="1">
        <f ca="1">OFFSET(DrivableGasoline!$D157,0,$B$3-1980)</f>
        <v>72.599999999999994</v>
      </c>
      <c r="E53" s="1">
        <f ca="1">OFFSET(DrivableGasoline!$D158,0,$B$3-1980)</f>
        <v>6603.6163954468529</v>
      </c>
      <c r="F53" s="1">
        <f ca="1">OFFSET(DrivableGasoline!$D159,0,$B$3-1980)</f>
        <v>142.45578306585281</v>
      </c>
      <c r="G53" s="1">
        <f ca="1">OFFSET(DrivableGasoline!$D160,0,$B$3-1980)</f>
        <v>7.1837160135884019</v>
      </c>
      <c r="H53" s="1">
        <f ca="1">OFFSET(DrivableGasoline!$D161,0,$B$3-1980)</f>
        <v>39.520123032057768</v>
      </c>
      <c r="I53" s="1">
        <f ca="1">OFFSET(DrivableGasoline!$D162,0,$B$3-1980)</f>
        <v>27.439126902241334</v>
      </c>
      <c r="J53" s="1">
        <f ca="1">OFFSET(DrivableGasoline!$D163,0,$B$3-1980)</f>
        <v>0.1520004732002222</v>
      </c>
      <c r="K53" s="15">
        <f ca="1">OFFSET(DrivableGasoline!$D164,0,$B$3-1980)</f>
        <v>0.12513576224089487</v>
      </c>
      <c r="L53" s="49">
        <f ca="1">OFFSET(DrivableGasoline!$D165,0,$B$3-1980)</f>
        <v>24269.298988107555</v>
      </c>
      <c r="M53" s="49">
        <f ca="1">OFFSET(DrivableGasoline!$D166,0,$B$3-1980)</f>
        <v>8577.7709565903042</v>
      </c>
      <c r="N53" s="1">
        <f ca="1">OFFSET(DrivableGasoline!$D167,0,$B$3-1980)</f>
        <v>11531.225751804515</v>
      </c>
      <c r="O53" s="1">
        <f ca="1">OFFSET(DrivableGasoline!$D168,0,$B$3-1980)</f>
        <v>360.56940569144945</v>
      </c>
      <c r="P53" s="1">
        <f ca="1">OFFSET(DrivableGasoline!$D169,0,$B$3-1980)</f>
        <v>100.15816824762484</v>
      </c>
      <c r="Q53" s="1"/>
      <c r="T53" s="1">
        <f ca="1">OFFSET(DrivableGasoline!$D170,0,$B$3-1980)</f>
        <v>15.200047320022218</v>
      </c>
      <c r="V53" s="49">
        <v>37822.845618334053</v>
      </c>
      <c r="AL53" s="1"/>
    </row>
    <row r="54" spans="1:38" x14ac:dyDescent="0.2">
      <c r="A54" t="s">
        <v>127</v>
      </c>
      <c r="B54" s="1">
        <f ca="1">OFFSET(DrivableGasoline!$D174,0,$B$3-1980)</f>
        <v>3170.8188700639862</v>
      </c>
      <c r="C54" s="1">
        <f ca="1">OFFSET(DrivableGasoline!$D175,0,$B$3-1980)</f>
        <v>720</v>
      </c>
      <c r="D54" s="1">
        <f ca="1">OFFSET(DrivableGasoline!$D176,0,$B$3-1980)</f>
        <v>72.599999999999994</v>
      </c>
      <c r="E54" s="1">
        <f ca="1">OFFSET(DrivableGasoline!$D177,0,$B$3-1980)</f>
        <v>4575.7570843146405</v>
      </c>
      <c r="F54" s="1">
        <f ca="1">OFFSET(DrivableGasoline!$D178,0,$B$3-1980)</f>
        <v>76.083215735777969</v>
      </c>
      <c r="G54" s="1">
        <f ca="1">OFFSET(DrivableGasoline!$D179,0,$B$3-1980)</f>
        <v>36.059349790272194</v>
      </c>
      <c r="H54" s="1">
        <f ca="1">OFFSET(DrivableGasoline!$D180,0,$B$3-1980)</f>
        <v>0.84456321745366203</v>
      </c>
      <c r="I54" s="1">
        <f ca="1">OFFSET(DrivableGasoline!$D181,0,$B$3-1980)</f>
        <v>7.1112236616457594</v>
      </c>
      <c r="J54" s="1">
        <f ca="1">OFFSET(DrivableGasoline!$D182,0,$B$3-1980)</f>
        <v>0.42228160872683101</v>
      </c>
      <c r="K54" s="15">
        <f ca="1">OFFSET(DrivableGasoline!$D183,0,$B$3-1980)</f>
        <v>7.3239749786437283E-2</v>
      </c>
      <c r="L54" s="49">
        <f ca="1">OFFSET(DrivableGasoline!$D184,0,$B$3-1980)</f>
        <v>14204.391722643342</v>
      </c>
      <c r="M54" s="49">
        <f ca="1">OFFSET(DrivableGasoline!$D185,0,$B$3-1980)</f>
        <v>5020.4177234054778</v>
      </c>
      <c r="N54" s="1">
        <f ca="1">OFFSET(DrivableGasoline!$D186,0,$B$3-1980)</f>
        <v>6749.0226108766547</v>
      </c>
      <c r="O54" s="1">
        <f ca="1">OFFSET(DrivableGasoline!$D187,0,$B$3-1980)</f>
        <v>211.03489986059245</v>
      </c>
      <c r="P54" s="1">
        <f ca="1">OFFSET(DrivableGasoline!$D188,0,$B$3-1980)</f>
        <v>58.620805516831233</v>
      </c>
      <c r="Q54" s="1"/>
      <c r="T54" s="1">
        <f ca="1">OFFSET(DrivableGasoline!$D189,0,$B$3-1980)</f>
        <v>14.076053624227699</v>
      </c>
      <c r="V54" s="49">
        <v>7476.1338125098055</v>
      </c>
      <c r="AL54" s="1"/>
    </row>
    <row r="55" spans="1:38" x14ac:dyDescent="0.2">
      <c r="A55" t="s">
        <v>128</v>
      </c>
      <c r="B55" s="1">
        <f ca="1">OFFSET(DrivableGasoline!$D193,0,$B$3-1980)</f>
        <v>72517.014306298312</v>
      </c>
      <c r="C55" s="1">
        <f ca="1">OFFSET(DrivableGasoline!$D194,0,$B$3-1980)</f>
        <v>944</v>
      </c>
      <c r="D55" s="1">
        <f ca="1">OFFSET(DrivableGasoline!$D195,0,$B$3-1980)</f>
        <v>72.599999999999994</v>
      </c>
      <c r="E55" s="1">
        <f ca="1">OFFSET(DrivableGasoline!$D196,0,$B$3-1980)</f>
        <v>9244.2560809786391</v>
      </c>
      <c r="F55" s="1">
        <f ca="1">OFFSET(DrivableGasoline!$D197,0,$B$3-1980)</f>
        <v>1518.8764562013453</v>
      </c>
      <c r="G55" s="1">
        <f ca="1">OFFSET(DrivableGasoline!$D198,0,$B$3-1980)</f>
        <v>12.450903497982569</v>
      </c>
      <c r="H55" s="1">
        <f ca="1">OFFSET(DrivableGasoline!$D199,0,$B$3-1980)</f>
        <v>84.855934637236601</v>
      </c>
      <c r="I55" s="1">
        <f ca="1">OFFSET(DrivableGasoline!$D200,0,$B$3-1980)</f>
        <v>38.077392872497036</v>
      </c>
      <c r="J55" s="1">
        <f ca="1">OFFSET(DrivableGasoline!$D201,0,$B$3-1980)</f>
        <v>0.21093170185300419</v>
      </c>
      <c r="K55" s="15">
        <f ca="1">OFFSET(DrivableGasoline!$D202,0,$B$3-1980)</f>
        <v>0.20090112989901576</v>
      </c>
      <c r="L55" s="49">
        <f ca="1">OFFSET(DrivableGasoline!$D203,0,$B$3-1980)</f>
        <v>38963.518511852235</v>
      </c>
      <c r="M55" s="49">
        <f ca="1">OFFSET(DrivableGasoline!$D204,0,$B$3-1980)</f>
        <v>13771.314021938142</v>
      </c>
      <c r="N55" s="1">
        <f ca="1">OFFSET(DrivableGasoline!$D205,0,$B$3-1980)</f>
        <v>18512.983348424976</v>
      </c>
      <c r="O55" s="1">
        <f ca="1">OFFSET(DrivableGasoline!$D206,0,$B$3-1980)</f>
        <v>578.88168588432109</v>
      </c>
      <c r="P55" s="1">
        <f ca="1">OFFSET(DrivableGasoline!$D207,0,$B$3-1980)</f>
        <v>160.80046830120031</v>
      </c>
      <c r="Q55" s="1"/>
      <c r="T55" s="1">
        <f ca="1">OFFSET(DrivableGasoline!$D208,0,$B$3-1980)</f>
        <v>21.093170185300419</v>
      </c>
      <c r="V55" s="49">
        <v>59748.667801985772</v>
      </c>
      <c r="AL55" s="1"/>
    </row>
    <row r="56" spans="1:38" x14ac:dyDescent="0.2">
      <c r="A56" t="s">
        <v>129</v>
      </c>
      <c r="B56" s="1">
        <f ca="1">OFFSET(DrivableGasoline!$D212,0,$B$3-1980)</f>
        <v>16103.184540060076</v>
      </c>
      <c r="C56" s="1">
        <f ca="1">OFFSET(DrivableGasoline!$D213,0,$B$3-1980)</f>
        <v>1416</v>
      </c>
      <c r="D56" s="1">
        <f ca="1">OFFSET(DrivableGasoline!$D214,0,$B$3-1980)</f>
        <v>72.599999999999994</v>
      </c>
      <c r="E56" s="1">
        <f ca="1">OFFSET(DrivableGasoline!$D215,0,$B$3-1980)</f>
        <v>2122.5936398219737</v>
      </c>
      <c r="F56" s="1">
        <f ca="1">OFFSET(DrivableGasoline!$D216,0,$B$3-1980)</f>
        <v>37.584743102809838</v>
      </c>
      <c r="G56" s="1">
        <f ca="1">OFFSET(DrivableGasoline!$D217,0,$B$3-1980)</f>
        <v>14.660384457652814</v>
      </c>
      <c r="H56" s="1">
        <f ca="1">OFFSET(DrivableGasoline!$D218,0,$B$3-1980)</f>
        <v>0.37032971989037461</v>
      </c>
      <c r="I56" s="1">
        <f ca="1">OFFSET(DrivableGasoline!$D219,0,$B$3-1980)</f>
        <v>3.1181768425044725</v>
      </c>
      <c r="J56" s="1">
        <f ca="1">OFFSET(DrivableGasoline!$D220,0,$B$3-1980)</f>
        <v>0.1851648599451873</v>
      </c>
      <c r="K56" s="15">
        <f ca="1">OFFSET(DrivableGasoline!$D221,0,$B$3-1980)</f>
        <v>3.3686518566457359E-2</v>
      </c>
      <c r="L56" s="49">
        <f ca="1">OFFSET(DrivableGasoline!$D222,0,$B$3-1980)</f>
        <v>6533.2897352233631</v>
      </c>
      <c r="M56" s="49">
        <f ca="1">OFFSET(DrivableGasoline!$D223,0,$B$3-1980)</f>
        <v>2309.133979075777</v>
      </c>
      <c r="N56" s="1">
        <f ca="1">OFFSET(DrivableGasoline!$D224,0,$B$3-1980)</f>
        <v>3104.203334250582</v>
      </c>
      <c r="O56" s="1">
        <f ca="1">OFFSET(DrivableGasoline!$D225,0,$B$3-1980)</f>
        <v>97.065201520401473</v>
      </c>
      <c r="P56" s="1">
        <f ca="1">OFFSET(DrivableGasoline!$D226,0,$B$3-1980)</f>
        <v>26.962555977889298</v>
      </c>
      <c r="Q56" s="1"/>
      <c r="T56" s="1">
        <f ca="1">OFFSET(DrivableGasoline!$D227,0,$B$3-1980)</f>
        <v>6.1721619981729097</v>
      </c>
      <c r="V56" s="49">
        <v>5055.0959956909464</v>
      </c>
      <c r="AL56" s="1"/>
    </row>
    <row r="57" spans="1:38" x14ac:dyDescent="0.2">
      <c r="A57" t="s">
        <v>99</v>
      </c>
      <c r="B57" s="1">
        <f ca="1">OFFSET(DrivableGasoline!$D231,0,$B$3-1980)</f>
        <v>5366.1286696153256</v>
      </c>
      <c r="C57" s="1">
        <f ca="1">OFFSET(DrivableGasoline!$D232,0,$B$3-1980)</f>
        <v>800</v>
      </c>
      <c r="D57" s="1">
        <f ca="1">OFFSET(DrivableGasoline!$D233,0,$B$3-1980)</f>
        <v>10</v>
      </c>
      <c r="E57" s="1">
        <f ca="1">OFFSET(DrivableGasoline!$D234,0,$B$3-1980)</f>
        <v>1637.3198699955547</v>
      </c>
      <c r="F57" s="14">
        <f ca="1">OFFSET(DrivableGasoline!$D235,0,$B$3-1980)</f>
        <v>46.017275997076212</v>
      </c>
      <c r="G57" s="1">
        <f ca="1">OFFSET(DrivableGasoline!$D236,0,$B$3-1980)</f>
        <v>22.650162445301156</v>
      </c>
      <c r="H57" s="1">
        <f ca="1">OFFSET(DrivableGasoline!$D237,0,$B$3-1980)</f>
        <v>0.29797623572383014</v>
      </c>
      <c r="I57" s="1">
        <f ca="1">OFFSET(DrivableGasoline!$D238,0,$B$3-1980)</f>
        <v>5.9055895508574148</v>
      </c>
      <c r="J57" s="1">
        <f ca="1">OFFSET(DrivableGasoline!$D239,0,$B$3-1980)</f>
        <v>0.14898811786191507</v>
      </c>
      <c r="K57" s="15">
        <f ca="1">OFFSET(DrivableGasoline!$D240,0,$B$3-1980)</f>
        <v>2.6083994249924355E-2</v>
      </c>
      <c r="L57" s="49">
        <f ca="1">OFFSET(DrivableGasoline!$D241,0,$B$3-1980)</f>
        <v>5058.8276598087659</v>
      </c>
      <c r="M57" s="49">
        <f ca="1">OFFSET(DrivableGasoline!$D242,0,$B$3-1980)</f>
        <v>1787.9982852395945</v>
      </c>
      <c r="N57" s="1">
        <f ca="1">OFFSET(DrivableGasoline!$D243,0,$B$3-1980)</f>
        <v>2403.6328290039564</v>
      </c>
      <c r="O57" s="1">
        <f ca="1">OFFSET(DrivableGasoline!$D244,0,$B$3-1980)</f>
        <v>75.159092303677099</v>
      </c>
      <c r="P57" s="1">
        <f ca="1">OFFSET(DrivableGasoline!$D245,0,$B$3-1980)</f>
        <v>20.877525639910306</v>
      </c>
      <c r="Q57" s="1"/>
      <c r="T57" s="19">
        <f ca="1">OFFSET(DrivableGasoline!$D246,0,$B$3-1980)</f>
        <v>4.9662705953971695</v>
      </c>
      <c r="V57" s="49">
        <v>4484.139084572631</v>
      </c>
      <c r="AL57" s="1"/>
    </row>
    <row r="58" spans="1:38" x14ac:dyDescent="0.2">
      <c r="E58" s="1"/>
      <c r="F58" s="1"/>
      <c r="G58" s="1"/>
      <c r="H58" s="14"/>
      <c r="I58" s="19"/>
      <c r="J58" s="14"/>
      <c r="K58" s="19"/>
      <c r="L58" s="1"/>
      <c r="M58" s="49"/>
      <c r="N58" s="1"/>
      <c r="O58" s="1"/>
      <c r="P58" s="1"/>
      <c r="Q58" s="1"/>
      <c r="AL58" s="1"/>
    </row>
    <row r="59" spans="1:38" x14ac:dyDescent="0.2">
      <c r="A59" s="2" t="s">
        <v>130</v>
      </c>
      <c r="B59" s="13">
        <f ca="1">SUM(B46:B58)</f>
        <v>313941.34812087781</v>
      </c>
      <c r="C59" s="13">
        <f ca="1">SUM(C46:C58)</f>
        <v>19010</v>
      </c>
      <c r="D59" s="13"/>
      <c r="E59" s="13">
        <f t="shared" ref="E59:P59" ca="1" si="1">SUM(E46:E58)</f>
        <v>45031.630516499048</v>
      </c>
      <c r="F59" s="13">
        <f t="shared" ca="1" si="1"/>
        <v>2762.2289580379888</v>
      </c>
      <c r="G59" s="13">
        <f t="shared" ca="1" si="1"/>
        <v>411.25124870793081</v>
      </c>
      <c r="H59" s="13">
        <f t="shared" ca="1" si="1"/>
        <v>150.28394699698407</v>
      </c>
      <c r="I59" s="13">
        <f t="shared" ca="1" si="1"/>
        <v>168.49756972892186</v>
      </c>
      <c r="J59" s="23">
        <f t="shared" ca="1" si="1"/>
        <v>3.2210688347120886</v>
      </c>
      <c r="K59" s="23">
        <f t="shared" ca="1" si="1"/>
        <v>0.80182874132365911</v>
      </c>
      <c r="L59" s="13">
        <f t="shared" ca="1" si="1"/>
        <v>164295.40132149839</v>
      </c>
      <c r="M59" s="51">
        <f t="shared" ca="1" si="1"/>
        <v>58019.806801914572</v>
      </c>
      <c r="N59" s="13">
        <f t="shared" ca="1" si="1"/>
        <v>80096.442484495448</v>
      </c>
      <c r="O59" s="13">
        <f t="shared" ca="1" si="1"/>
        <v>2452.3842800286307</v>
      </c>
      <c r="P59" s="13">
        <f t="shared" ca="1" si="1"/>
        <v>681.21785556350869</v>
      </c>
      <c r="Q59" s="1"/>
      <c r="AL59" s="1"/>
    </row>
    <row r="60" spans="1:38" x14ac:dyDescent="0.2">
      <c r="B60" s="1"/>
      <c r="C60" s="1"/>
      <c r="E60" s="1"/>
      <c r="M60" s="50"/>
    </row>
    <row r="61" spans="1:38" x14ac:dyDescent="0.2">
      <c r="B61" s="1"/>
      <c r="C61" s="1"/>
      <c r="E61" s="1"/>
      <c r="M61" s="50"/>
    </row>
    <row r="62" spans="1:38" ht="15.75" x14ac:dyDescent="0.25">
      <c r="A62" s="21" t="s">
        <v>137</v>
      </c>
      <c r="B62" s="24">
        <f>$B$3</f>
        <v>2017</v>
      </c>
      <c r="E62" s="1"/>
      <c r="M62" s="50"/>
    </row>
    <row r="63" spans="1:38" x14ac:dyDescent="0.2">
      <c r="B63" s="1"/>
      <c r="C63" s="1"/>
      <c r="E63" s="1"/>
      <c r="L63" s="1"/>
      <c r="M63" s="50"/>
    </row>
    <row r="64" spans="1:38" ht="15.75" x14ac:dyDescent="0.25">
      <c r="A64" s="3" t="str">
        <f>[1]By_Compound!A56</f>
        <v>Moveable machines, diesel</v>
      </c>
      <c r="B64" s="3"/>
      <c r="C64" s="3"/>
      <c r="D64" s="2"/>
      <c r="M64" s="50"/>
    </row>
    <row r="65" spans="1:41" x14ac:dyDescent="0.2">
      <c r="C65" s="20" t="s">
        <v>147</v>
      </c>
      <c r="D65" s="20" t="s">
        <v>148</v>
      </c>
      <c r="M65" s="50"/>
    </row>
    <row r="66" spans="1:41" x14ac:dyDescent="0.2">
      <c r="B66" s="20" t="s">
        <v>138</v>
      </c>
      <c r="C66" s="20" t="s">
        <v>139</v>
      </c>
      <c r="D66" s="20" t="s">
        <v>140</v>
      </c>
      <c r="E66" s="20" t="s">
        <v>15</v>
      </c>
      <c r="F66" s="20" t="s">
        <v>53</v>
      </c>
      <c r="G66" s="20" t="s">
        <v>16</v>
      </c>
      <c r="H66" s="20" t="s">
        <v>17</v>
      </c>
      <c r="I66" s="20" t="s">
        <v>25</v>
      </c>
      <c r="J66" s="20" t="s">
        <v>26</v>
      </c>
      <c r="K66" s="20" t="s">
        <v>18</v>
      </c>
      <c r="L66" s="20" t="s">
        <v>19</v>
      </c>
      <c r="M66" s="20" t="s">
        <v>141</v>
      </c>
      <c r="N66" s="20" t="s">
        <v>141</v>
      </c>
      <c r="O66" s="20" t="s">
        <v>142</v>
      </c>
      <c r="P66" s="20" t="s">
        <v>142</v>
      </c>
      <c r="Q66" s="20" t="s">
        <v>57</v>
      </c>
      <c r="T66" s="2" t="s">
        <v>145</v>
      </c>
    </row>
    <row r="67" spans="1:41" x14ac:dyDescent="0.2">
      <c r="B67" s="20" t="s">
        <v>143</v>
      </c>
      <c r="C67" s="20" t="s">
        <v>144</v>
      </c>
      <c r="D67" s="20" t="s">
        <v>20</v>
      </c>
      <c r="E67" s="20" t="s">
        <v>21</v>
      </c>
      <c r="F67" s="20" t="s">
        <v>21</v>
      </c>
      <c r="G67" s="20" t="s">
        <v>21</v>
      </c>
      <c r="H67" s="20" t="s">
        <v>21</v>
      </c>
      <c r="I67" s="20" t="s">
        <v>21</v>
      </c>
      <c r="J67" s="20" t="s">
        <v>21</v>
      </c>
      <c r="K67" s="20" t="s">
        <v>21</v>
      </c>
      <c r="L67" s="20" t="s">
        <v>21</v>
      </c>
      <c r="M67" s="20" t="s">
        <v>21</v>
      </c>
      <c r="N67" s="20" t="s">
        <v>22</v>
      </c>
      <c r="O67" s="20" t="s">
        <v>23</v>
      </c>
      <c r="P67" s="20" t="s">
        <v>24</v>
      </c>
      <c r="Q67" s="20" t="s">
        <v>21</v>
      </c>
      <c r="T67" s="2" t="s">
        <v>146</v>
      </c>
    </row>
    <row r="68" spans="1:41" x14ac:dyDescent="0.2">
      <c r="B68" s="1"/>
      <c r="C68" s="1"/>
      <c r="E68" s="1"/>
      <c r="M68" s="50"/>
    </row>
    <row r="69" spans="1:41" x14ac:dyDescent="0.2">
      <c r="A69" s="50" t="str">
        <f>By_Compound!A58</f>
        <v>Generator sets, diesel</v>
      </c>
      <c r="B69" s="1">
        <f ca="1">OFFSET(MoveableDiesel!$D22,0,$B$3-1980)</f>
        <v>7280.1750522441016</v>
      </c>
      <c r="C69" s="1">
        <f ca="1">OFFSET(MoveableDiesel!$D23,0,$B$3-1980)</f>
        <v>450</v>
      </c>
      <c r="D69" s="1">
        <f ca="1">OFFSET(MoveableDiesel!$D24,0,$B$3-1980)</f>
        <v>35.35</v>
      </c>
      <c r="E69" s="1">
        <f ca="1">OFFSET(MoveableDiesel!$D25,0,$B$3-1980)</f>
        <v>643.53317280254862</v>
      </c>
      <c r="F69" s="1">
        <f ca="1">OFFSET(MoveableDiesel!$D26,0,$B$3-1980)</f>
        <v>204.01669926372625</v>
      </c>
      <c r="G69" s="1">
        <f ca="1">OFFSET(MoveableDiesel!$D27,0,$B$3-1980)</f>
        <v>962.36563241102999</v>
      </c>
      <c r="H69" s="1">
        <f ca="1">OFFSET(MoveableDiesel!$D28,0,$B$3-1980)</f>
        <v>79.455697504820677</v>
      </c>
      <c r="I69" s="19">
        <f ca="1">OFFSET(MoveableDiesel!$D29,0,$B$3-1980)</f>
        <v>6.1762013049111291</v>
      </c>
      <c r="J69" s="1">
        <f ca="1">OFFSET(MoveableDiesel!$D30,0,$B$3-1980)</f>
        <v>1.7091793130234207</v>
      </c>
      <c r="K69" s="1">
        <f ca="1">OFFSET(MoveableDiesel!$D31,0,$B$3-1980)</f>
        <v>0.40479629632984848</v>
      </c>
      <c r="L69" s="1">
        <f ca="1">OFFSET(MoveableDiesel!$D32,0,$B$3-1980)</f>
        <v>106568.289862495</v>
      </c>
      <c r="M69" s="49">
        <f ca="1">OFFSET(MoveableDiesel!$D33,0,$B$3-1980)</f>
        <v>33733.024694154032</v>
      </c>
      <c r="N69" s="1">
        <f ca="1">OFFSET(MoveableDiesel!$D34,0,$B$3-1980)</f>
        <v>40447.271815532411</v>
      </c>
      <c r="O69" s="1">
        <f ca="1">OFFSET(MoveableDiesel!$D35,0,$B$3-1980)</f>
        <v>1457.2666667874539</v>
      </c>
      <c r="P69" s="1">
        <f ca="1">OFFSET(MoveableDiesel!$D36,0,$B$3-1980)</f>
        <v>404.7962963298483</v>
      </c>
      <c r="Q69" s="1">
        <f ca="1">OFFSET(MoveableDiesel!$D39,0,$B$3-1980)</f>
        <v>176.13606833515746</v>
      </c>
      <c r="T69" s="1">
        <f ca="1">OFFSET(MoveableDiesel!$D37,0,$B$3-1980)</f>
        <v>124.73432670885452</v>
      </c>
    </row>
    <row r="70" spans="1:41" x14ac:dyDescent="0.2">
      <c r="A70" s="50" t="str">
        <f>By_Compound!A59</f>
        <v>Compressors</v>
      </c>
      <c r="B70" s="1">
        <f ca="1">OFFSET(MoveableDiesel!$D41,0,$B$3-1980)</f>
        <v>932.80250250774907</v>
      </c>
      <c r="C70" s="1">
        <f ca="1">OFFSET(MoveableDiesel!$D42,0,$B$3-1980)</f>
        <v>55</v>
      </c>
      <c r="D70" s="1">
        <f ca="1">OFFSET(MoveableDiesel!$D43,0,$B$3-1980)</f>
        <v>70.25</v>
      </c>
      <c r="E70" s="1">
        <f ca="1">OFFSET(MoveableDiesel!$D44,0,$B$3-1980)</f>
        <v>154.14585721584794</v>
      </c>
      <c r="F70" s="1">
        <f ca="1">OFFSET(MoveableDiesel!$D45,0,$B$3-1980)</f>
        <v>34.955433247419705</v>
      </c>
      <c r="G70" s="1">
        <f ca="1">OFFSET(MoveableDiesel!$D46,0,$B$3-1980)</f>
        <v>192.55221442755732</v>
      </c>
      <c r="H70" s="1">
        <f ca="1">OFFSET(MoveableDiesel!$D47,0,$B$3-1980)</f>
        <v>11.632410110139904</v>
      </c>
      <c r="I70" s="19">
        <f ca="1">OFFSET(MoveableDiesel!$D48,0,$B$3-1980)</f>
        <v>1.6877078708426578</v>
      </c>
      <c r="J70" s="1">
        <f ca="1">OFFSET(MoveableDiesel!$D49,0,$B$3-1980)</f>
        <v>0.46211514859296099</v>
      </c>
      <c r="K70" s="1">
        <f ca="1">OFFSET(MoveableDiesel!$D50,0,$B$3-1980)</f>
        <v>0.10826375004778124</v>
      </c>
      <c r="L70" s="1">
        <f ca="1">OFFSET(MoveableDiesel!$D51,0,$B$3-1980)</f>
        <v>28501.108338639398</v>
      </c>
      <c r="M70" s="49">
        <f ca="1">OFFSET(MoveableDiesel!$D52,0,$B$3-1980)</f>
        <v>9021.9791706484357</v>
      </c>
      <c r="N70" s="1">
        <f ca="1">OFFSET(MoveableDiesel!$D53,0,$B$3-1980)</f>
        <v>10817.720828115633</v>
      </c>
      <c r="O70" s="1">
        <f ca="1">OFFSET(MoveableDiesel!$D54,0,$B$3-1980)</f>
        <v>389.7495001720124</v>
      </c>
      <c r="P70" s="1">
        <f ca="1">OFFSET(MoveableDiesel!$D55,0,$B$3-1980)</f>
        <v>108.26375004778122</v>
      </c>
      <c r="Q70" s="1">
        <f ca="1">OFFSET(MoveableDiesel!$D58,0,$B$3-1980)</f>
        <v>43.597807804562038</v>
      </c>
      <c r="T70" s="1">
        <f ca="1">OFFSET(MoveableDiesel!$D56,0,$B$3-1980)</f>
        <v>34.239911517607325</v>
      </c>
    </row>
    <row r="71" spans="1:41" x14ac:dyDescent="0.2">
      <c r="A71" s="50" t="str">
        <f>By_Compound!A60</f>
        <v>Compactors, diesel</v>
      </c>
      <c r="B71" s="1">
        <f ca="1">OFFSET(MoveableDiesel!$D60,0,$B$3-1980)</f>
        <v>3073.0752131338818</v>
      </c>
      <c r="C71" s="1">
        <f ca="1">OFFSET(MoveableDiesel!$D61,0,$B$3-1980)</f>
        <v>140</v>
      </c>
      <c r="D71" s="1">
        <f ca="1">OFFSET(MoveableDiesel!$D62,0,$B$3-1980)</f>
        <v>6</v>
      </c>
      <c r="E71" s="14">
        <f ca="1">OFFSET(MoveableDiesel!$D63,0,$B$3-1980)</f>
        <v>23.193166932427143</v>
      </c>
      <c r="F71" s="14">
        <f ca="1">OFFSET(MoveableDiesel!$D64,0,$B$3-1980)</f>
        <v>10.766623713087267</v>
      </c>
      <c r="G71" s="19">
        <f ca="1">OFFSET(MoveableDiesel!$D65,0,$B$3-1980)</f>
        <v>34.313590915686696</v>
      </c>
      <c r="H71" s="14">
        <f ca="1">OFFSET(MoveableDiesel!$D66,0,$B$3-1980)</f>
        <v>4.2158034309854733</v>
      </c>
      <c r="I71" s="22">
        <f ca="1">OFFSET(MoveableDiesel!$D67,0,$B$3-1980)</f>
        <v>0.13972005355824316</v>
      </c>
      <c r="J71" s="15">
        <f ca="1">OFFSET(MoveableDiesel!$D68,0,$B$3-1980)</f>
        <v>3.7528841839200085E-2</v>
      </c>
      <c r="K71" s="14">
        <f ca="1">OFFSET(MoveableDiesel!$D69,0,$B$3-1980)</f>
        <v>9.3050096669965304E-3</v>
      </c>
      <c r="L71" s="1">
        <f ca="1">OFFSET(MoveableDiesel!$D70,0,$B$3-1980)</f>
        <v>2449.6097775737144</v>
      </c>
      <c r="M71" s="49">
        <f ca="1">OFFSET(MoveableDiesel!$D71,0,$B$3-1980)</f>
        <v>775.41747224971095</v>
      </c>
      <c r="N71" s="1">
        <f ca="1">OFFSET(MoveableDiesel!$D72,0,$B$3-1980)</f>
        <v>929.7571609708765</v>
      </c>
      <c r="O71" s="1">
        <f ca="1">OFFSET(MoveableDiesel!$D73,0,$B$3-1980)</f>
        <v>33.498034801187508</v>
      </c>
      <c r="P71" s="1">
        <f ca="1">OFFSET(MoveableDiesel!$D74,0,$B$3-1980)</f>
        <v>9.3050096669965292</v>
      </c>
      <c r="Q71" s="1">
        <f ca="1">OFFSET(MoveableDiesel!$D77,0,$B$3-1980)</f>
        <v>3.7800569326669975</v>
      </c>
      <c r="T71" s="19">
        <f ca="1">OFFSET(MoveableDiesel!$D75,0,$B$3-1980)</f>
        <v>2.8126153108967076</v>
      </c>
    </row>
    <row r="72" spans="1:41" x14ac:dyDescent="0.2">
      <c r="A72" s="50" t="str">
        <f>By_Compound!A61</f>
        <v>Other moveable machines, diesel</v>
      </c>
      <c r="B72" s="1">
        <f ca="1">OFFSET(MoveableDiesel!$D79,0,$B$3-1980)</f>
        <v>634.60327463006558</v>
      </c>
      <c r="C72" s="1">
        <f ca="1">OFFSET(MoveableDiesel!$D80,0,$B$3-1980)</f>
        <v>35</v>
      </c>
      <c r="D72" s="1">
        <f ca="1">OFFSET(MoveableDiesel!$D81,0,$B$3-1980)</f>
        <v>37.049999999999997</v>
      </c>
      <c r="E72" s="1">
        <f ca="1">OFFSET(MoveableDiesel!$D82,0,$B$3-1980)</f>
        <v>44.330916153032831</v>
      </c>
      <c r="F72" s="1">
        <f ca="1">OFFSET(MoveableDiesel!$D83,0,$B$3-1980)</f>
        <v>13.765416885473767</v>
      </c>
      <c r="G72" s="1">
        <f ca="1">OFFSET(MoveableDiesel!$D84,0,$B$3-1980)</f>
        <v>64.231395220673591</v>
      </c>
      <c r="H72" s="19">
        <f ca="1">OFFSET(MoveableDiesel!$D85,0,$B$3-1980)</f>
        <v>5.293805626445649</v>
      </c>
      <c r="I72" s="14">
        <f ca="1">OFFSET(MoveableDiesel!$D86,0,$B$3-1980)</f>
        <v>0.41259789414877968</v>
      </c>
      <c r="J72" s="19">
        <f ca="1">OFFSET(MoveableDiesel!$D87,0,$B$3-1980)</f>
        <v>0.11384476122724108</v>
      </c>
      <c r="K72" s="19">
        <f ca="1">OFFSET(MoveableDiesel!$D88,0,$B$3-1980)</f>
        <v>2.6895425747334171E-2</v>
      </c>
      <c r="L72" s="1">
        <f ca="1">OFFSET(MoveableDiesel!$D89,0,$B$3-1980)</f>
        <v>7080.2019347670384</v>
      </c>
      <c r="M72" s="49">
        <f ca="1">OFFSET(MoveableDiesel!$D90,0,$B$3-1980)</f>
        <v>2241.2854789445141</v>
      </c>
      <c r="N72" s="1">
        <f ca="1">OFFSET(MoveableDiesel!$D91,0,$B$3-1980)</f>
        <v>2687.3926606049326</v>
      </c>
      <c r="O72" s="1">
        <f ca="1">OFFSET(MoveableDiesel!$D92,0,$B$3-1980)</f>
        <v>96.823532690402999</v>
      </c>
      <c r="P72" s="1">
        <f ca="1">OFFSET(MoveableDiesel!$D93,0,$B$3-1980)</f>
        <v>26.895425747334166</v>
      </c>
      <c r="Q72" s="1">
        <f ca="1">OFFSET(MoveableDiesel!$D96,0,$B$3-1980)</f>
        <v>10.048933466859701</v>
      </c>
      <c r="T72" s="19">
        <f ca="1">OFFSET(MoveableDiesel!$D94,0,$B$3-1980)</f>
        <v>8.2841263965009446</v>
      </c>
    </row>
    <row r="73" spans="1:41" x14ac:dyDescent="0.2">
      <c r="B73" s="1"/>
      <c r="C73" s="1"/>
      <c r="E73" s="1"/>
    </row>
    <row r="74" spans="1:41" x14ac:dyDescent="0.2">
      <c r="A74" s="2" t="str">
        <f>[1]By_Compound!A63</f>
        <v>Moveable machines, diesel, TOTAL</v>
      </c>
      <c r="B74" s="13">
        <f ca="1">SUM(B69:B73)</f>
        <v>11920.656042515799</v>
      </c>
      <c r="C74" s="13">
        <f ca="1">SUM(C69:C73)</f>
        <v>680</v>
      </c>
      <c r="E74" s="13">
        <f t="shared" ref="E74:Q74" ca="1" si="2">SUM(E69:E73)</f>
        <v>865.20311310385659</v>
      </c>
      <c r="F74" s="13">
        <f t="shared" ca="1" si="2"/>
        <v>263.50417310970698</v>
      </c>
      <c r="G74" s="13">
        <f t="shared" ca="1" si="2"/>
        <v>1253.4628329749478</v>
      </c>
      <c r="H74" s="13">
        <f t="shared" ca="1" si="2"/>
        <v>100.5977166723917</v>
      </c>
      <c r="I74" s="23">
        <f t="shared" ca="1" si="2"/>
        <v>8.4162271234608106</v>
      </c>
      <c r="J74" s="13">
        <f t="shared" ca="1" si="2"/>
        <v>2.3226680646828228</v>
      </c>
      <c r="K74" s="13">
        <f t="shared" ca="1" si="2"/>
        <v>0.54926048179196041</v>
      </c>
      <c r="L74" s="13">
        <f t="shared" ca="1" si="2"/>
        <v>144599.20991347518</v>
      </c>
      <c r="M74" s="13">
        <f t="shared" ca="1" si="2"/>
        <v>45771.706815996688</v>
      </c>
      <c r="N74" s="13">
        <f t="shared" ca="1" si="2"/>
        <v>54882.142465223857</v>
      </c>
      <c r="O74" s="13">
        <f t="shared" ca="1" si="2"/>
        <v>1977.3377344510568</v>
      </c>
      <c r="P74" s="13">
        <f t="shared" ca="1" si="2"/>
        <v>549.26048179196016</v>
      </c>
      <c r="Q74" s="13">
        <f t="shared" ca="1" si="2"/>
        <v>233.56286653924619</v>
      </c>
    </row>
    <row r="75" spans="1:41" x14ac:dyDescent="0.2">
      <c r="B75" s="1"/>
      <c r="C75" s="1"/>
      <c r="E75" s="1"/>
      <c r="F75" s="1"/>
      <c r="G75" s="1"/>
    </row>
    <row r="76" spans="1:41" x14ac:dyDescent="0.2">
      <c r="B76" s="1"/>
      <c r="C76" s="1"/>
      <c r="E76" s="1"/>
      <c r="F76" s="1"/>
      <c r="G76" s="1"/>
    </row>
    <row r="77" spans="1:41" ht="15.75" x14ac:dyDescent="0.25">
      <c r="A77" s="21" t="s">
        <v>137</v>
      </c>
      <c r="B77" s="24">
        <f>B3</f>
        <v>2017</v>
      </c>
      <c r="E77" s="1"/>
      <c r="F77" s="1"/>
      <c r="G77" s="1"/>
    </row>
    <row r="78" spans="1:41" x14ac:dyDescent="0.2">
      <c r="B78" s="1"/>
      <c r="C78" s="1"/>
      <c r="E78" s="1"/>
      <c r="F78" s="1"/>
      <c r="G78" s="1"/>
    </row>
    <row r="79" spans="1:41" ht="15.75" x14ac:dyDescent="0.25">
      <c r="A79" s="3" t="str">
        <f>[1]By_Compound!A67</f>
        <v>Moveable machines, gasoline (incl. handheld mach. )</v>
      </c>
      <c r="B79" s="3"/>
      <c r="C79" s="3"/>
      <c r="D79" s="2"/>
      <c r="AL79" s="1"/>
      <c r="AM79" s="1"/>
      <c r="AN79" s="1"/>
      <c r="AO79" s="1"/>
    </row>
    <row r="80" spans="1:41" x14ac:dyDescent="0.2">
      <c r="C80" s="20" t="s">
        <v>147</v>
      </c>
      <c r="D80" s="20" t="s">
        <v>148</v>
      </c>
      <c r="AL80" s="1"/>
      <c r="AM80" s="1"/>
      <c r="AN80" s="1"/>
      <c r="AO80" s="1"/>
    </row>
    <row r="81" spans="1:41" x14ac:dyDescent="0.2">
      <c r="B81" s="20" t="s">
        <v>138</v>
      </c>
      <c r="C81" s="20" t="s">
        <v>139</v>
      </c>
      <c r="D81" s="20" t="s">
        <v>140</v>
      </c>
      <c r="E81" s="20" t="s">
        <v>15</v>
      </c>
      <c r="F81" s="20" t="s">
        <v>53</v>
      </c>
      <c r="G81" s="20" t="s">
        <v>16</v>
      </c>
      <c r="H81" s="20" t="s">
        <v>17</v>
      </c>
      <c r="I81" s="20" t="s">
        <v>25</v>
      </c>
      <c r="J81" s="20" t="s">
        <v>26</v>
      </c>
      <c r="K81" s="20" t="s">
        <v>18</v>
      </c>
      <c r="L81" s="20" t="s">
        <v>19</v>
      </c>
      <c r="M81" s="20" t="s">
        <v>141</v>
      </c>
      <c r="N81" s="20" t="s">
        <v>141</v>
      </c>
      <c r="O81" s="20" t="s">
        <v>142</v>
      </c>
      <c r="P81" s="20" t="s">
        <v>142</v>
      </c>
      <c r="Q81" s="20" t="s">
        <v>57</v>
      </c>
      <c r="T81" s="2" t="s">
        <v>145</v>
      </c>
      <c r="AL81" s="1"/>
      <c r="AM81" s="1"/>
      <c r="AN81" s="1"/>
      <c r="AO81" s="1"/>
    </row>
    <row r="82" spans="1:41" x14ac:dyDescent="0.2">
      <c r="B82" s="20" t="s">
        <v>143</v>
      </c>
      <c r="C82" s="20" t="s">
        <v>144</v>
      </c>
      <c r="D82" s="20" t="s">
        <v>20</v>
      </c>
      <c r="E82" s="20" t="s">
        <v>21</v>
      </c>
      <c r="F82" s="20" t="s">
        <v>21</v>
      </c>
      <c r="G82" s="20" t="s">
        <v>21</v>
      </c>
      <c r="H82" s="20" t="s">
        <v>21</v>
      </c>
      <c r="I82" s="20" t="s">
        <v>21</v>
      </c>
      <c r="J82" s="20" t="s">
        <v>21</v>
      </c>
      <c r="K82" s="20" t="s">
        <v>21</v>
      </c>
      <c r="L82" s="20" t="s">
        <v>21</v>
      </c>
      <c r="M82" s="20" t="s">
        <v>21</v>
      </c>
      <c r="N82" s="20" t="s">
        <v>22</v>
      </c>
      <c r="O82" s="20" t="s">
        <v>23</v>
      </c>
      <c r="P82" s="20" t="s">
        <v>24</v>
      </c>
      <c r="Q82" s="20" t="s">
        <v>21</v>
      </c>
      <c r="T82" s="2" t="s">
        <v>146</v>
      </c>
      <c r="AL82" s="1"/>
      <c r="AM82" s="1"/>
      <c r="AN82" s="1"/>
      <c r="AO82" s="1"/>
    </row>
    <row r="83" spans="1:41" x14ac:dyDescent="0.2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AL83" s="1"/>
      <c r="AM83" s="1"/>
      <c r="AN83" s="1"/>
      <c r="AO83" s="1"/>
    </row>
    <row r="84" spans="1:41" x14ac:dyDescent="0.2">
      <c r="A84" t="str">
        <f>By_Compound!A69</f>
        <v>Plate compactors</v>
      </c>
      <c r="B84" s="1">
        <f ca="1">OFFSET(MoveableGasoline!$D22,0,$B$3-1980)</f>
        <v>3867.8211661192718</v>
      </c>
      <c r="C84" s="1">
        <f ca="1">OFFSET(MoveableGasoline!$D23,0,$B$3-1980)</f>
        <v>400</v>
      </c>
      <c r="D84" s="19">
        <f ca="1">OFFSET(MoveableGasoline!$D24,0,$B$3-1980)</f>
        <v>3.5</v>
      </c>
      <c r="E84" s="1">
        <f ca="1">OFFSET(MoveableGasoline!$D25,0,$B$3-1980)</f>
        <v>572.60590780962764</v>
      </c>
      <c r="F84" s="1">
        <f ca="1">OFFSET(MoveableGasoline!$D26,0,$B$3-1980)</f>
        <v>28.669205013760987</v>
      </c>
      <c r="G84" s="1">
        <f ca="1">OFFSET(MoveableGasoline!$D27,0,$B$3-1980)</f>
        <v>6.3498220572740181</v>
      </c>
      <c r="H84" s="1">
        <f ca="1">OFFSET(MoveableGasoline!$D28,0,$B$3-1980)</f>
        <v>9.7469093386205644E-2</v>
      </c>
      <c r="I84" s="1">
        <f ca="1">OFFSET(MoveableGasoline!$D29,0,$B$3-1980)</f>
        <v>3.6615480970425076</v>
      </c>
      <c r="J84" s="1">
        <f ca="1">OFFSET(MoveableGasoline!$D30,0,$B$3-1980)</f>
        <v>4.8734546693102822E-2</v>
      </c>
      <c r="K84" s="1">
        <f ca="1">OFFSET(MoveableGasoline!$D31,0,$B$3-1980)</f>
        <v>8.8448644306725315E-3</v>
      </c>
      <c r="L84" s="49">
        <f ca="1">OFFSET(MoveableGasoline!$D32,0,$B$3-1980)</f>
        <v>1715.4061759262459</v>
      </c>
      <c r="M84" s="1">
        <f ca="1">OFFSET(MoveableGasoline!$D33,0,$B$3-1980)</f>
        <v>606.29527378710532</v>
      </c>
      <c r="N84" s="1">
        <f ca="1">OFFSET(MoveableGasoline!$D34,0,$B$3-1980)</f>
        <v>815.05180188097677</v>
      </c>
      <c r="O84" s="1">
        <f ca="1">OFFSET(MoveableGasoline!$D35,0,$B$3-1980)</f>
        <v>25.48581999324567</v>
      </c>
      <c r="P84" s="1">
        <f ca="1">OFFSET(MoveableGasoline!$D36,0,$B$3-1980)</f>
        <v>7.0793944425682414</v>
      </c>
      <c r="T84" s="19">
        <f ca="1">OFFSET(MoveableGasoline!$D37,0,$B$3-1980)</f>
        <v>1.6244848897700941</v>
      </c>
      <c r="AL84" s="1"/>
      <c r="AM84" s="1"/>
      <c r="AN84" s="1"/>
      <c r="AO84" s="1"/>
    </row>
    <row r="85" spans="1:41" x14ac:dyDescent="0.2">
      <c r="A85" t="str">
        <f>By_Compound!A70</f>
        <v>Lawn movers, handheld</v>
      </c>
      <c r="B85" s="1">
        <f ca="1">OFFSET(MoveableGasoline!$D41,0,$B$3-1980)</f>
        <v>1013518.8885697253</v>
      </c>
      <c r="C85" s="1">
        <f ca="1">OFFSET(MoveableGasoline!$D42,0,$B$3-1980)</f>
        <v>63000</v>
      </c>
      <c r="D85" s="19">
        <f ca="1">OFFSET(MoveableGasoline!$D43,0,$B$3-1980)</f>
        <v>3</v>
      </c>
      <c r="E85" s="1">
        <f ca="1">OFFSET(MoveableGasoline!$D44,0,$B$3-1980)</f>
        <v>9689.158495888285</v>
      </c>
      <c r="F85" s="1">
        <f ca="1">OFFSET(MoveableGasoline!$D45,0,$B$3-1980)</f>
        <v>535.45967867359093</v>
      </c>
      <c r="G85" s="1">
        <f ca="1">OFFSET(MoveableGasoline!$D46,0,$B$3-1980)</f>
        <v>86.783222166019215</v>
      </c>
      <c r="H85" s="1">
        <f ca="1">OFFSET(MoveableGasoline!$D47,0,$B$3-1980)</f>
        <v>1.4594671995404045</v>
      </c>
      <c r="I85" s="1">
        <f ca="1">OFFSET(MoveableGasoline!$D48,0,$B$3-1980)</f>
        <v>60.651970833026375</v>
      </c>
      <c r="J85" s="1">
        <f ca="1">OFFSET(MoveableGasoline!$D49,0,$B$3-1980)</f>
        <v>0.72973359977020225</v>
      </c>
      <c r="K85" s="1">
        <f ca="1">OFFSET(MoveableGasoline!$D50,0,$B$3-1980)</f>
        <v>0.1390670977120223</v>
      </c>
      <c r="L85" s="49">
        <f ca="1">OFFSET(MoveableGasoline!$D51,0,$B$3-1980)</f>
        <v>26971.194431886026</v>
      </c>
      <c r="M85" s="1">
        <f ca="1">OFFSET(MoveableGasoline!$D52,0,$B$3-1980)</f>
        <v>9532.7322134747101</v>
      </c>
      <c r="N85" s="1">
        <f ca="1">OFFSET(MoveableGasoline!$D53,0,$B$3-1980)</f>
        <v>12814.994448018144</v>
      </c>
      <c r="O85" s="1">
        <f ca="1">OFFSET(MoveableGasoline!$D54,0,$B$3-1980)</f>
        <v>400.71151424106296</v>
      </c>
      <c r="P85" s="1">
        <f ca="1">OFFSET(MoveableGasoline!$D55,0,$B$3-1980)</f>
        <v>111.30875395585082</v>
      </c>
      <c r="T85" s="1">
        <f ca="1">OFFSET(MoveableGasoline!$D56,0,$B$3-1980)</f>
        <v>24.324453325673414</v>
      </c>
      <c r="AL85" s="1"/>
      <c r="AM85" s="1"/>
      <c r="AN85" s="1"/>
      <c r="AO85" s="1"/>
    </row>
    <row r="86" spans="1:41" x14ac:dyDescent="0.2">
      <c r="A86" t="str">
        <f>By_Compound!A71</f>
        <v>Soil cultivator</v>
      </c>
      <c r="B86" s="1">
        <f ca="1">OFFSET(MoveableGasoline!$D60,0,$B$3-1980)</f>
        <v>16823.762241043973</v>
      </c>
      <c r="C86" s="1">
        <f ca="1">OFFSET(MoveableGasoline!$D61,0,$B$3-1980)</f>
        <v>1400</v>
      </c>
      <c r="D86" s="19">
        <f ca="1">OFFSET(MoveableGasoline!$D62,0,$B$3-1980)</f>
        <v>3</v>
      </c>
      <c r="E86" s="1">
        <f ca="1">OFFSET(MoveableGasoline!$D63,0,$B$3-1980)</f>
        <v>85.414030535294998</v>
      </c>
      <c r="F86" s="1">
        <f ca="1">OFFSET(MoveableGasoline!$D64,0,$B$3-1980)</f>
        <v>4.715910640260212</v>
      </c>
      <c r="G86" s="1">
        <f ca="1">OFFSET(MoveableGasoline!$D65,0,$B$3-1980)</f>
        <v>1.0128818475938897</v>
      </c>
      <c r="H86" s="1">
        <f ca="1">OFFSET(MoveableGasoline!$D66,0,$B$3-1980)</f>
        <v>1.5141386016939574E-2</v>
      </c>
      <c r="I86" s="1">
        <f ca="1">OFFSET(MoveableGasoline!$D67,0,$B$3-1980)</f>
        <v>0.62923983722293197</v>
      </c>
      <c r="J86" s="1">
        <f ca="1">OFFSET(MoveableGasoline!$D68,0,$B$3-1980)</f>
        <v>7.5706930084697872E-3</v>
      </c>
      <c r="K86" s="1">
        <f ca="1">OFFSET(MoveableGasoline!$D69,0,$B$3-1980)</f>
        <v>1.3478200186910912E-3</v>
      </c>
      <c r="L86" s="49">
        <f ca="1">OFFSET(MoveableGasoline!$D70,0,$B$3-1980)</f>
        <v>261.40126875002022</v>
      </c>
      <c r="M86" s="1">
        <f ca="1">OFFSET(MoveableGasoline!$D71,0,$B$3-1980)</f>
        <v>92.389986715253841</v>
      </c>
      <c r="N86" s="1">
        <f ca="1">OFFSET(MoveableGasoline!$D72,0,$B$3-1980)</f>
        <v>124.20124055670759</v>
      </c>
      <c r="O86" s="1">
        <f ca="1">OFFSET(MoveableGasoline!$D73,0,$B$3-1980)</f>
        <v>3.8836432880229337</v>
      </c>
      <c r="P86" s="1">
        <f ca="1">OFFSET(MoveableGasoline!$D74,0,$B$3-1980)</f>
        <v>1.0787898022285927</v>
      </c>
      <c r="T86" s="19">
        <f ca="1">OFFSET(MoveableGasoline!$D75,0,$B$3-1980)</f>
        <v>0.25235643361565957</v>
      </c>
      <c r="AL86" s="1"/>
      <c r="AM86" s="1"/>
      <c r="AN86" s="1"/>
      <c r="AO86" s="1"/>
    </row>
    <row r="87" spans="1:41" x14ac:dyDescent="0.2">
      <c r="A87" t="str">
        <f>By_Compound!A72</f>
        <v>Snow blowers</v>
      </c>
      <c r="B87" s="1">
        <f ca="1">OFFSET(MoveableGasoline!$D79,0,$B$3-1980)</f>
        <v>48905.223610956855</v>
      </c>
      <c r="C87" s="1">
        <f ca="1">OFFSET(MoveableGasoline!$D80,0,$B$3-1980)</f>
        <v>1200</v>
      </c>
      <c r="D87" s="19">
        <f ca="1">OFFSET(MoveableGasoline!$D81,0,$B$3-1980)</f>
        <v>7</v>
      </c>
      <c r="E87" s="1">
        <f ca="1">OFFSET(MoveableGasoline!$D82,0,$B$3-1980)</f>
        <v>372.81013015224505</v>
      </c>
      <c r="F87" s="1">
        <f ca="1">OFFSET(MoveableGasoline!$D83,0,$B$3-1980)</f>
        <v>13.079480252255122</v>
      </c>
      <c r="G87" s="1">
        <f ca="1">OFFSET(MoveableGasoline!$D84,0,$B$3-1980)</f>
        <v>4.0026502576419611</v>
      </c>
      <c r="H87" s="1">
        <f ca="1">OFFSET(MoveableGasoline!$D85,0,$B$3-1980)</f>
        <v>6.1620581749805635E-2</v>
      </c>
      <c r="I87" s="1">
        <f ca="1">OFFSET(MoveableGasoline!$D86,0,$B$3-1980)</f>
        <v>1.5013242658016019</v>
      </c>
      <c r="J87" s="1">
        <f ca="1">OFFSET(MoveableGasoline!$D87,0,$B$3-1980)</f>
        <v>3.0810290874902817E-2</v>
      </c>
      <c r="K87" s="1">
        <f ca="1">OFFSET(MoveableGasoline!$D88,0,$B$3-1980)</f>
        <v>5.7228980040389503E-3</v>
      </c>
      <c r="L87" s="49">
        <f ca="1">OFFSET(MoveableGasoline!$D89,0,$B$3-1980)</f>
        <v>1109.9202997708289</v>
      </c>
      <c r="M87" s="1">
        <f ca="1">OFFSET(MoveableGasoline!$D90,0,$B$3-1980)</f>
        <v>392.29159919985852</v>
      </c>
      <c r="N87" s="1">
        <f ca="1">OFFSET(MoveableGasoline!$D91,0,$B$3-1980)</f>
        <v>527.36346234967937</v>
      </c>
      <c r="O87" s="1">
        <f ca="1">OFFSET(MoveableGasoline!$D92,0,$B$3-1980)</f>
        <v>16.490105587695425</v>
      </c>
      <c r="P87" s="1">
        <f ca="1">OFFSET(MoveableGasoline!$D93,0,$B$3-1980)</f>
        <v>4.5805848854709508</v>
      </c>
      <c r="T87" s="14">
        <f ca="1">OFFSET(MoveableGasoline!$D94,0,$B$3-1980)</f>
        <v>1.0270096958300938</v>
      </c>
      <c r="AL87" s="1"/>
      <c r="AM87" s="1"/>
      <c r="AN87" s="1"/>
      <c r="AO87" s="1"/>
    </row>
    <row r="88" spans="1:41" x14ac:dyDescent="0.2">
      <c r="A88" t="str">
        <f>By_Compound!A73</f>
        <v>Generator sets, gasoline</v>
      </c>
      <c r="B88" s="1">
        <f ca="1">OFFSET(MoveableGasoline!$D98,0,$B$3-1980)</f>
        <v>44787.995722498301</v>
      </c>
      <c r="C88" s="1">
        <f ca="1">OFFSET(MoveableGasoline!$D99,0,$B$3-1980)</f>
        <v>7000</v>
      </c>
      <c r="D88" s="19">
        <f ca="1">OFFSET(MoveableGasoline!$D100,0,$B$3-1980)</f>
        <v>3</v>
      </c>
      <c r="E88" s="1">
        <f ca="1">OFFSET(MoveableGasoline!$D101,0,$B$3-1980)</f>
        <v>1358.0819687430726</v>
      </c>
      <c r="F88" s="1">
        <f ca="1">OFFSET(MoveableGasoline!$D102,0,$B$3-1980)</f>
        <v>75.012143565602472</v>
      </c>
      <c r="G88" s="1">
        <f ca="1">OFFSET(MoveableGasoline!$D103,0,$B$3-1980)</f>
        <v>16.36889545567718</v>
      </c>
      <c r="H88" s="1">
        <f ca="1">OFFSET(MoveableGasoline!$D104,0,$B$3-1980)</f>
        <v>0.24185517690149086</v>
      </c>
      <c r="I88" s="1">
        <f ca="1">OFFSET(MoveableGasoline!$D105,0,$B$3-1980)</f>
        <v>10.050923473898568</v>
      </c>
      <c r="J88" s="1">
        <f ca="1">OFFSET(MoveableGasoline!$D106,0,$B$3-1980)</f>
        <v>0.12092758845074543</v>
      </c>
      <c r="K88" s="1">
        <f ca="1">OFFSET(MoveableGasoline!$D107,0,$B$3-1980)</f>
        <v>2.1431705874801175E-2</v>
      </c>
      <c r="L88" s="49">
        <f ca="1">OFFSET(MoveableGasoline!$D108,0,$B$3-1980)</f>
        <v>4156.5454062559702</v>
      </c>
      <c r="M88" s="1">
        <f ca="1">OFFSET(MoveableGasoline!$D109,0,$B$3-1980)</f>
        <v>1469.0945330972449</v>
      </c>
      <c r="N88" s="1">
        <f ca="1">OFFSET(MoveableGasoline!$D110,0,$B$3-1980)</f>
        <v>1974.9257467490222</v>
      </c>
      <c r="O88" s="1">
        <f ca="1">OFFSET(MoveableGasoline!$D111,0,$B$3-1980)</f>
        <v>61.753868852892879</v>
      </c>
      <c r="P88" s="1">
        <f ca="1">OFFSET(MoveableGasoline!$D112,0,$B$3-1980)</f>
        <v>17.15385245913691</v>
      </c>
      <c r="T88" s="19">
        <f ca="1">OFFSET(MoveableGasoline!$D113,0,$B$3-1980)</f>
        <v>4.030919615024847</v>
      </c>
      <c r="AL88" s="1"/>
      <c r="AM88" s="1"/>
      <c r="AN88" s="1"/>
      <c r="AO88" s="1"/>
    </row>
    <row r="89" spans="1:41" x14ac:dyDescent="0.2">
      <c r="A89" t="str">
        <f>By_Compound!A74</f>
        <v>Other moveable machines, gasoline</v>
      </c>
      <c r="B89" s="1">
        <f ca="1">OFFSET(MoveableGasoline!$D117,0,$B$3-1980)</f>
        <v>37366.934916592028</v>
      </c>
      <c r="C89" s="1">
        <f ca="1">OFFSET(MoveableGasoline!$D118,0,$B$3-1980)</f>
        <v>4000</v>
      </c>
      <c r="D89" s="1">
        <f ca="1">OFFSET(MoveableGasoline!$D119,0,$B$3-1980)</f>
        <v>3</v>
      </c>
      <c r="E89" s="1">
        <f ca="1">OFFSET(MoveableGasoline!$D120,0,$B$3-1980)</f>
        <v>202.84084164543066</v>
      </c>
      <c r="F89" s="1">
        <f ca="1">OFFSET(MoveableGasoline!$D121,0,$B$3-1980)</f>
        <v>11.173659118768031</v>
      </c>
      <c r="G89" s="1">
        <f ca="1">OFFSET(MoveableGasoline!$D122,0,$B$3-1980)</f>
        <v>2.1473696122504142</v>
      </c>
      <c r="H89" s="1">
        <f ca="1">OFFSET(MoveableGasoline!$D123,0,$B$3-1980)</f>
        <v>3.3630241424932809E-2</v>
      </c>
      <c r="I89" s="1">
        <f ca="1">OFFSET(MoveableGasoline!$D124,0,$B$3-1980)</f>
        <v>1.397592506810011</v>
      </c>
      <c r="J89" s="1">
        <f ca="1">OFFSET(MoveableGasoline!$D125,0,$B$3-1980)</f>
        <v>1.6815120712466405E-2</v>
      </c>
      <c r="K89" s="1">
        <f ca="1">OFFSET(MoveableGasoline!$D126,0,$B$3-1980)</f>
        <v>3.0759827360517899E-3</v>
      </c>
      <c r="L89" s="49">
        <f ca="1">OFFSET(MoveableGasoline!$D127,0,$B$3-1980)</f>
        <v>596.56762676514427</v>
      </c>
      <c r="M89" s="1">
        <f ca="1">OFFSET(MoveableGasoline!$D128,0,$B$3-1980)</f>
        <v>210.8515975272133</v>
      </c>
      <c r="N89" s="1">
        <f ca="1">OFFSET(MoveableGasoline!$D129,0,$B$3-1980)</f>
        <v>283.45095520962764</v>
      </c>
      <c r="O89" s="1">
        <f ca="1">OFFSET(MoveableGasoline!$D130,0,$B$3-1980)</f>
        <v>8.8632158161169734</v>
      </c>
      <c r="P89" s="1">
        <f ca="1">OFFSET(MoveableGasoline!$D131,0,$B$3-1980)</f>
        <v>2.462004393365826</v>
      </c>
      <c r="T89" s="14">
        <f ca="1">OFFSET(MoveableGasoline!$D132,0,$B$3-1980)</f>
        <v>0.56050402374888042</v>
      </c>
    </row>
    <row r="90" spans="1:41" x14ac:dyDescent="0.2">
      <c r="A90" t="str">
        <f>By_Compound!A75</f>
        <v>Professional chain saws</v>
      </c>
      <c r="B90" s="1">
        <f ca="1">OFFSET(HandheldGasoline!$D22,0,$B$3-1980)</f>
        <v>9000</v>
      </c>
      <c r="C90" s="1">
        <f ca="1">OFFSET(HandheldGasoline!$D23,0,$B$3-1980)</f>
        <v>9000</v>
      </c>
      <c r="D90" s="19">
        <f ca="1">OFFSET(HandheldGasoline!$D24,0,$B$3-1980)</f>
        <v>2.5</v>
      </c>
      <c r="E90" s="1">
        <f ca="1">OFFSET(HandheldGasoline!$D25,0,$B$3-1980)</f>
        <v>4374</v>
      </c>
      <c r="F90" s="1">
        <f ca="1">OFFSET(HandheldGasoline!$D26,0,$B$3-1980)</f>
        <v>656.1</v>
      </c>
      <c r="G90" s="1">
        <f ca="1">OFFSET(HandheldGasoline!$D27,0,$B$3-1980)</f>
        <v>17.009999999999998</v>
      </c>
      <c r="H90" s="1">
        <f ca="1">OFFSET(HandheldGasoline!$D28,0,$B$3-1980)</f>
        <v>30.375</v>
      </c>
      <c r="I90" s="1">
        <f ca="1">OFFSET(HandheldGasoline!$D29,0,$B$3-1980)</f>
        <v>49.995632341295327</v>
      </c>
      <c r="J90" s="1">
        <f ca="1">OFFSET(HandheldGasoline!$D30,0,$B$3-1980)</f>
        <v>0.12150000000000001</v>
      </c>
      <c r="K90" s="1">
        <f ca="1">OFFSET(HandheldGasoline!$D31,0,$B$3-1980)</f>
        <v>8.8624394316494853E-2</v>
      </c>
      <c r="L90" s="49">
        <f ca="1">OFFSET(HandheldGasoline!$D32,0,$B$3-1980)</f>
        <v>17188.147375219698</v>
      </c>
      <c r="M90" s="1">
        <f ca="1">OFFSET(HandheldGasoline!$D33,0,$B$3-1980)</f>
        <v>6075</v>
      </c>
      <c r="N90" s="1">
        <f ca="1">OFFSET(HandheldGasoline!$D34,0,$B$3-1980)</f>
        <v>8166.7133334204154</v>
      </c>
      <c r="O90" s="1">
        <f ca="1">OFFSET(HandheldGasoline!$D35,0,$B$3-1980)</f>
        <v>255.36461053353554</v>
      </c>
      <c r="P90" s="1">
        <f ca="1">OFFSET(HandheldGasoline!$D36,0,$B$3-1980)</f>
        <v>70.934614037093198</v>
      </c>
      <c r="T90" s="19">
        <f ca="1">OFFSET(HandheldGasoline!$D37,0,$B$3-1980)</f>
        <v>12.15</v>
      </c>
      <c r="AO90" s="1"/>
    </row>
    <row r="91" spans="1:41" x14ac:dyDescent="0.2">
      <c r="A91" t="str">
        <f>By_Compound!A76</f>
        <v>Chain saws, hobby</v>
      </c>
      <c r="B91" s="1">
        <f ca="1">OFFSET(HandheldGasoline!$D41,0,$B$3-1980)</f>
        <v>297051.80667496205</v>
      </c>
      <c r="C91" s="1">
        <f ca="1">OFFSET(HandheldGasoline!$D42,0,$B$3-1980)</f>
        <v>43000</v>
      </c>
      <c r="D91" s="19">
        <f ca="1">OFFSET(HandheldGasoline!$D43,0,$B$3-1980)</f>
        <v>1.5</v>
      </c>
      <c r="E91" s="1">
        <f ca="1">OFFSET(HandheldGasoline!$D44,0,$B$3-1980)</f>
        <v>509.78136053248551</v>
      </c>
      <c r="F91" s="1">
        <f ca="1">OFFSET(HandheldGasoline!$D45,0,$B$3-1980)</f>
        <v>77.160894119866427</v>
      </c>
      <c r="G91" s="1">
        <f ca="1">OFFSET(HandheldGasoline!$D46,0,$B$3-1980)</f>
        <v>1.7666667161804663</v>
      </c>
      <c r="H91" s="1">
        <f ca="1">OFFSET(HandheldGasoline!$D47,0,$B$3-1980)</f>
        <v>3.3759212112523866</v>
      </c>
      <c r="I91" s="1">
        <f ca="1">OFFSET(HandheldGasoline!$D48,0,$B$3-1980)</f>
        <v>7.1413016493686809</v>
      </c>
      <c r="J91" s="1">
        <f ca="1">OFFSET(HandheldGasoline!$D49,0,$B$3-1980)</f>
        <v>1.3502331300373297E-2</v>
      </c>
      <c r="K91" s="1">
        <f ca="1">OFFSET(HandheldGasoline!$D50,0,$B$3-1980)</f>
        <v>1.0177645536449897E-2</v>
      </c>
      <c r="L91" s="49">
        <f ca="1">OFFSET(HandheldGasoline!$D51,0,$B$3-1980)</f>
        <v>1973.8907415098545</v>
      </c>
      <c r="M91" s="1">
        <f ca="1">OFFSET(HandheldGasoline!$D52,0,$B$3-1980)</f>
        <v>697.65437733914553</v>
      </c>
      <c r="N91" s="1">
        <f ca="1">OFFSET(HandheldGasoline!$D53,0,$B$3-1980)</f>
        <v>937.86721078760775</v>
      </c>
      <c r="O91" s="1">
        <f ca="1">OFFSET(HandheldGasoline!$D54,0,$B$3-1980)</f>
        <v>29.326129770572368</v>
      </c>
      <c r="P91" s="1">
        <f ca="1">OFFSET(HandheldGasoline!$D55,0,$B$3-1980)</f>
        <v>8.1461471584923242</v>
      </c>
      <c r="T91" s="19">
        <f ca="1">OFFSET(HandheldGasoline!$D56,0,$B$3-1980)</f>
        <v>1.3502331300373296</v>
      </c>
      <c r="AO91" s="1"/>
    </row>
    <row r="92" spans="1:41" x14ac:dyDescent="0.2">
      <c r="A92" t="str">
        <f>By_Compound!A77</f>
        <v>Clearing saws</v>
      </c>
      <c r="B92" s="1">
        <f ca="1">OFFSET(HandheldGasoline!$D60,0,$B$3-1980)</f>
        <v>115598.65126270671</v>
      </c>
      <c r="C92" s="1">
        <f ca="1">OFFSET(HandheldGasoline!$D61,0,$B$3-1980)</f>
        <v>18500</v>
      </c>
      <c r="D92" s="19">
        <f ca="1">OFFSET(HandheldGasoline!$D62,0,$B$3-1980)</f>
        <v>2</v>
      </c>
      <c r="E92" s="1">
        <f ca="1">OFFSET(HandheldGasoline!$D63,0,$B$3-1980)</f>
        <v>1741.61621337355</v>
      </c>
      <c r="F92" s="1">
        <f ca="1">OFFSET(HandheldGasoline!$D64,0,$B$3-1980)</f>
        <v>264.87692480884704</v>
      </c>
      <c r="G92" s="1">
        <f ca="1">OFFSET(HandheldGasoline!$D65,0,$B$3-1980)</f>
        <v>6.074556061673297</v>
      </c>
      <c r="H92" s="1">
        <f ca="1">OFFSET(HandheldGasoline!$D66,0,$B$3-1980)</f>
        <v>11.565728875684014</v>
      </c>
      <c r="I92" s="1">
        <f ca="1">OFFSET(HandheldGasoline!$D67,0,$B$3-1980)</f>
        <v>21.145387537446148</v>
      </c>
      <c r="J92" s="1">
        <f ca="1">OFFSET(HandheldGasoline!$D68,0,$B$3-1980)</f>
        <v>4.6239460505082701E-2</v>
      </c>
      <c r="K92" s="1">
        <f ca="1">OFFSET(HandheldGasoline!$D69,0,$B$3-1980)</f>
        <v>3.4809749559947943E-2</v>
      </c>
      <c r="L92" s="49">
        <f ca="1">OFFSET(HandheldGasoline!$D70,0,$B$3-1980)</f>
        <v>6751.1333662171537</v>
      </c>
      <c r="M92" s="1">
        <f ca="1">OFFSET(HandheldGasoline!$D71,0,$B$3-1980)</f>
        <v>2386.1289005991539</v>
      </c>
      <c r="N92" s="1">
        <f ca="1">OFFSET(HandheldGasoline!$D72,0,$B$3-1980)</f>
        <v>3207.7087584827827</v>
      </c>
      <c r="O92" s="1">
        <f ca="1">OFFSET(HandheldGasoline!$D73,0,$B$3-1980)</f>
        <v>100.30170821141009</v>
      </c>
      <c r="P92" s="1">
        <f ca="1">OFFSET(HandheldGasoline!$D74,0,$B$3-1980)</f>
        <v>27.861585614280578</v>
      </c>
      <c r="T92" s="1">
        <f ca="1">OFFSET(HandheldGasoline!$D75,0,$B$3-1980)</f>
        <v>4.6239460505082688</v>
      </c>
      <c r="AO92" s="1"/>
    </row>
    <row r="93" spans="1:41" x14ac:dyDescent="0.2">
      <c r="A93" t="str">
        <f>By_Compound!A78</f>
        <v>Trimmers</v>
      </c>
      <c r="B93" s="1">
        <f ca="1">OFFSET(HandheldGasoline!$D79,0,$B$3-1980)</f>
        <v>149872.06895144854</v>
      </c>
      <c r="C93" s="1">
        <f ca="1">OFFSET(HandheldGasoline!$D80,0,$B$3-1980)</f>
        <v>17000</v>
      </c>
      <c r="D93" s="19">
        <f ca="1">OFFSET(HandheldGasoline!$D81,0,$B$3-1980)</f>
        <v>1</v>
      </c>
      <c r="E93" s="1">
        <f ca="1">OFFSET(HandheldGasoline!$D82,0,$B$3-1980)</f>
        <v>716.14974375079612</v>
      </c>
      <c r="F93" s="19">
        <f ca="1">OFFSET(HandheldGasoline!$D83,0,$B$3-1980)</f>
        <v>129.47942679651527</v>
      </c>
      <c r="G93" s="15">
        <f ca="1">OFFSET(HandheldGasoline!$D84,0,$B$3-1980)</f>
        <v>2.314593163003217</v>
      </c>
      <c r="H93" s="15">
        <f ca="1">OFFSET(HandheldGasoline!$D85,0,$B$3-1980)</f>
        <v>4.5958534376012263</v>
      </c>
      <c r="I93" s="15">
        <f ca="1">OFFSET(HandheldGasoline!$D86,0,$B$3-1980)</f>
        <v>11.869867860954722</v>
      </c>
      <c r="J93" s="32">
        <f ca="1">OFFSET(HandheldGasoline!$D87,0,$B$3-1980)</f>
        <v>1.7984648274173821E-2</v>
      </c>
      <c r="K93" s="22">
        <f ca="1">OFFSET(HandheldGasoline!$D88,0,$B$3-1980)</f>
        <v>1.4022478138992527E-2</v>
      </c>
      <c r="L93" s="49">
        <f ca="1">OFFSET(HandheldGasoline!$D89,0,$B$3-1980)</f>
        <v>2719.5719945692317</v>
      </c>
      <c r="M93" s="1">
        <f ca="1">OFFSET(HandheldGasoline!$D90,0,$B$3-1980)</f>
        <v>961.20887878975998</v>
      </c>
      <c r="N93" s="1">
        <f ca="1">OFFSET(HandheldGasoline!$D91,0,$B$3-1980)</f>
        <v>1292.1674677554602</v>
      </c>
      <c r="O93" s="14">
        <f ca="1">OFFSET(HandheldGasoline!$D92,0,$B$3-1980)</f>
        <v>40.404729378357764</v>
      </c>
      <c r="P93" s="14">
        <f ca="1">OFFSET(HandheldGasoline!$D93,0,$B$3-1980)</f>
        <v>11.223535938432713</v>
      </c>
      <c r="T93" s="19">
        <f ca="1">OFFSET(HandheldGasoline!$D94,0,$B$3-1980)</f>
        <v>1.7984648274173831</v>
      </c>
      <c r="Y93" s="15"/>
      <c r="AO93" s="1"/>
    </row>
    <row r="94" spans="1:41" x14ac:dyDescent="0.2">
      <c r="A94" t="str">
        <f>By_Compound!A79</f>
        <v>Other handheld machines</v>
      </c>
      <c r="B94" s="1">
        <f ca="1">OFFSET(HandheldGasoline!$D98,0,$B$3-1980)</f>
        <v>35438.616401261912</v>
      </c>
      <c r="C94" s="1">
        <f ca="1">OFFSET(HandheldGasoline!$D99,0,$B$3-1980)</f>
        <v>5000</v>
      </c>
      <c r="D94" s="19">
        <f ca="1">OFFSET(HandheldGasoline!$D100,0,$B$3-1980)</f>
        <v>1</v>
      </c>
      <c r="E94" s="1">
        <f ca="1">OFFSET(HandheldGasoline!$D101,0,$B$3-1980)</f>
        <v>275.973073458562</v>
      </c>
      <c r="F94" s="1">
        <f ca="1">OFFSET(HandheldGasoline!$D102,0,$B$3-1980)</f>
        <v>47.038538574163582</v>
      </c>
      <c r="G94" s="15">
        <f ca="1">OFFSET(HandheldGasoline!$D103,0,$B$3-1980)</f>
        <v>0.91749231221911831</v>
      </c>
      <c r="H94" s="14">
        <f ca="1">OFFSET(HandheldGasoline!$D104,0,$B$3-1980)</f>
        <v>1.7921212484700131</v>
      </c>
      <c r="I94" s="14">
        <f ca="1">OFFSET(HandheldGasoline!$D105,0,$B$3-1980)</f>
        <v>4.6778973649665723</v>
      </c>
      <c r="J94" s="32">
        <f ca="1">OFFSET(HandheldGasoline!$D106,0,$B$3-1980)</f>
        <v>7.0877232802523827E-3</v>
      </c>
      <c r="K94" s="15">
        <f ca="1">OFFSET(HandheldGasoline!$D107,0,$B$3-1980)</f>
        <v>5.4617925734954898E-3</v>
      </c>
      <c r="L94" s="49">
        <f ca="1">OFFSET(HandheldGasoline!$D108,0,$B$3-1980)</f>
        <v>1059.280533425866</v>
      </c>
      <c r="M94" s="1">
        <f ca="1">OFFSET(HandheldGasoline!$D109,0,$B$3-1980)</f>
        <v>374.3934177478439</v>
      </c>
      <c r="N94" s="1">
        <f ca="1">OFFSET(HandheldGasoline!$D110,0,$B$3-1980)</f>
        <v>503.30266941006687</v>
      </c>
      <c r="O94" s="1">
        <f ca="1">OFFSET(HandheldGasoline!$D111,0,$B$3-1980)</f>
        <v>15.737749680575709</v>
      </c>
      <c r="P94" s="1">
        <f ca="1">OFFSET(HandheldGasoline!$D112,0,$B$3-1980)</f>
        <v>4.3715971334932524</v>
      </c>
      <c r="T94" s="14">
        <f ca="1">OFFSET(HandheldGasoline!$D113,0,$B$3-1980)</f>
        <v>0.70877232802523826</v>
      </c>
      <c r="Y94" s="15"/>
      <c r="AO94" s="1"/>
    </row>
    <row r="95" spans="1:41" x14ac:dyDescent="0.2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Y95" s="15"/>
    </row>
    <row r="96" spans="1:41" x14ac:dyDescent="0.2">
      <c r="A96" s="2" t="s">
        <v>134</v>
      </c>
      <c r="B96" s="29">
        <f ca="1">SUM(B84:B95)</f>
        <v>1772231.7695173149</v>
      </c>
      <c r="C96" s="29">
        <f ca="1">SUM(C84:C95)</f>
        <v>169500</v>
      </c>
      <c r="D96" s="29"/>
      <c r="E96" s="29">
        <f t="shared" ref="E96:P96" ca="1" si="3">SUM(E84:E95)</f>
        <v>19898.431765889349</v>
      </c>
      <c r="F96" s="29">
        <f t="shared" ca="1" si="3"/>
        <v>1842.7658615636303</v>
      </c>
      <c r="G96" s="29">
        <f t="shared" ca="1" si="3"/>
        <v>144.74814964953276</v>
      </c>
      <c r="H96" s="29">
        <f t="shared" ca="1" si="3"/>
        <v>53.613808452027421</v>
      </c>
      <c r="I96" s="29">
        <f t="shared" ca="1" si="3"/>
        <v>172.72268576783341</v>
      </c>
      <c r="J96" s="30">
        <f t="shared" ca="1" si="3"/>
        <v>1.1609060028697717</v>
      </c>
      <c r="K96" s="29">
        <f t="shared" ca="1" si="3"/>
        <v>0.33258642890165857</v>
      </c>
      <c r="L96" s="29">
        <f t="shared" ca="1" si="3"/>
        <v>64503.05922029604</v>
      </c>
      <c r="M96" s="29">
        <f t="shared" ca="1" si="3"/>
        <v>22798.040778277285</v>
      </c>
      <c r="N96" s="29">
        <f t="shared" ca="1" si="3"/>
        <v>30647.747094620488</v>
      </c>
      <c r="O96" s="29">
        <f t="shared" ca="1" si="3"/>
        <v>958.32309535348827</v>
      </c>
      <c r="P96" s="29">
        <f t="shared" ca="1" si="3"/>
        <v>266.20085982041337</v>
      </c>
      <c r="Y96" s="15"/>
    </row>
    <row r="97" spans="1:66" x14ac:dyDescent="0.2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Y97" s="15"/>
    </row>
    <row r="98" spans="1:66" x14ac:dyDescent="0.2">
      <c r="C98" s="20" t="s">
        <v>147</v>
      </c>
      <c r="D98" s="20" t="s">
        <v>148</v>
      </c>
      <c r="Y98" s="15"/>
    </row>
    <row r="99" spans="1:66" x14ac:dyDescent="0.2">
      <c r="B99" s="20" t="s">
        <v>138</v>
      </c>
      <c r="C99" s="20" t="s">
        <v>139</v>
      </c>
      <c r="D99" s="20" t="s">
        <v>140</v>
      </c>
      <c r="E99" s="20" t="s">
        <v>15</v>
      </c>
      <c r="F99" s="20" t="s">
        <v>53</v>
      </c>
      <c r="G99" s="20" t="s">
        <v>16</v>
      </c>
      <c r="H99" s="20" t="s">
        <v>17</v>
      </c>
      <c r="I99" s="20" t="s">
        <v>25</v>
      </c>
      <c r="J99" s="20" t="s">
        <v>26</v>
      </c>
      <c r="K99" s="20" t="s">
        <v>18</v>
      </c>
      <c r="L99" s="20" t="s">
        <v>19</v>
      </c>
      <c r="M99" s="20" t="s">
        <v>141</v>
      </c>
      <c r="N99" s="20" t="s">
        <v>141</v>
      </c>
      <c r="O99" s="20" t="s">
        <v>142</v>
      </c>
      <c r="P99" s="20" t="s">
        <v>142</v>
      </c>
      <c r="Q99" s="20" t="s">
        <v>57</v>
      </c>
      <c r="Y99" s="15"/>
    </row>
    <row r="100" spans="1:66" x14ac:dyDescent="0.2">
      <c r="B100" s="20" t="s">
        <v>143</v>
      </c>
      <c r="C100" s="20" t="s">
        <v>144</v>
      </c>
      <c r="D100" s="20" t="s">
        <v>20</v>
      </c>
      <c r="E100" s="20" t="s">
        <v>21</v>
      </c>
      <c r="F100" s="20" t="s">
        <v>21</v>
      </c>
      <c r="G100" s="20" t="s">
        <v>21</v>
      </c>
      <c r="H100" s="20" t="s">
        <v>21</v>
      </c>
      <c r="I100" s="20" t="s">
        <v>21</v>
      </c>
      <c r="J100" s="20" t="s">
        <v>21</v>
      </c>
      <c r="K100" s="20" t="s">
        <v>21</v>
      </c>
      <c r="L100" s="20" t="s">
        <v>21</v>
      </c>
      <c r="M100" s="20" t="s">
        <v>21</v>
      </c>
      <c r="N100" s="20" t="s">
        <v>22</v>
      </c>
      <c r="O100" s="20" t="s">
        <v>23</v>
      </c>
      <c r="P100" s="20" t="s">
        <v>24</v>
      </c>
      <c r="Q100" s="20" t="s">
        <v>21</v>
      </c>
      <c r="Y100" s="15"/>
    </row>
    <row r="101" spans="1:66" x14ac:dyDescent="0.2">
      <c r="A101" s="2" t="str">
        <f>[1]By_Compound!A88</f>
        <v>GRAND TOTAL</v>
      </c>
      <c r="B101" s="13">
        <f ca="1">B35+B59+B74+B96</f>
        <v>2553945.0981015507</v>
      </c>
      <c r="C101" s="13">
        <f ca="1">C35+C59+C74+C96</f>
        <v>196815</v>
      </c>
      <c r="D101" s="13"/>
      <c r="E101" s="13">
        <f t="shared" ref="E101:Q101" ca="1" si="4">E35+E59+E74+E96</f>
        <v>75245.067448811751</v>
      </c>
      <c r="F101" s="13">
        <f t="shared" ca="1" si="4"/>
        <v>6796.4816587547984</v>
      </c>
      <c r="G101" s="13">
        <f t="shared" ca="1" si="4"/>
        <v>12527.818938993807</v>
      </c>
      <c r="H101" s="13">
        <f t="shared" ca="1" si="4"/>
        <v>893.28104166755054</v>
      </c>
      <c r="I101" s="13">
        <f t="shared" ca="1" si="4"/>
        <v>471.08740578387346</v>
      </c>
      <c r="J101" s="13">
        <f t="shared" ca="1" si="4"/>
        <v>40.696754583849625</v>
      </c>
      <c r="K101" s="13">
        <f t="shared" ca="1" si="4"/>
        <v>9.4274745925974042</v>
      </c>
      <c r="L101" s="13">
        <f t="shared" ca="1" si="4"/>
        <v>2422094.1763813705</v>
      </c>
      <c r="M101" s="13">
        <f t="shared" ca="1" si="4"/>
        <v>771906.13277786586</v>
      </c>
      <c r="N101" s="13">
        <f t="shared" ca="1" si="4"/>
        <v>939387.2173940728</v>
      </c>
      <c r="O101" s="13">
        <f t="shared" ca="1" si="4"/>
        <v>33265.721295921634</v>
      </c>
      <c r="P101" s="13">
        <f t="shared" ca="1" si="4"/>
        <v>9240.4781377560103</v>
      </c>
      <c r="Q101" s="13">
        <f t="shared" ca="1" si="4"/>
        <v>3898.8134074624436</v>
      </c>
      <c r="Y101" s="15"/>
    </row>
    <row r="102" spans="1:66" x14ac:dyDescent="0.2">
      <c r="E102" s="1"/>
      <c r="F102" s="1"/>
      <c r="G102" s="1"/>
      <c r="Y102" s="15"/>
    </row>
    <row r="103" spans="1:66" x14ac:dyDescent="0.2">
      <c r="N103" s="1"/>
      <c r="Y103" s="15"/>
    </row>
    <row r="104" spans="1:66" x14ac:dyDescent="0.2">
      <c r="B104" s="1"/>
      <c r="C104" s="1"/>
      <c r="D104" s="1"/>
      <c r="N104" s="1"/>
      <c r="Y104" s="15"/>
    </row>
    <row r="105" spans="1:66" x14ac:dyDescent="0.2">
      <c r="B105" s="1"/>
      <c r="C105" s="1"/>
      <c r="D105" s="1"/>
      <c r="N105" s="1"/>
      <c r="Y105" s="15"/>
    </row>
    <row r="106" spans="1:66" x14ac:dyDescent="0.2">
      <c r="B106" s="1"/>
      <c r="C106" s="1"/>
      <c r="D106" s="1"/>
      <c r="N106" s="1"/>
      <c r="Y106" s="15"/>
    </row>
    <row r="107" spans="1:66" x14ac:dyDescent="0.2">
      <c r="B107" s="1"/>
      <c r="C107" s="1"/>
      <c r="D107" s="1"/>
      <c r="N107" s="1"/>
      <c r="Y107" s="15"/>
    </row>
    <row r="108" spans="1:66" x14ac:dyDescent="0.2">
      <c r="B108" s="1"/>
      <c r="C108" s="1"/>
      <c r="D108" s="1"/>
      <c r="N108" s="1"/>
      <c r="Y108" s="15"/>
    </row>
    <row r="109" spans="1:66" x14ac:dyDescent="0.2">
      <c r="B109" s="1"/>
      <c r="C109" s="1"/>
      <c r="D109" s="1"/>
      <c r="N109" s="1"/>
      <c r="Y109" s="15"/>
    </row>
    <row r="110" spans="1:66" x14ac:dyDescent="0.2">
      <c r="B110" s="33"/>
      <c r="C110" s="33"/>
      <c r="D110" s="33"/>
      <c r="E110" s="33"/>
      <c r="F110" s="33"/>
      <c r="G110" s="33"/>
      <c r="H110" s="33"/>
      <c r="I110" s="1"/>
      <c r="J110" s="1"/>
    </row>
    <row r="111" spans="1:66" x14ac:dyDescent="0.2">
      <c r="B111" s="33"/>
      <c r="C111" s="33"/>
      <c r="D111" s="33"/>
      <c r="E111" s="33"/>
      <c r="F111" s="33"/>
      <c r="G111" s="33"/>
      <c r="H111" s="33"/>
      <c r="I111" s="1"/>
      <c r="J111" s="1"/>
    </row>
    <row r="112" spans="1:66" x14ac:dyDescent="0.2">
      <c r="B112" s="33"/>
      <c r="C112" s="33"/>
      <c r="D112" s="33"/>
      <c r="E112" s="33"/>
      <c r="F112" s="33"/>
      <c r="G112" s="33"/>
      <c r="H112" s="33"/>
      <c r="I112" s="1"/>
      <c r="J112" s="1"/>
      <c r="BM112" s="19"/>
      <c r="BN112" s="19"/>
    </row>
    <row r="113" spans="2:64" x14ac:dyDescent="0.2">
      <c r="B113" s="33"/>
      <c r="C113" s="33"/>
      <c r="D113" s="33"/>
      <c r="E113" s="33"/>
      <c r="F113" s="33"/>
      <c r="G113" s="33"/>
      <c r="H113" s="33"/>
      <c r="I113" s="1"/>
      <c r="J113" s="1"/>
    </row>
    <row r="114" spans="2:64" x14ac:dyDescent="0.2">
      <c r="B114" s="33"/>
      <c r="C114" s="33"/>
      <c r="D114" s="33"/>
      <c r="E114" s="33"/>
      <c r="F114" s="33"/>
      <c r="G114" s="33"/>
      <c r="H114" s="33"/>
      <c r="I114" s="1"/>
      <c r="J114" s="1"/>
    </row>
    <row r="115" spans="2:64" x14ac:dyDescent="0.2">
      <c r="B115" s="33"/>
      <c r="C115" s="33"/>
      <c r="D115" s="33"/>
      <c r="E115" s="33"/>
      <c r="F115" s="33"/>
      <c r="G115" s="33"/>
      <c r="H115" s="33"/>
      <c r="I115" s="1"/>
      <c r="J115" s="1"/>
    </row>
    <row r="116" spans="2:64" x14ac:dyDescent="0.2">
      <c r="B116" s="33"/>
      <c r="C116" s="33"/>
      <c r="D116" s="33"/>
      <c r="E116" s="33"/>
      <c r="F116" s="33"/>
      <c r="G116" s="33"/>
      <c r="H116" s="33"/>
      <c r="I116" s="1"/>
      <c r="J116" s="1"/>
    </row>
    <row r="117" spans="2:64" x14ac:dyDescent="0.2">
      <c r="B117" s="33"/>
      <c r="C117" s="33"/>
      <c r="D117" s="33"/>
      <c r="E117" s="33"/>
      <c r="F117" s="33"/>
      <c r="G117" s="33"/>
      <c r="H117" s="33"/>
      <c r="I117" s="1"/>
      <c r="J117" s="1"/>
    </row>
    <row r="118" spans="2:64" x14ac:dyDescent="0.2">
      <c r="B118" s="33"/>
      <c r="C118" s="33"/>
      <c r="D118" s="33"/>
      <c r="E118" s="33"/>
      <c r="F118" s="33"/>
      <c r="G118" s="33"/>
      <c r="H118" s="33"/>
      <c r="I118" s="1"/>
      <c r="J118" s="1"/>
    </row>
    <row r="119" spans="2:64" x14ac:dyDescent="0.2">
      <c r="B119" s="33"/>
      <c r="C119" s="33"/>
      <c r="D119" s="33"/>
      <c r="E119" s="33"/>
      <c r="F119" s="33"/>
      <c r="G119" s="33"/>
      <c r="H119" s="33"/>
      <c r="I119" s="1"/>
      <c r="J119" s="1"/>
    </row>
    <row r="120" spans="2:64" x14ac:dyDescent="0.2">
      <c r="B120" s="1"/>
      <c r="D120" s="1"/>
      <c r="E120" s="1"/>
      <c r="F120" s="1"/>
      <c r="G120" s="1"/>
      <c r="H120" s="1"/>
      <c r="I120" s="19"/>
      <c r="K120" s="14"/>
    </row>
    <row r="121" spans="2:64" x14ac:dyDescent="0.2">
      <c r="B121" s="1"/>
      <c r="I121" s="5"/>
      <c r="J121" s="5"/>
    </row>
    <row r="124" spans="2:64" x14ac:dyDescent="0.2"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</row>
    <row r="125" spans="2:64" x14ac:dyDescent="0.2"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</row>
    <row r="126" spans="2:64" x14ac:dyDescent="0.2"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</row>
    <row r="127" spans="2:64" x14ac:dyDescent="0.2"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</row>
    <row r="128" spans="2:64" x14ac:dyDescent="0.2"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</row>
    <row r="129" spans="43:64" x14ac:dyDescent="0.2"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</row>
    <row r="130" spans="43:64" x14ac:dyDescent="0.2"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</row>
    <row r="131" spans="43:64" x14ac:dyDescent="0.2"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</row>
    <row r="132" spans="43:64" x14ac:dyDescent="0.2"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</row>
    <row r="133" spans="43:64" x14ac:dyDescent="0.2"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</row>
  </sheetData>
  <phoneticPr fontId="10" type="noConversion"/>
  <printOptions gridLines="1"/>
  <pageMargins left="0.32" right="0.17" top="1" bottom="1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EK100"/>
  <sheetViews>
    <sheetView workbookViewId="0"/>
  </sheetViews>
  <sheetFormatPr defaultRowHeight="12.75" x14ac:dyDescent="0.2"/>
  <cols>
    <col min="3" max="3" width="17.85546875" customWidth="1"/>
    <col min="45" max="45" width="9" customWidth="1"/>
    <col min="59" max="59" width="9.28515625" bestFit="1" customWidth="1"/>
    <col min="60" max="60" width="9.5703125" bestFit="1" customWidth="1"/>
    <col min="62" max="62" width="9.28515625" bestFit="1" customWidth="1"/>
    <col min="63" max="63" width="9.5703125" bestFit="1" customWidth="1"/>
  </cols>
  <sheetData>
    <row r="1" spans="1:141" x14ac:dyDescent="0.2">
      <c r="EK1" s="18"/>
    </row>
    <row r="2" spans="1:141" ht="15.75" x14ac:dyDescent="0.25">
      <c r="A2" s="3" t="str">
        <f>By_Compound!A1</f>
        <v>TYKO 2017 Calculation software for working machine emissions in Finland</v>
      </c>
    </row>
    <row r="3" spans="1:141" x14ac:dyDescent="0.2">
      <c r="A3" s="2" t="s">
        <v>186</v>
      </c>
      <c r="M3" s="7"/>
      <c r="N3" s="1"/>
    </row>
    <row r="4" spans="1:141" x14ac:dyDescent="0.2">
      <c r="L4" s="8"/>
      <c r="N4" s="6"/>
      <c r="BK4" s="1"/>
    </row>
    <row r="5" spans="1:141" x14ac:dyDescent="0.2">
      <c r="A5" s="2" t="s">
        <v>156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</row>
    <row r="6" spans="1:141" x14ac:dyDescent="0.2">
      <c r="C6" t="s">
        <v>149</v>
      </c>
      <c r="D6" s="1">
        <f t="shared" ref="D6:D19" si="0">D22+D38+D54+D70+D86</f>
        <v>1533025.8705909429</v>
      </c>
      <c r="E6" s="1">
        <f t="shared" ref="E6:AR12" si="1">E22+E38+E54+E70+E86</f>
        <v>1580798.2111805717</v>
      </c>
      <c r="F6" s="1">
        <f t="shared" si="1"/>
        <v>1606141.9999277079</v>
      </c>
      <c r="G6" s="1">
        <f t="shared" si="1"/>
        <v>1634052.477233595</v>
      </c>
      <c r="H6" s="1">
        <f t="shared" si="1"/>
        <v>1672847.6795975454</v>
      </c>
      <c r="I6" s="1">
        <f t="shared" si="1"/>
        <v>1703943.8299644934</v>
      </c>
      <c r="J6" s="1">
        <f t="shared" si="1"/>
        <v>1715814.667235544</v>
      </c>
      <c r="K6" s="1">
        <f t="shared" si="1"/>
        <v>1744599.6067282569</v>
      </c>
      <c r="L6" s="1">
        <f t="shared" si="1"/>
        <v>1770439.0744101997</v>
      </c>
      <c r="M6" s="1">
        <f t="shared" si="1"/>
        <v>1862940.0556886261</v>
      </c>
      <c r="N6" s="1">
        <f t="shared" si="1"/>
        <v>2007291.7113812636</v>
      </c>
      <c r="O6" s="1">
        <f t="shared" si="1"/>
        <v>2092890.4213379924</v>
      </c>
      <c r="P6" s="1">
        <f t="shared" si="1"/>
        <v>2158032.6780368476</v>
      </c>
      <c r="Q6" s="1">
        <f t="shared" si="1"/>
        <v>2158220.6921080062</v>
      </c>
      <c r="R6" s="1">
        <f t="shared" si="1"/>
        <v>2155650.6661787443</v>
      </c>
      <c r="S6" s="1">
        <f t="shared" si="1"/>
        <v>2166651.7698597666</v>
      </c>
      <c r="T6" s="1">
        <f t="shared" si="1"/>
        <v>2200845.6352842278</v>
      </c>
      <c r="U6" s="1">
        <f t="shared" si="1"/>
        <v>2214423.4028540165</v>
      </c>
      <c r="V6" s="1">
        <f t="shared" si="1"/>
        <v>2240085.7248264994</v>
      </c>
      <c r="W6" s="1">
        <f t="shared" si="1"/>
        <v>2273274.9464335106</v>
      </c>
      <c r="X6" s="1">
        <f t="shared" si="1"/>
        <v>2281255.1857914119</v>
      </c>
      <c r="Y6" s="1">
        <f t="shared" si="1"/>
        <v>2286082.110340816</v>
      </c>
      <c r="Z6" s="1">
        <f t="shared" si="1"/>
        <v>2292394.3033022322</v>
      </c>
      <c r="AA6" s="1">
        <f t="shared" si="1"/>
        <v>2280608.7714744564</v>
      </c>
      <c r="AB6" s="1">
        <f t="shared" si="1"/>
        <v>2296419.3671772629</v>
      </c>
      <c r="AC6" s="1">
        <f t="shared" si="1"/>
        <v>2318789.7524094316</v>
      </c>
      <c r="AD6" s="1">
        <f t="shared" si="1"/>
        <v>2344727.6186548504</v>
      </c>
      <c r="AE6" s="1">
        <f t="shared" si="1"/>
        <v>2360491.7536602914</v>
      </c>
      <c r="AF6" s="1">
        <f t="shared" si="1"/>
        <v>2379583.2254875991</v>
      </c>
      <c r="AG6" s="1">
        <f t="shared" si="1"/>
        <v>2428895.1465052343</v>
      </c>
      <c r="AH6" s="1">
        <f t="shared" si="1"/>
        <v>2470589.9609534037</v>
      </c>
      <c r="AI6" s="1">
        <f t="shared" si="1"/>
        <v>2540514.0558362659</v>
      </c>
      <c r="AJ6" s="1">
        <f t="shared" si="1"/>
        <v>2602611.8394445763</v>
      </c>
      <c r="AK6" s="1">
        <f t="shared" si="1"/>
        <v>2614249.2837925781</v>
      </c>
      <c r="AL6" s="1">
        <f t="shared" si="1"/>
        <v>2624977.1626049662</v>
      </c>
      <c r="AM6" s="1">
        <f t="shared" si="1"/>
        <v>2601522.9974026256</v>
      </c>
      <c r="AN6" s="1">
        <f t="shared" si="1"/>
        <v>2578773.6467467481</v>
      </c>
      <c r="AO6" s="1">
        <f t="shared" si="1"/>
        <v>2553945.0981015507</v>
      </c>
      <c r="AP6" s="1">
        <f t="shared" si="1"/>
        <v>2550355.3246378545</v>
      </c>
      <c r="AQ6" s="1">
        <f t="shared" si="1"/>
        <v>2552144.6824233294</v>
      </c>
      <c r="AR6" s="1">
        <f t="shared" si="1"/>
        <v>2552941.2901980993</v>
      </c>
      <c r="AS6" s="1">
        <f t="shared" ref="AS6:BB18" si="2">AS22+AS38+AS54+AS70+AS86</f>
        <v>2561232.6922081602</v>
      </c>
      <c r="AT6" s="1">
        <f t="shared" si="2"/>
        <v>2568808.7268788754</v>
      </c>
      <c r="AU6" s="1">
        <f t="shared" si="2"/>
        <v>2580698.4165662285</v>
      </c>
      <c r="AV6" s="1">
        <f t="shared" si="2"/>
        <v>2592542.6665858841</v>
      </c>
      <c r="AW6" s="1">
        <f t="shared" si="2"/>
        <v>2602475.6377715017</v>
      </c>
      <c r="AX6" s="1">
        <f t="shared" si="2"/>
        <v>2610384.9022978866</v>
      </c>
      <c r="AY6" s="1">
        <f t="shared" si="2"/>
        <v>2616044.8287719782</v>
      </c>
      <c r="AZ6" s="1">
        <f t="shared" si="2"/>
        <v>2620521.0929442467</v>
      </c>
      <c r="BA6" s="1">
        <f t="shared" si="2"/>
        <v>2623414.9194635623</v>
      </c>
      <c r="BB6" s="1">
        <f t="shared" si="2"/>
        <v>2624633.2862419263</v>
      </c>
      <c r="BC6" s="1">
        <f t="shared" ref="BC6:BL6" si="3">BC22+BC38+BC54+BC70+BC86</f>
        <v>2625905.2831684733</v>
      </c>
      <c r="BD6" s="1">
        <f t="shared" si="3"/>
        <v>2627624.6142149856</v>
      </c>
      <c r="BE6" s="1">
        <f t="shared" si="3"/>
        <v>2629950.7034241087</v>
      </c>
      <c r="BF6" s="1">
        <f t="shared" si="3"/>
        <v>2631846.1483951351</v>
      </c>
      <c r="BG6" s="1">
        <f t="shared" si="3"/>
        <v>2633377.6596039003</v>
      </c>
      <c r="BH6" s="1">
        <f t="shared" si="3"/>
        <v>2634770.4598587751</v>
      </c>
      <c r="BI6" s="1">
        <f t="shared" si="3"/>
        <v>2636501.236368299</v>
      </c>
      <c r="BJ6" s="1">
        <f t="shared" si="3"/>
        <v>2638453.9957307307</v>
      </c>
      <c r="BK6" s="1">
        <f t="shared" si="3"/>
        <v>2640589.6759750624</v>
      </c>
      <c r="BL6" s="1">
        <f t="shared" si="3"/>
        <v>2642687.619763711</v>
      </c>
      <c r="BM6" t="s">
        <v>2</v>
      </c>
    </row>
    <row r="7" spans="1:141" x14ac:dyDescent="0.2">
      <c r="C7" t="s">
        <v>150</v>
      </c>
      <c r="D7" s="1">
        <f t="shared" si="0"/>
        <v>218272.46</v>
      </c>
      <c r="E7" s="1">
        <f t="shared" ref="E7:S7" si="4">E23+E39+E55+E71+E87</f>
        <v>219926.07</v>
      </c>
      <c r="F7" s="1">
        <f t="shared" si="4"/>
        <v>196575.08000000002</v>
      </c>
      <c r="G7" s="1">
        <f t="shared" si="4"/>
        <v>199722.21</v>
      </c>
      <c r="H7" s="1">
        <f t="shared" si="4"/>
        <v>210992.84</v>
      </c>
      <c r="I7" s="1">
        <f t="shared" si="4"/>
        <v>209163.3</v>
      </c>
      <c r="J7" s="1">
        <f t="shared" si="4"/>
        <v>197428.41</v>
      </c>
      <c r="K7" s="1">
        <f t="shared" si="4"/>
        <v>209049.59</v>
      </c>
      <c r="L7" s="1">
        <f t="shared" si="4"/>
        <v>214229.28</v>
      </c>
      <c r="M7" s="1">
        <f t="shared" si="4"/>
        <v>282858.83</v>
      </c>
      <c r="N7" s="1">
        <f t="shared" si="4"/>
        <v>270309.06</v>
      </c>
      <c r="O7" s="1">
        <f t="shared" si="4"/>
        <v>146140.06</v>
      </c>
      <c r="P7" s="1">
        <f t="shared" si="4"/>
        <v>133404.9</v>
      </c>
      <c r="Q7" s="1">
        <f t="shared" si="4"/>
        <v>106927.88</v>
      </c>
      <c r="R7" s="1">
        <f t="shared" si="4"/>
        <v>119776.38</v>
      </c>
      <c r="S7" s="1">
        <f t="shared" si="4"/>
        <v>160459.24949799999</v>
      </c>
      <c r="T7" s="1">
        <f t="shared" si="1"/>
        <v>190413.04835599998</v>
      </c>
      <c r="U7" s="1">
        <f t="shared" si="1"/>
        <v>200838.65</v>
      </c>
      <c r="V7" s="1">
        <f t="shared" si="1"/>
        <v>219864</v>
      </c>
      <c r="W7" s="1">
        <f t="shared" si="1"/>
        <v>213227</v>
      </c>
      <c r="X7" s="1">
        <f t="shared" si="1"/>
        <v>219724</v>
      </c>
      <c r="Y7" s="1">
        <f t="shared" si="1"/>
        <v>221147</v>
      </c>
      <c r="Z7" s="1">
        <f t="shared" si="1"/>
        <v>222599</v>
      </c>
      <c r="AA7" s="1">
        <f t="shared" si="1"/>
        <v>211763</v>
      </c>
      <c r="AB7" s="1">
        <f t="shared" si="1"/>
        <v>234014</v>
      </c>
      <c r="AC7" s="1">
        <f t="shared" si="1"/>
        <v>243925</v>
      </c>
      <c r="AD7" s="1">
        <f t="shared" si="1"/>
        <v>243660</v>
      </c>
      <c r="AE7" s="1">
        <f t="shared" si="1"/>
        <v>229082</v>
      </c>
      <c r="AF7" s="1">
        <f t="shared" si="1"/>
        <v>230155</v>
      </c>
      <c r="AG7" s="1">
        <f t="shared" si="1"/>
        <v>209899</v>
      </c>
      <c r="AH7" s="1">
        <f t="shared" si="1"/>
        <v>192927</v>
      </c>
      <c r="AI7" s="1">
        <f t="shared" si="1"/>
        <v>234244</v>
      </c>
      <c r="AJ7" s="1">
        <f t="shared" si="1"/>
        <v>240272</v>
      </c>
      <c r="AK7" s="1">
        <f t="shared" si="1"/>
        <v>217438</v>
      </c>
      <c r="AL7" s="1">
        <f t="shared" si="1"/>
        <v>201428</v>
      </c>
      <c r="AM7" s="1">
        <f t="shared" si="1"/>
        <v>200216</v>
      </c>
      <c r="AN7" s="1">
        <f t="shared" si="1"/>
        <v>198472</v>
      </c>
      <c r="AO7" s="1">
        <f t="shared" si="1"/>
        <v>196815</v>
      </c>
      <c r="AP7" s="1">
        <f t="shared" si="1"/>
        <v>216143</v>
      </c>
      <c r="AQ7" s="1">
        <f t="shared" si="1"/>
        <v>220643</v>
      </c>
      <c r="AR7" s="1">
        <f t="shared" si="1"/>
        <v>223143</v>
      </c>
      <c r="AS7" s="1">
        <f t="shared" si="2"/>
        <v>225638</v>
      </c>
      <c r="AT7" s="1">
        <f t="shared" si="2"/>
        <v>228143</v>
      </c>
      <c r="AU7" s="1">
        <f t="shared" si="2"/>
        <v>228163</v>
      </c>
      <c r="AV7" s="1">
        <f t="shared" si="2"/>
        <v>228163</v>
      </c>
      <c r="AW7" s="1">
        <f t="shared" si="2"/>
        <v>228183</v>
      </c>
      <c r="AX7" s="1">
        <f t="shared" si="2"/>
        <v>228683</v>
      </c>
      <c r="AY7" s="1">
        <f t="shared" si="2"/>
        <v>228683</v>
      </c>
      <c r="AZ7" s="1">
        <f t="shared" si="2"/>
        <v>228703</v>
      </c>
      <c r="BA7" s="1">
        <f t="shared" si="2"/>
        <v>228703</v>
      </c>
      <c r="BB7" s="1">
        <f t="shared" si="2"/>
        <v>228703</v>
      </c>
      <c r="BC7" s="1">
        <f t="shared" ref="BC7:BL7" si="5">BC23+BC39+BC55+BC71+BC87</f>
        <v>228709</v>
      </c>
      <c r="BD7" s="1">
        <f t="shared" si="5"/>
        <v>228710</v>
      </c>
      <c r="BE7" s="1">
        <f t="shared" si="5"/>
        <v>228686</v>
      </c>
      <c r="BF7" s="1">
        <f t="shared" si="5"/>
        <v>228672</v>
      </c>
      <c r="BG7" s="1">
        <f t="shared" si="5"/>
        <v>228673</v>
      </c>
      <c r="BH7" s="1">
        <f t="shared" si="5"/>
        <v>228674</v>
      </c>
      <c r="BI7" s="1">
        <f t="shared" si="5"/>
        <v>228725</v>
      </c>
      <c r="BJ7" s="1">
        <f t="shared" si="5"/>
        <v>228731</v>
      </c>
      <c r="BK7" s="1">
        <f t="shared" si="5"/>
        <v>228732</v>
      </c>
      <c r="BL7" s="1">
        <f t="shared" si="5"/>
        <v>228733</v>
      </c>
      <c r="BM7" t="s">
        <v>3</v>
      </c>
    </row>
    <row r="8" spans="1:141" x14ac:dyDescent="0.2">
      <c r="C8" t="s">
        <v>4</v>
      </c>
      <c r="D8" s="1">
        <f t="shared" si="0"/>
        <v>59622.921145341556</v>
      </c>
      <c r="E8" s="1">
        <f t="shared" si="1"/>
        <v>59577.129322168665</v>
      </c>
      <c r="F8" s="1">
        <f t="shared" si="1"/>
        <v>59481.633805541016</v>
      </c>
      <c r="G8" s="1">
        <f t="shared" si="1"/>
        <v>59640.159834508762</v>
      </c>
      <c r="H8" s="1">
        <f t="shared" si="1"/>
        <v>59839.741960888459</v>
      </c>
      <c r="I8" s="1">
        <f t="shared" si="1"/>
        <v>60283.066966376355</v>
      </c>
      <c r="J8" s="1">
        <f t="shared" si="1"/>
        <v>60487.832410108196</v>
      </c>
      <c r="K8" s="1">
        <f t="shared" si="1"/>
        <v>61446.289005147213</v>
      </c>
      <c r="L8" s="1">
        <f t="shared" si="1"/>
        <v>63235.361639098264</v>
      </c>
      <c r="M8" s="1">
        <f t="shared" si="1"/>
        <v>67476.490148746772</v>
      </c>
      <c r="N8" s="1">
        <f t="shared" si="1"/>
        <v>73467.71863214561</v>
      </c>
      <c r="O8" s="1">
        <f t="shared" si="1"/>
        <v>70198.096841044215</v>
      </c>
      <c r="P8" s="1">
        <f t="shared" si="1"/>
        <v>72444.798246659731</v>
      </c>
      <c r="Q8" s="1">
        <f t="shared" si="1"/>
        <v>73057.846279831603</v>
      </c>
      <c r="R8" s="1">
        <f t="shared" si="1"/>
        <v>73332.85546572684</v>
      </c>
      <c r="S8" s="1">
        <f t="shared" si="1"/>
        <v>73899.473220773274</v>
      </c>
      <c r="T8" s="1">
        <f t="shared" si="1"/>
        <v>73847.703847663419</v>
      </c>
      <c r="U8" s="1">
        <f t="shared" si="1"/>
        <v>75061.371985790523</v>
      </c>
      <c r="V8" s="1">
        <f t="shared" si="1"/>
        <v>77180.612484316924</v>
      </c>
      <c r="W8" s="1">
        <f t="shared" si="1"/>
        <v>79419.261235332873</v>
      </c>
      <c r="X8" s="1">
        <f t="shared" si="1"/>
        <v>80545.86727584264</v>
      </c>
      <c r="Y8" s="1">
        <f t="shared" si="1"/>
        <v>82002.204520628933</v>
      </c>
      <c r="Z8" s="1">
        <f t="shared" si="1"/>
        <v>83483.364338903804</v>
      </c>
      <c r="AA8" s="1">
        <f t="shared" si="1"/>
        <v>84558.717883912817</v>
      </c>
      <c r="AB8" s="1">
        <f t="shared" si="1"/>
        <v>86496.2296498332</v>
      </c>
      <c r="AC8" s="1">
        <f t="shared" si="1"/>
        <v>84585.383097150509</v>
      </c>
      <c r="AD8" s="1">
        <f t="shared" si="1"/>
        <v>85079.587583234737</v>
      </c>
      <c r="AE8" s="1">
        <f t="shared" si="1"/>
        <v>86370.004079865685</v>
      </c>
      <c r="AF8" s="1">
        <f t="shared" si="1"/>
        <v>83993.654779927121</v>
      </c>
      <c r="AG8" s="1">
        <f t="shared" si="1"/>
        <v>80229.015736401285</v>
      </c>
      <c r="AH8" s="1">
        <f t="shared" si="1"/>
        <v>79947.711851581029</v>
      </c>
      <c r="AI8" s="1">
        <f t="shared" si="1"/>
        <v>82748.703856435095</v>
      </c>
      <c r="AJ8" s="1">
        <f t="shared" si="1"/>
        <v>85172.164364622848</v>
      </c>
      <c r="AK8" s="1">
        <f t="shared" si="1"/>
        <v>84067.782391291956</v>
      </c>
      <c r="AL8" s="1">
        <f t="shared" si="1"/>
        <v>82190.972325050214</v>
      </c>
      <c r="AM8" s="1">
        <f t="shared" si="1"/>
        <v>79991.539274948271</v>
      </c>
      <c r="AN8" s="1">
        <f t="shared" si="1"/>
        <v>77288.400282569492</v>
      </c>
      <c r="AO8" s="1">
        <f t="shared" si="1"/>
        <v>75245.067448811751</v>
      </c>
      <c r="AP8" s="1">
        <f t="shared" si="1"/>
        <v>73828.425266724051</v>
      </c>
      <c r="AQ8" s="1">
        <f t="shared" si="1"/>
        <v>72254.368452087147</v>
      </c>
      <c r="AR8" s="1">
        <f t="shared" si="1"/>
        <v>71133.047598498233</v>
      </c>
      <c r="AS8" s="1">
        <f t="shared" si="2"/>
        <v>70487.328065821406</v>
      </c>
      <c r="AT8" s="1">
        <f t="shared" si="2"/>
        <v>69851.762599177819</v>
      </c>
      <c r="AU8" s="1">
        <f t="shared" si="2"/>
        <v>69576.07784910631</v>
      </c>
      <c r="AV8" s="1">
        <f t="shared" si="2"/>
        <v>69421.716949865149</v>
      </c>
      <c r="AW8" s="1">
        <f t="shared" si="2"/>
        <v>69580.963264508828</v>
      </c>
      <c r="AX8" s="1">
        <f t="shared" si="2"/>
        <v>69655.94991778901</v>
      </c>
      <c r="AY8" s="1">
        <f t="shared" si="2"/>
        <v>69485.448002796431</v>
      </c>
      <c r="AZ8" s="1">
        <f t="shared" si="2"/>
        <v>69714.143894973386</v>
      </c>
      <c r="BA8" s="1">
        <f t="shared" si="2"/>
        <v>69834.560840654303</v>
      </c>
      <c r="BB8" s="1">
        <f t="shared" si="2"/>
        <v>69768.229379204175</v>
      </c>
      <c r="BC8" s="1">
        <f t="shared" ref="BC8:BL8" si="6">BC24+BC40+BC56+BC72+BC88</f>
        <v>69703.145355993503</v>
      </c>
      <c r="BD8" s="1">
        <f t="shared" si="6"/>
        <v>69663.331158183151</v>
      </c>
      <c r="BE8" s="1">
        <f t="shared" si="6"/>
        <v>69653.595274823034</v>
      </c>
      <c r="BF8" s="1">
        <f t="shared" si="6"/>
        <v>69640.894059578</v>
      </c>
      <c r="BG8" s="1">
        <f t="shared" si="6"/>
        <v>69631.403009151793</v>
      </c>
      <c r="BH8" s="1">
        <f t="shared" si="6"/>
        <v>69634.647437841617</v>
      </c>
      <c r="BI8" s="1">
        <f t="shared" si="6"/>
        <v>69306.997574477689</v>
      </c>
      <c r="BJ8" s="1">
        <f t="shared" si="6"/>
        <v>69234.181963567418</v>
      </c>
      <c r="BK8" s="1">
        <f t="shared" si="6"/>
        <v>69229.224003889918</v>
      </c>
      <c r="BL8" s="1">
        <f t="shared" si="6"/>
        <v>69243.957786353771</v>
      </c>
      <c r="BM8" t="s">
        <v>4</v>
      </c>
    </row>
    <row r="9" spans="1:141" x14ac:dyDescent="0.2">
      <c r="C9" t="s">
        <v>54</v>
      </c>
      <c r="D9" s="1">
        <f t="shared" si="0"/>
        <v>17973.277702845258</v>
      </c>
      <c r="E9" s="1">
        <f t="shared" si="1"/>
        <v>17748.643769030925</v>
      </c>
      <c r="F9" s="1">
        <f t="shared" si="1"/>
        <v>17647.078622482877</v>
      </c>
      <c r="G9" s="1">
        <f t="shared" si="1"/>
        <v>17687.298602260969</v>
      </c>
      <c r="H9" s="1">
        <f t="shared" si="1"/>
        <v>17669.168205514507</v>
      </c>
      <c r="I9" s="1">
        <f t="shared" si="1"/>
        <v>17829.594655968107</v>
      </c>
      <c r="J9" s="1">
        <f t="shared" si="1"/>
        <v>18086.299245974042</v>
      </c>
      <c r="K9" s="1">
        <f t="shared" si="1"/>
        <v>18508.425131570035</v>
      </c>
      <c r="L9" s="1">
        <f t="shared" si="1"/>
        <v>19171.226486438005</v>
      </c>
      <c r="M9" s="1">
        <f t="shared" si="1"/>
        <v>20679.74635109313</v>
      </c>
      <c r="N9" s="1">
        <f t="shared" si="1"/>
        <v>22281.623270473468</v>
      </c>
      <c r="O9" s="1">
        <f t="shared" si="1"/>
        <v>21030.484963547235</v>
      </c>
      <c r="P9" s="1">
        <f t="shared" si="1"/>
        <v>21608.256988786499</v>
      </c>
      <c r="Q9" s="1">
        <f t="shared" si="1"/>
        <v>21828.120212961836</v>
      </c>
      <c r="R9" s="1">
        <f t="shared" si="1"/>
        <v>22056.984585886643</v>
      </c>
      <c r="S9" s="1">
        <f t="shared" si="1"/>
        <v>22330.350162424824</v>
      </c>
      <c r="T9" s="1">
        <f t="shared" si="1"/>
        <v>22414.179188043046</v>
      </c>
      <c r="U9" s="1">
        <f t="shared" si="1"/>
        <v>22894.917904000074</v>
      </c>
      <c r="V9" s="1">
        <f t="shared" si="1"/>
        <v>23753.737892963931</v>
      </c>
      <c r="W9" s="1">
        <f t="shared" si="1"/>
        <v>24436.79065179723</v>
      </c>
      <c r="X9" s="1">
        <f t="shared" si="1"/>
        <v>24587.271303953024</v>
      </c>
      <c r="Y9" s="1">
        <f t="shared" si="1"/>
        <v>24733.617770314515</v>
      </c>
      <c r="Z9" s="1">
        <f t="shared" si="1"/>
        <v>25018.79936027405</v>
      </c>
      <c r="AA9" s="1">
        <f t="shared" si="1"/>
        <v>25057.501194593031</v>
      </c>
      <c r="AB9" s="1">
        <f t="shared" si="1"/>
        <v>25251.167797917158</v>
      </c>
      <c r="AC9" s="1">
        <f t="shared" si="1"/>
        <v>22499.597498531049</v>
      </c>
      <c r="AD9" s="1">
        <f t="shared" si="1"/>
        <v>20458.707712188203</v>
      </c>
      <c r="AE9" s="1">
        <f t="shared" si="1"/>
        <v>18737.994227120911</v>
      </c>
      <c r="AF9" s="1">
        <f t="shared" si="1"/>
        <v>15669.995102794821</v>
      </c>
      <c r="AG9" s="1">
        <f t="shared" si="1"/>
        <v>13011.973299315272</v>
      </c>
      <c r="AH9" s="1">
        <f t="shared" si="1"/>
        <v>12511.93365518125</v>
      </c>
      <c r="AI9" s="1">
        <f t="shared" si="1"/>
        <v>12086.901668876435</v>
      </c>
      <c r="AJ9" s="1">
        <f t="shared" si="1"/>
        <v>11713.56991559619</v>
      </c>
      <c r="AK9" s="1">
        <f t="shared" si="1"/>
        <v>10769.808008490299</v>
      </c>
      <c r="AL9" s="1">
        <f t="shared" si="1"/>
        <v>9791.3298918254914</v>
      </c>
      <c r="AM9" s="1">
        <f t="shared" si="1"/>
        <v>8394.2752446300328</v>
      </c>
      <c r="AN9" s="1">
        <f t="shared" si="1"/>
        <v>7203.335331052207</v>
      </c>
      <c r="AO9" s="1">
        <f t="shared" si="1"/>
        <v>6796.4816587547984</v>
      </c>
      <c r="AP9" s="1">
        <f t="shared" si="1"/>
        <v>6474.2522368284308</v>
      </c>
      <c r="AQ9" s="1">
        <f t="shared" si="1"/>
        <v>6062.5548986393769</v>
      </c>
      <c r="AR9" s="1">
        <f t="shared" si="1"/>
        <v>5756.7565722500767</v>
      </c>
      <c r="AS9" s="1">
        <f t="shared" si="2"/>
        <v>5512.5316692728957</v>
      </c>
      <c r="AT9" s="1">
        <f t="shared" si="2"/>
        <v>5252.5183844981457</v>
      </c>
      <c r="AU9" s="1">
        <f t="shared" si="2"/>
        <v>5095.9151011539916</v>
      </c>
      <c r="AV9" s="1">
        <f t="shared" si="2"/>
        <v>4930.2601284154662</v>
      </c>
      <c r="AW9" s="1">
        <f t="shared" si="2"/>
        <v>4771.4190930569675</v>
      </c>
      <c r="AX9" s="1">
        <f t="shared" si="2"/>
        <v>4644.9670439365673</v>
      </c>
      <c r="AY9" s="1">
        <f t="shared" si="2"/>
        <v>4488.5800859201845</v>
      </c>
      <c r="AZ9" s="1">
        <f t="shared" si="2"/>
        <v>4384.7418681997915</v>
      </c>
      <c r="BA9" s="1">
        <f t="shared" si="2"/>
        <v>4275.9015928179724</v>
      </c>
      <c r="BB9" s="1">
        <f t="shared" si="2"/>
        <v>4189.4963643780393</v>
      </c>
      <c r="BC9" s="1">
        <f t="shared" ref="BC9:BL9" si="7">BC25+BC41+BC57+BC73+BC89</f>
        <v>4118.2193806701744</v>
      </c>
      <c r="BD9" s="1">
        <f t="shared" si="7"/>
        <v>4039.3527569608268</v>
      </c>
      <c r="BE9" s="1">
        <f t="shared" si="7"/>
        <v>3999.7370596594246</v>
      </c>
      <c r="BF9" s="1">
        <f t="shared" si="7"/>
        <v>3919.4985609337941</v>
      </c>
      <c r="BG9" s="1">
        <f t="shared" si="7"/>
        <v>3909.2465920080203</v>
      </c>
      <c r="BH9" s="1">
        <f t="shared" si="7"/>
        <v>3901.7458763809532</v>
      </c>
      <c r="BI9" s="1">
        <f t="shared" si="7"/>
        <v>3855.2311502070202</v>
      </c>
      <c r="BJ9" s="1">
        <f t="shared" si="7"/>
        <v>3845.7865634270947</v>
      </c>
      <c r="BK9" s="1">
        <f t="shared" si="7"/>
        <v>3842.3170216898488</v>
      </c>
      <c r="BL9" s="1">
        <f t="shared" si="7"/>
        <v>3843.8419306585715</v>
      </c>
      <c r="BM9" t="s">
        <v>54</v>
      </c>
    </row>
    <row r="10" spans="1:141" x14ac:dyDescent="0.2">
      <c r="C10" t="s">
        <v>5</v>
      </c>
      <c r="D10" s="1">
        <f t="shared" si="0"/>
        <v>19705.122584667566</v>
      </c>
      <c r="E10" s="1">
        <f t="shared" si="1"/>
        <v>20482.99655145681</v>
      </c>
      <c r="F10" s="1">
        <f t="shared" si="1"/>
        <v>21334.47673643483</v>
      </c>
      <c r="G10" s="1">
        <f t="shared" si="1"/>
        <v>22085.245247899958</v>
      </c>
      <c r="H10" s="1">
        <f t="shared" si="1"/>
        <v>22944.81976778818</v>
      </c>
      <c r="I10" s="1">
        <f t="shared" si="1"/>
        <v>23682.795206760075</v>
      </c>
      <c r="J10" s="1">
        <f t="shared" si="1"/>
        <v>24455.541170720677</v>
      </c>
      <c r="K10" s="1">
        <f t="shared" si="1"/>
        <v>26047.127558920001</v>
      </c>
      <c r="L10" s="1">
        <f t="shared" si="1"/>
        <v>27737.135051455964</v>
      </c>
      <c r="M10" s="1">
        <f t="shared" si="1"/>
        <v>29793.682207764348</v>
      </c>
      <c r="N10" s="1">
        <f t="shared" si="1"/>
        <v>31087.839590753763</v>
      </c>
      <c r="O10" s="1">
        <f t="shared" si="1"/>
        <v>31112.477255205955</v>
      </c>
      <c r="P10" s="1">
        <f t="shared" si="1"/>
        <v>30343.993138815444</v>
      </c>
      <c r="Q10" s="1">
        <f t="shared" si="1"/>
        <v>29516.257511914762</v>
      </c>
      <c r="R10" s="1">
        <f t="shared" si="1"/>
        <v>29107.620563233148</v>
      </c>
      <c r="S10" s="1">
        <f t="shared" si="1"/>
        <v>29091.00127131382</v>
      </c>
      <c r="T10" s="1">
        <f t="shared" si="1"/>
        <v>29994.319637723402</v>
      </c>
      <c r="U10" s="1">
        <f t="shared" si="1"/>
        <v>30618.174774986888</v>
      </c>
      <c r="V10" s="1">
        <f t="shared" si="1"/>
        <v>31481.01690234162</v>
      </c>
      <c r="W10" s="1">
        <f t="shared" si="1"/>
        <v>31570.822680375888</v>
      </c>
      <c r="X10" s="1">
        <f t="shared" si="1"/>
        <v>31536.36382696329</v>
      </c>
      <c r="Y10" s="1">
        <f t="shared" si="1"/>
        <v>31243.092048516894</v>
      </c>
      <c r="Z10" s="1">
        <f t="shared" si="1"/>
        <v>30383.215534387393</v>
      </c>
      <c r="AA10" s="1">
        <f t="shared" si="1"/>
        <v>29499.606750965937</v>
      </c>
      <c r="AB10" s="1">
        <f t="shared" si="1"/>
        <v>28579.718235998247</v>
      </c>
      <c r="AC10" s="1">
        <f t="shared" si="1"/>
        <v>26724.184330599601</v>
      </c>
      <c r="AD10" s="1">
        <f t="shared" si="1"/>
        <v>25627.02266022734</v>
      </c>
      <c r="AE10" s="1">
        <f t="shared" si="1"/>
        <v>24916.845000847759</v>
      </c>
      <c r="AF10" s="1">
        <f t="shared" si="1"/>
        <v>24368.687481411602</v>
      </c>
      <c r="AG10" s="1">
        <f t="shared" si="1"/>
        <v>22420.715154741974</v>
      </c>
      <c r="AH10" s="1">
        <f t="shared" si="1"/>
        <v>21318.2108888494</v>
      </c>
      <c r="AI10" s="1">
        <f t="shared" si="1"/>
        <v>19284.244931264522</v>
      </c>
      <c r="AJ10" s="1">
        <f t="shared" si="1"/>
        <v>19257.032660268138</v>
      </c>
      <c r="AK10" s="1">
        <f t="shared" si="1"/>
        <v>17735.646954858003</v>
      </c>
      <c r="AL10" s="1">
        <f t="shared" si="1"/>
        <v>16345.249573434676</v>
      </c>
      <c r="AM10" s="1">
        <f t="shared" si="1"/>
        <v>14301.629362151194</v>
      </c>
      <c r="AN10" s="1">
        <f t="shared" si="1"/>
        <v>12721.314609364033</v>
      </c>
      <c r="AO10" s="1">
        <f t="shared" si="1"/>
        <v>12527.818938993805</v>
      </c>
      <c r="AP10" s="1">
        <f t="shared" si="1"/>
        <v>11975.993784137856</v>
      </c>
      <c r="AQ10" s="1">
        <f t="shared" si="1"/>
        <v>10911.614598493512</v>
      </c>
      <c r="AR10" s="1">
        <f t="shared" si="1"/>
        <v>9975.6557699534478</v>
      </c>
      <c r="AS10" s="1">
        <f t="shared" si="2"/>
        <v>9241.6407240180906</v>
      </c>
      <c r="AT10" s="1">
        <f t="shared" si="2"/>
        <v>8386.2046630543737</v>
      </c>
      <c r="AU10" s="1">
        <f t="shared" si="2"/>
        <v>7858.2367105544008</v>
      </c>
      <c r="AV10" s="1">
        <f t="shared" si="2"/>
        <v>7319.6246609108994</v>
      </c>
      <c r="AW10" s="1">
        <f t="shared" si="2"/>
        <v>6779.7851676009823</v>
      </c>
      <c r="AX10" s="1">
        <f t="shared" si="2"/>
        <v>6453.183424537624</v>
      </c>
      <c r="AY10" s="1">
        <f t="shared" si="2"/>
        <v>6095.7928387124357</v>
      </c>
      <c r="AZ10" s="1">
        <f t="shared" si="2"/>
        <v>5844.6261280476965</v>
      </c>
      <c r="BA10" s="1">
        <f t="shared" si="2"/>
        <v>5611.3319809209215</v>
      </c>
      <c r="BB10" s="1">
        <f t="shared" si="2"/>
        <v>5256.4377772024345</v>
      </c>
      <c r="BC10" s="1">
        <f t="shared" ref="BC10:BL10" si="8">BC26+BC42+BC58+BC74+BC90</f>
        <v>5155.1723243367733</v>
      </c>
      <c r="BD10" s="1">
        <f t="shared" si="8"/>
        <v>4936.1829336979172</v>
      </c>
      <c r="BE10" s="1">
        <f t="shared" si="8"/>
        <v>4855.0493610730664</v>
      </c>
      <c r="BF10" s="1">
        <f t="shared" si="8"/>
        <v>4556.9349466575241</v>
      </c>
      <c r="BG10" s="1">
        <f t="shared" si="8"/>
        <v>4498.6530027953231</v>
      </c>
      <c r="BH10" s="1">
        <f t="shared" si="8"/>
        <v>4455.0605122302532</v>
      </c>
      <c r="BI10" s="1">
        <f t="shared" si="8"/>
        <v>4367.3258655223917</v>
      </c>
      <c r="BJ10" s="1">
        <f t="shared" si="8"/>
        <v>4346.1232962286931</v>
      </c>
      <c r="BK10" s="1">
        <f t="shared" si="8"/>
        <v>4333.3658557158724</v>
      </c>
      <c r="BL10" s="1">
        <f t="shared" si="8"/>
        <v>4117.7745819815555</v>
      </c>
      <c r="BM10" t="s">
        <v>5</v>
      </c>
    </row>
    <row r="11" spans="1:141" x14ac:dyDescent="0.2">
      <c r="C11" t="s">
        <v>151</v>
      </c>
      <c r="D11" s="1">
        <f t="shared" si="0"/>
        <v>3128.1700086612668</v>
      </c>
      <c r="E11" s="1">
        <f t="shared" si="1"/>
        <v>3165.5140217830813</v>
      </c>
      <c r="F11" s="1">
        <f t="shared" si="1"/>
        <v>3216.4227908174939</v>
      </c>
      <c r="G11" s="1">
        <f t="shared" si="1"/>
        <v>3258.0565291153448</v>
      </c>
      <c r="H11" s="1">
        <f t="shared" si="1"/>
        <v>3313.9342011777662</v>
      </c>
      <c r="I11" s="1">
        <f t="shared" si="1"/>
        <v>3357.6130093981255</v>
      </c>
      <c r="J11" s="1">
        <f t="shared" si="1"/>
        <v>3386.731103030299</v>
      </c>
      <c r="K11" s="1">
        <f t="shared" si="1"/>
        <v>3512.2868622336409</v>
      </c>
      <c r="L11" s="1">
        <f t="shared" si="1"/>
        <v>3649.7620135733437</v>
      </c>
      <c r="M11" s="1">
        <f t="shared" si="1"/>
        <v>3844.8040571015208</v>
      </c>
      <c r="N11" s="1">
        <f t="shared" si="1"/>
        <v>4030.7721657645388</v>
      </c>
      <c r="O11" s="1">
        <f t="shared" si="1"/>
        <v>4004.6423697544251</v>
      </c>
      <c r="P11" s="1">
        <f t="shared" si="1"/>
        <v>3956.3650064924655</v>
      </c>
      <c r="Q11" s="1">
        <f t="shared" si="1"/>
        <v>3889.3790020732222</v>
      </c>
      <c r="R11" s="1">
        <f t="shared" si="1"/>
        <v>3865.8830988068034</v>
      </c>
      <c r="S11" s="1">
        <f t="shared" si="1"/>
        <v>3866.0624900467806</v>
      </c>
      <c r="T11" s="1">
        <f t="shared" si="1"/>
        <v>3711.152393733807</v>
      </c>
      <c r="U11" s="1">
        <f t="shared" si="1"/>
        <v>3762.5667296390179</v>
      </c>
      <c r="V11" s="1">
        <f t="shared" si="1"/>
        <v>3849.8183159662995</v>
      </c>
      <c r="W11" s="1">
        <f t="shared" si="1"/>
        <v>3840.873400611204</v>
      </c>
      <c r="X11" s="1">
        <f t="shared" si="1"/>
        <v>3803.2634307327821</v>
      </c>
      <c r="Y11" s="1">
        <f t="shared" si="1"/>
        <v>3745.1598549081618</v>
      </c>
      <c r="Z11" s="1">
        <f t="shared" si="1"/>
        <v>3646.5621714375065</v>
      </c>
      <c r="AA11" s="1">
        <f t="shared" si="1"/>
        <v>3506.8977664146132</v>
      </c>
      <c r="AB11" s="1">
        <f t="shared" si="1"/>
        <v>3352.6858844247554</v>
      </c>
      <c r="AC11" s="1">
        <f t="shared" si="1"/>
        <v>2573.4993989235268</v>
      </c>
      <c r="AD11" s="1">
        <f t="shared" si="1"/>
        <v>2178.2935954226145</v>
      </c>
      <c r="AE11" s="1">
        <f t="shared" si="1"/>
        <v>2076.24981579205</v>
      </c>
      <c r="AF11" s="1">
        <f t="shared" si="1"/>
        <v>1971.3651928222557</v>
      </c>
      <c r="AG11" s="1">
        <f t="shared" si="1"/>
        <v>1776.9819008699837</v>
      </c>
      <c r="AH11" s="1">
        <f t="shared" si="1"/>
        <v>1694.3062320279032</v>
      </c>
      <c r="AI11" s="1">
        <f t="shared" si="1"/>
        <v>1551.9765073483361</v>
      </c>
      <c r="AJ11" s="1">
        <f t="shared" si="1"/>
        <v>1514.6610108712857</v>
      </c>
      <c r="AK11" s="1">
        <f t="shared" si="1"/>
        <v>1367.477705970957</v>
      </c>
      <c r="AL11" s="1">
        <f t="shared" si="1"/>
        <v>1255.9863270170733</v>
      </c>
      <c r="AM11" s="1">
        <f t="shared" si="1"/>
        <v>1069.5341578080399</v>
      </c>
      <c r="AN11" s="1">
        <f t="shared" si="1"/>
        <v>932.70328985244169</v>
      </c>
      <c r="AO11" s="1">
        <f t="shared" si="1"/>
        <v>893.28104166755043</v>
      </c>
      <c r="AP11" s="1">
        <f t="shared" si="1"/>
        <v>841.49717745363967</v>
      </c>
      <c r="AQ11" s="1">
        <f t="shared" si="1"/>
        <v>747.22434988706766</v>
      </c>
      <c r="AR11" s="1">
        <f t="shared" si="1"/>
        <v>664.14868818188313</v>
      </c>
      <c r="AS11" s="1">
        <f t="shared" si="2"/>
        <v>613.3276315098185</v>
      </c>
      <c r="AT11" s="1">
        <f t="shared" si="2"/>
        <v>567.30959906143107</v>
      </c>
      <c r="AU11" s="1">
        <f t="shared" si="2"/>
        <v>525.41730835402598</v>
      </c>
      <c r="AV11" s="1">
        <f t="shared" si="2"/>
        <v>493.28590122830764</v>
      </c>
      <c r="AW11" s="1">
        <f t="shared" si="2"/>
        <v>419.15311636324014</v>
      </c>
      <c r="AX11" s="1">
        <f t="shared" si="2"/>
        <v>390.39649647941508</v>
      </c>
      <c r="AY11" s="1">
        <f t="shared" si="2"/>
        <v>349.93916665838907</v>
      </c>
      <c r="AZ11" s="1">
        <f t="shared" si="2"/>
        <v>333.56560412080188</v>
      </c>
      <c r="BA11" s="1">
        <f t="shared" si="2"/>
        <v>312.85663194175839</v>
      </c>
      <c r="BB11" s="1">
        <f t="shared" si="2"/>
        <v>297.48567489797932</v>
      </c>
      <c r="BC11" s="1">
        <f t="shared" ref="BC11:BL11" si="9">BC27+BC43+BC59+BC75+BC91</f>
        <v>288.4306111252734</v>
      </c>
      <c r="BD11" s="1">
        <f t="shared" si="9"/>
        <v>281.48425780112518</v>
      </c>
      <c r="BE11" s="1">
        <f t="shared" si="9"/>
        <v>275.53787556344849</v>
      </c>
      <c r="BF11" s="1">
        <f t="shared" si="9"/>
        <v>270.73737371867372</v>
      </c>
      <c r="BG11" s="1">
        <f t="shared" si="9"/>
        <v>267.06692954672621</v>
      </c>
      <c r="BH11" s="1">
        <f t="shared" si="9"/>
        <v>263.9509008041457</v>
      </c>
      <c r="BI11" s="1">
        <f t="shared" si="9"/>
        <v>240.30423830336807</v>
      </c>
      <c r="BJ11" s="1">
        <f t="shared" si="9"/>
        <v>233.68668072676695</v>
      </c>
      <c r="BK11" s="1">
        <f t="shared" si="9"/>
        <v>232.00463740759008</v>
      </c>
      <c r="BL11" s="1">
        <f t="shared" si="9"/>
        <v>230.95576967613408</v>
      </c>
      <c r="BM11" t="s">
        <v>6</v>
      </c>
    </row>
    <row r="12" spans="1:141" x14ac:dyDescent="0.2">
      <c r="C12" t="s">
        <v>7</v>
      </c>
      <c r="D12" s="1">
        <f t="shared" si="0"/>
        <v>332.93034581734094</v>
      </c>
      <c r="E12" s="1">
        <f t="shared" si="1"/>
        <v>333.43239125366938</v>
      </c>
      <c r="F12" s="1">
        <f t="shared" si="1"/>
        <v>333.62887761556635</v>
      </c>
      <c r="G12" s="1">
        <f t="shared" si="1"/>
        <v>335.21065602895351</v>
      </c>
      <c r="H12" s="1">
        <f t="shared" si="1"/>
        <v>336.56264696867237</v>
      </c>
      <c r="I12" s="1">
        <f t="shared" si="1"/>
        <v>338.89367792573046</v>
      </c>
      <c r="J12" s="1">
        <f t="shared" si="1"/>
        <v>340.80676422550198</v>
      </c>
      <c r="K12" s="1">
        <f t="shared" si="1"/>
        <v>347.47300984441011</v>
      </c>
      <c r="L12" s="1">
        <f t="shared" si="1"/>
        <v>357.88784335070534</v>
      </c>
      <c r="M12" s="1">
        <f t="shared" si="1"/>
        <v>380.92544206800255</v>
      </c>
      <c r="N12" s="1">
        <f t="shared" si="1"/>
        <v>408.57881087262672</v>
      </c>
      <c r="O12" s="1">
        <f t="shared" si="1"/>
        <v>387.39726463028995</v>
      </c>
      <c r="P12" s="1">
        <f t="shared" si="1"/>
        <v>394.5222350776757</v>
      </c>
      <c r="Q12" s="1">
        <f t="shared" si="1"/>
        <v>395.20836008700752</v>
      </c>
      <c r="R12" s="1">
        <f t="shared" si="1"/>
        <v>396.28267956517163</v>
      </c>
      <c r="S12" s="1">
        <f t="shared" si="1"/>
        <v>399.5886841368752</v>
      </c>
      <c r="T12" s="1">
        <f t="shared" si="1"/>
        <v>398.66735880631114</v>
      </c>
      <c r="U12" s="1">
        <f t="shared" si="1"/>
        <v>405.12346691282158</v>
      </c>
      <c r="V12" s="1">
        <f t="shared" si="1"/>
        <v>416.49810658824651</v>
      </c>
      <c r="W12" s="1">
        <f t="shared" si="1"/>
        <v>426.24320518705326</v>
      </c>
      <c r="X12" s="1">
        <f t="shared" si="1"/>
        <v>430.47069126076269</v>
      </c>
      <c r="Y12" s="1">
        <f t="shared" si="1"/>
        <v>436.76378397211948</v>
      </c>
      <c r="Z12" s="1">
        <f t="shared" si="1"/>
        <v>443.74165390932586</v>
      </c>
      <c r="AA12" s="1">
        <f t="shared" si="1"/>
        <v>448.16578625212748</v>
      </c>
      <c r="AB12" s="1">
        <f t="shared" si="1"/>
        <v>455.78497735359304</v>
      </c>
      <c r="AC12" s="1">
        <f t="shared" si="1"/>
        <v>465.30081370537005</v>
      </c>
      <c r="AD12" s="1">
        <f t="shared" si="1"/>
        <v>473.56549215720378</v>
      </c>
      <c r="AE12" s="1">
        <f t="shared" si="1"/>
        <v>486.349351935556</v>
      </c>
      <c r="AF12" s="1">
        <f t="shared" si="1"/>
        <v>479.75434013913969</v>
      </c>
      <c r="AG12" s="1">
        <f t="shared" si="1"/>
        <v>464.31877198302652</v>
      </c>
      <c r="AH12" s="1">
        <f t="shared" si="1"/>
        <v>471.39149930074808</v>
      </c>
      <c r="AI12" s="1">
        <f t="shared" ref="E12:AR19" si="10">AI28+AI44+AI60+AI76+AI92</f>
        <v>497.98815290587754</v>
      </c>
      <c r="AJ12" s="1">
        <f t="shared" si="10"/>
        <v>519.42554463042336</v>
      </c>
      <c r="AK12" s="1">
        <f t="shared" si="10"/>
        <v>508.58831071594989</v>
      </c>
      <c r="AL12" s="1">
        <f t="shared" si="10"/>
        <v>500.36845836322107</v>
      </c>
      <c r="AM12" s="1">
        <f t="shared" si="10"/>
        <v>488.04546175156003</v>
      </c>
      <c r="AN12" s="1">
        <f t="shared" si="10"/>
        <v>472.09551780013368</v>
      </c>
      <c r="AO12" s="1">
        <f t="shared" si="10"/>
        <v>471.08740578387346</v>
      </c>
      <c r="AP12" s="1">
        <f t="shared" si="10"/>
        <v>471.07854078653429</v>
      </c>
      <c r="AQ12" s="1">
        <f t="shared" si="10"/>
        <v>464.48667579796063</v>
      </c>
      <c r="AR12" s="1">
        <f t="shared" si="10"/>
        <v>460.49657602507313</v>
      </c>
      <c r="AS12" s="1">
        <f t="shared" si="2"/>
        <v>457.54266395693446</v>
      </c>
      <c r="AT12" s="1">
        <f t="shared" si="2"/>
        <v>454.4549030456551</v>
      </c>
      <c r="AU12" s="1">
        <f t="shared" si="2"/>
        <v>453.3895714472601</v>
      </c>
      <c r="AV12" s="1">
        <f t="shared" si="2"/>
        <v>454.13725710877327</v>
      </c>
      <c r="AW12" s="1">
        <f t="shared" si="2"/>
        <v>456.15883694450503</v>
      </c>
      <c r="AX12" s="1">
        <f t="shared" si="2"/>
        <v>456.62227153186336</v>
      </c>
      <c r="AY12" s="1">
        <f t="shared" si="2"/>
        <v>456.97312643415285</v>
      </c>
      <c r="AZ12" s="1">
        <f t="shared" si="2"/>
        <v>457.582186942921</v>
      </c>
      <c r="BA12" s="1">
        <f t="shared" si="2"/>
        <v>457.75018720222545</v>
      </c>
      <c r="BB12" s="1">
        <f t="shared" si="2"/>
        <v>457.85996736145381</v>
      </c>
      <c r="BC12" s="1">
        <f t="shared" ref="BC12:BL12" si="11">BC28+BC44+BC60+BC76+BC92</f>
        <v>457.69521824841866</v>
      </c>
      <c r="BD12" s="1">
        <f t="shared" si="11"/>
        <v>457.37544547865826</v>
      </c>
      <c r="BE12" s="1">
        <f t="shared" si="11"/>
        <v>457.28399899467814</v>
      </c>
      <c r="BF12" s="1">
        <f t="shared" si="11"/>
        <v>457.06483714863924</v>
      </c>
      <c r="BG12" s="1">
        <f t="shared" si="11"/>
        <v>456.78584688534966</v>
      </c>
      <c r="BH12" s="1">
        <f t="shared" si="11"/>
        <v>456.51496801532471</v>
      </c>
      <c r="BI12" s="1">
        <f t="shared" si="11"/>
        <v>456.31629140629735</v>
      </c>
      <c r="BJ12" s="1">
        <f t="shared" si="11"/>
        <v>456.12817545879625</v>
      </c>
      <c r="BK12" s="1">
        <f t="shared" si="11"/>
        <v>456.06420971552257</v>
      </c>
      <c r="BL12" s="1">
        <f t="shared" si="11"/>
        <v>455.98675082067848</v>
      </c>
      <c r="BM12" t="s">
        <v>7</v>
      </c>
    </row>
    <row r="13" spans="1:141" x14ac:dyDescent="0.2">
      <c r="C13" t="s">
        <v>8</v>
      </c>
      <c r="D13" s="1">
        <f t="shared" si="0"/>
        <v>40.971774080485716</v>
      </c>
      <c r="E13" s="1">
        <f t="shared" si="10"/>
        <v>42.282046593699008</v>
      </c>
      <c r="F13" s="1">
        <f t="shared" si="10"/>
        <v>43.706329591750368</v>
      </c>
      <c r="G13" s="1">
        <f t="shared" si="10"/>
        <v>44.952276738961501</v>
      </c>
      <c r="H13" s="1">
        <f t="shared" si="10"/>
        <v>46.396225391079177</v>
      </c>
      <c r="I13" s="1">
        <f t="shared" si="10"/>
        <v>47.615833100129031</v>
      </c>
      <c r="J13" s="1">
        <f t="shared" si="10"/>
        <v>48.810161981831044</v>
      </c>
      <c r="K13" s="1">
        <f t="shared" si="10"/>
        <v>51.558060272914858</v>
      </c>
      <c r="L13" s="1">
        <f t="shared" si="10"/>
        <v>54.54616190815662</v>
      </c>
      <c r="M13" s="1">
        <f t="shared" si="10"/>
        <v>58.255138435300893</v>
      </c>
      <c r="N13" s="1">
        <f t="shared" si="10"/>
        <v>60.891632217626288</v>
      </c>
      <c r="O13" s="1">
        <f t="shared" si="10"/>
        <v>61.239064413194264</v>
      </c>
      <c r="P13" s="1">
        <f t="shared" si="10"/>
        <v>60.147529210807122</v>
      </c>
      <c r="Q13" s="1">
        <f t="shared" si="10"/>
        <v>58.89099047247862</v>
      </c>
      <c r="R13" s="1">
        <f t="shared" si="10"/>
        <v>58.373664169575818</v>
      </c>
      <c r="S13" s="1">
        <f t="shared" si="10"/>
        <v>58.468871295389647</v>
      </c>
      <c r="T13" s="1">
        <f t="shared" si="10"/>
        <v>58.93577983992094</v>
      </c>
      <c r="U13" s="1">
        <f t="shared" si="10"/>
        <v>60.110120791369759</v>
      </c>
      <c r="V13" s="1">
        <f t="shared" si="10"/>
        <v>61.86268787701259</v>
      </c>
      <c r="W13" s="1">
        <f t="shared" si="10"/>
        <v>61.21832533871946</v>
      </c>
      <c r="X13" s="1">
        <f t="shared" si="10"/>
        <v>60.307185164598444</v>
      </c>
      <c r="Y13" s="1">
        <f t="shared" si="10"/>
        <v>59.001314179627769</v>
      </c>
      <c r="Z13" s="1">
        <f t="shared" si="10"/>
        <v>57.471598332097862</v>
      </c>
      <c r="AA13" s="1">
        <f t="shared" si="10"/>
        <v>55.58035916507869</v>
      </c>
      <c r="AB13" s="1">
        <f t="shared" si="10"/>
        <v>53.897744421949227</v>
      </c>
      <c r="AC13" s="1">
        <f t="shared" si="10"/>
        <v>52.230994975161124</v>
      </c>
      <c r="AD13" s="1">
        <f t="shared" si="10"/>
        <v>51.403266021666049</v>
      </c>
      <c r="AE13" s="1">
        <f t="shared" si="10"/>
        <v>51.124987490150843</v>
      </c>
      <c r="AF13" s="1">
        <f t="shared" si="10"/>
        <v>51.320602994469283</v>
      </c>
      <c r="AG13" s="1">
        <f t="shared" si="10"/>
        <v>48.437986867850704</v>
      </c>
      <c r="AH13" s="1">
        <f t="shared" si="10"/>
        <v>47.513844608922625</v>
      </c>
      <c r="AI13" s="1">
        <f t="shared" si="10"/>
        <v>45.038914610453581</v>
      </c>
      <c r="AJ13" s="1">
        <f t="shared" si="10"/>
        <v>46.92691937833812</v>
      </c>
      <c r="AK13" s="1">
        <f t="shared" si="10"/>
        <v>45.080907156400613</v>
      </c>
      <c r="AL13" s="1">
        <f t="shared" si="10"/>
        <v>44.149296572880829</v>
      </c>
      <c r="AM13" s="1">
        <f t="shared" si="10"/>
        <v>40.660949812190921</v>
      </c>
      <c r="AN13" s="1">
        <f t="shared" si="10"/>
        <v>38.982351133483562</v>
      </c>
      <c r="AO13" s="1">
        <f t="shared" si="10"/>
        <v>40.696754583849639</v>
      </c>
      <c r="AP13" s="1">
        <f t="shared" si="10"/>
        <v>41.313190854815538</v>
      </c>
      <c r="AQ13" s="1">
        <f t="shared" si="10"/>
        <v>40.883592137332059</v>
      </c>
      <c r="AR13" s="1">
        <f t="shared" si="10"/>
        <v>40.485130621211596</v>
      </c>
      <c r="AS13" s="1">
        <f t="shared" si="2"/>
        <v>40.097191240388987</v>
      </c>
      <c r="AT13" s="1">
        <f t="shared" si="2"/>
        <v>39.669295128711269</v>
      </c>
      <c r="AU13" s="1">
        <f t="shared" si="2"/>
        <v>39.319826072411203</v>
      </c>
      <c r="AV13" s="1">
        <f t="shared" si="2"/>
        <v>39.419518331900228</v>
      </c>
      <c r="AW13" s="1">
        <f t="shared" si="2"/>
        <v>38.507140160109216</v>
      </c>
      <c r="AX13" s="1">
        <f t="shared" si="2"/>
        <v>38.355802560759308</v>
      </c>
      <c r="AY13" s="1">
        <f t="shared" si="2"/>
        <v>38.23707139652371</v>
      </c>
      <c r="AZ13" s="1">
        <f t="shared" si="2"/>
        <v>38.235112439932948</v>
      </c>
      <c r="BA13" s="1">
        <f t="shared" si="2"/>
        <v>38.273129960949888</v>
      </c>
      <c r="BB13" s="1">
        <f t="shared" si="2"/>
        <v>38.368850381147162</v>
      </c>
      <c r="BC13" s="1">
        <f t="shared" ref="BC13:BL13" si="12">BC29+BC45+BC61+BC77+BC93</f>
        <v>38.427865003059587</v>
      </c>
      <c r="BD13" s="1">
        <f t="shared" si="12"/>
        <v>38.426701453482259</v>
      </c>
      <c r="BE13" s="1">
        <f t="shared" si="12"/>
        <v>38.456081603200602</v>
      </c>
      <c r="BF13" s="1">
        <f t="shared" si="12"/>
        <v>38.458124658455787</v>
      </c>
      <c r="BG13" s="1">
        <f t="shared" si="12"/>
        <v>38.439719407935257</v>
      </c>
      <c r="BH13" s="1">
        <f t="shared" si="12"/>
        <v>38.412969211037769</v>
      </c>
      <c r="BI13" s="1">
        <f t="shared" si="12"/>
        <v>38.384101247435964</v>
      </c>
      <c r="BJ13" s="1">
        <f t="shared" si="12"/>
        <v>38.369616683829925</v>
      </c>
      <c r="BK13" s="1">
        <f t="shared" si="12"/>
        <v>38.372945563002418</v>
      </c>
      <c r="BL13" s="1">
        <f t="shared" si="12"/>
        <v>38.36678126622035</v>
      </c>
      <c r="BM13" t="s">
        <v>8</v>
      </c>
    </row>
    <row r="14" spans="1:141" x14ac:dyDescent="0.2">
      <c r="C14" t="s">
        <v>9</v>
      </c>
      <c r="D14" s="1">
        <f t="shared" si="0"/>
        <v>1967.5613179830191</v>
      </c>
      <c r="E14" s="1">
        <f t="shared" si="10"/>
        <v>1967.7589861027795</v>
      </c>
      <c r="F14" s="1">
        <f t="shared" si="10"/>
        <v>2023.5609346515892</v>
      </c>
      <c r="G14" s="1">
        <f t="shared" si="10"/>
        <v>2036.5729766720167</v>
      </c>
      <c r="H14" s="1">
        <f t="shared" si="10"/>
        <v>2073.2877522201748</v>
      </c>
      <c r="I14" s="1">
        <f t="shared" si="10"/>
        <v>2063.2921772275663</v>
      </c>
      <c r="J14" s="1">
        <f t="shared" si="10"/>
        <v>2103.727048290119</v>
      </c>
      <c r="K14" s="1">
        <f t="shared" si="10"/>
        <v>2152.2330861586247</v>
      </c>
      <c r="L14" s="1">
        <f t="shared" si="10"/>
        <v>2264.0170485019817</v>
      </c>
      <c r="M14" s="1">
        <f t="shared" si="10"/>
        <v>2335.560239960917</v>
      </c>
      <c r="N14" s="1">
        <f t="shared" si="10"/>
        <v>2430.3447762076216</v>
      </c>
      <c r="O14" s="1">
        <f t="shared" si="10"/>
        <v>2436.256681800156</v>
      </c>
      <c r="P14" s="1">
        <f t="shared" si="10"/>
        <v>2384.8983989313224</v>
      </c>
      <c r="Q14" s="1">
        <f t="shared" si="10"/>
        <v>2338.7811152934132</v>
      </c>
      <c r="R14" s="1">
        <f t="shared" si="10"/>
        <v>2323.8211080010306</v>
      </c>
      <c r="S14" s="1">
        <f t="shared" si="10"/>
        <v>2329.5988163155885</v>
      </c>
      <c r="T14" s="1">
        <f t="shared" si="10"/>
        <v>2298.8561581387362</v>
      </c>
      <c r="U14" s="1">
        <f t="shared" si="10"/>
        <v>2342.6228795057068</v>
      </c>
      <c r="V14" s="1">
        <f t="shared" si="10"/>
        <v>2408.5734661146175</v>
      </c>
      <c r="W14" s="1">
        <f t="shared" si="10"/>
        <v>2459.67191840132</v>
      </c>
      <c r="X14" s="1">
        <f t="shared" si="10"/>
        <v>2496.5714297642508</v>
      </c>
      <c r="Y14" s="1">
        <f t="shared" si="10"/>
        <v>2517.0033380218415</v>
      </c>
      <c r="Z14" s="1">
        <f t="shared" si="10"/>
        <v>2528.5728975314901</v>
      </c>
      <c r="AA14" s="1">
        <f t="shared" si="10"/>
        <v>2525.3121751230269</v>
      </c>
      <c r="AB14" s="1">
        <f t="shared" si="10"/>
        <v>1010.4328738754715</v>
      </c>
      <c r="AC14" s="1">
        <f t="shared" si="10"/>
        <v>404.3776987704951</v>
      </c>
      <c r="AD14" s="1">
        <f t="shared" si="10"/>
        <v>10.221249872380607</v>
      </c>
      <c r="AE14" s="1">
        <f t="shared" si="10"/>
        <v>10.444055301116332</v>
      </c>
      <c r="AF14" s="1">
        <f t="shared" si="10"/>
        <v>10.70399205430533</v>
      </c>
      <c r="AG14" s="1">
        <f t="shared" si="10"/>
        <v>10.244233768020793</v>
      </c>
      <c r="AH14" s="1">
        <f t="shared" si="10"/>
        <v>10.231529750613012</v>
      </c>
      <c r="AI14" s="1">
        <f t="shared" si="10"/>
        <v>9.8935795806180185</v>
      </c>
      <c r="AJ14" s="1">
        <f t="shared" si="10"/>
        <v>10.239989327269594</v>
      </c>
      <c r="AK14" s="1">
        <f t="shared" si="10"/>
        <v>9.9869926179120281</v>
      </c>
      <c r="AL14" s="1">
        <f t="shared" si="10"/>
        <v>9.7816002980373558</v>
      </c>
      <c r="AM14" s="1">
        <f t="shared" si="10"/>
        <v>9.4400146263475904</v>
      </c>
      <c r="AN14" s="1">
        <f t="shared" si="10"/>
        <v>9.03992666331267</v>
      </c>
      <c r="AO14" s="1">
        <f t="shared" si="10"/>
        <v>9.4274745925974077</v>
      </c>
      <c r="AP14" s="1">
        <f t="shared" si="10"/>
        <v>9.5817421588695293</v>
      </c>
      <c r="AQ14" s="1">
        <f t="shared" si="10"/>
        <v>9.4794829400785954</v>
      </c>
      <c r="AR14" s="1">
        <f t="shared" si="10"/>
        <v>9.3817940778537476</v>
      </c>
      <c r="AS14" s="1">
        <f t="shared" si="2"/>
        <v>9.289737509314465</v>
      </c>
      <c r="AT14" s="1">
        <f t="shared" si="2"/>
        <v>9.1823242123489095</v>
      </c>
      <c r="AU14" s="1">
        <f t="shared" si="2"/>
        <v>9.0954334271460962</v>
      </c>
      <c r="AV14" s="1">
        <f t="shared" si="2"/>
        <v>9.1209315756518592</v>
      </c>
      <c r="AW14" s="1">
        <f t="shared" si="2"/>
        <v>9.1474426358692167</v>
      </c>
      <c r="AX14" s="1">
        <f t="shared" si="2"/>
        <v>9.1142594599242841</v>
      </c>
      <c r="AY14" s="1">
        <f t="shared" si="2"/>
        <v>9.0929809245662714</v>
      </c>
      <c r="AZ14" s="1">
        <f t="shared" si="2"/>
        <v>9.0944612221923649</v>
      </c>
      <c r="BA14" s="1">
        <f t="shared" si="2"/>
        <v>9.0980337383848209</v>
      </c>
      <c r="BB14" s="1">
        <f t="shared" si="2"/>
        <v>9.1153745034073328</v>
      </c>
      <c r="BC14" s="1">
        <f t="shared" ref="BC14:BL14" si="13">BC30+BC46+BC62+BC78+BC94</f>
        <v>9.123952316581045</v>
      </c>
      <c r="BD14" s="1">
        <f t="shared" si="13"/>
        <v>9.1190373221168368</v>
      </c>
      <c r="BE14" s="1">
        <f t="shared" si="13"/>
        <v>9.1223230584920252</v>
      </c>
      <c r="BF14" s="1">
        <f t="shared" si="13"/>
        <v>9.1193517167307867</v>
      </c>
      <c r="BG14" s="1">
        <f t="shared" si="13"/>
        <v>9.112096991975724</v>
      </c>
      <c r="BH14" s="1">
        <f t="shared" si="13"/>
        <v>9.103293512764564</v>
      </c>
      <c r="BI14" s="1">
        <f t="shared" si="13"/>
        <v>9.0918437889861501</v>
      </c>
      <c r="BJ14" s="1">
        <f t="shared" si="13"/>
        <v>9.0870792893322569</v>
      </c>
      <c r="BK14" s="1">
        <f t="shared" si="13"/>
        <v>9.0869264882289098</v>
      </c>
      <c r="BL14" s="1">
        <f t="shared" si="13"/>
        <v>9.0848831280821898</v>
      </c>
      <c r="BM14" t="s">
        <v>9</v>
      </c>
    </row>
    <row r="15" spans="1:141" x14ac:dyDescent="0.2">
      <c r="C15" t="s">
        <v>10</v>
      </c>
      <c r="D15" s="1">
        <f t="shared" si="0"/>
        <v>1722835.3730074004</v>
      </c>
      <c r="E15" s="1">
        <f t="shared" si="10"/>
        <v>1763256.7280173693</v>
      </c>
      <c r="F15" s="1">
        <f t="shared" si="10"/>
        <v>1809320.9924452943</v>
      </c>
      <c r="G15" s="1">
        <f t="shared" si="10"/>
        <v>1865374.5643267068</v>
      </c>
      <c r="H15" s="1">
        <f t="shared" si="10"/>
        <v>1897161.5492277716</v>
      </c>
      <c r="I15" s="1">
        <f t="shared" si="10"/>
        <v>1937546.6235723521</v>
      </c>
      <c r="J15" s="1">
        <f t="shared" si="10"/>
        <v>1974838.1821016474</v>
      </c>
      <c r="K15" s="1">
        <f t="shared" si="10"/>
        <v>2071454.7334856584</v>
      </c>
      <c r="L15" s="1">
        <f t="shared" si="10"/>
        <v>2177388.6121493769</v>
      </c>
      <c r="M15" s="1">
        <f t="shared" si="10"/>
        <v>2315444.7184520639</v>
      </c>
      <c r="N15" s="1">
        <f t="shared" si="10"/>
        <v>2426091.0497727985</v>
      </c>
      <c r="O15" s="1">
        <f t="shared" si="10"/>
        <v>2433150.9332869817</v>
      </c>
      <c r="P15" s="1">
        <f t="shared" si="10"/>
        <v>2401060.1318394709</v>
      </c>
      <c r="Q15" s="1">
        <f t="shared" si="10"/>
        <v>2359775.5280300537</v>
      </c>
      <c r="R15" s="1">
        <f t="shared" si="10"/>
        <v>2345520.4500581105</v>
      </c>
      <c r="S15" s="1">
        <f t="shared" si="10"/>
        <v>2350304.3709071856</v>
      </c>
      <c r="T15" s="1">
        <f t="shared" si="10"/>
        <v>2322355.0798501726</v>
      </c>
      <c r="U15" s="1">
        <f t="shared" si="10"/>
        <v>2365341.7046262254</v>
      </c>
      <c r="V15" s="1">
        <f t="shared" si="10"/>
        <v>2432097.0500389403</v>
      </c>
      <c r="W15" s="1">
        <f t="shared" si="10"/>
        <v>2485405.8308763569</v>
      </c>
      <c r="X15" s="1">
        <f t="shared" si="10"/>
        <v>2520890.1255625193</v>
      </c>
      <c r="Y15" s="1">
        <f t="shared" si="10"/>
        <v>2541317.5349000925</v>
      </c>
      <c r="Z15" s="1">
        <f t="shared" si="10"/>
        <v>2555152.9879830321</v>
      </c>
      <c r="AA15" s="1">
        <f t="shared" si="10"/>
        <v>2557718.6476194146</v>
      </c>
      <c r="AB15" s="1">
        <f t="shared" si="10"/>
        <v>2561762.6930313297</v>
      </c>
      <c r="AC15" s="1">
        <f t="shared" si="10"/>
        <v>2553445.344370313</v>
      </c>
      <c r="AD15" s="1">
        <f t="shared" si="10"/>
        <v>2564727.2116871825</v>
      </c>
      <c r="AE15" s="1">
        <f t="shared" si="10"/>
        <v>2618825.2245510216</v>
      </c>
      <c r="AF15" s="1">
        <f t="shared" si="10"/>
        <v>2681075.8361497098</v>
      </c>
      <c r="AG15" s="1">
        <f t="shared" si="10"/>
        <v>2529608.8651183755</v>
      </c>
      <c r="AH15" s="1">
        <f t="shared" si="10"/>
        <v>2525048.2254693741</v>
      </c>
      <c r="AI15" s="1">
        <f t="shared" si="10"/>
        <v>2437047.4197548963</v>
      </c>
      <c r="AJ15" s="1">
        <f t="shared" si="10"/>
        <v>2618842.0342348884</v>
      </c>
      <c r="AK15" s="1">
        <f t="shared" si="10"/>
        <v>2552515.0761199906</v>
      </c>
      <c r="AL15" s="1">
        <f t="shared" si="10"/>
        <v>2501157.4394173021</v>
      </c>
      <c r="AM15" s="1">
        <f t="shared" si="10"/>
        <v>2415151.8007780565</v>
      </c>
      <c r="AN15" s="1">
        <f t="shared" si="10"/>
        <v>2316986.9105254826</v>
      </c>
      <c r="AO15" s="1">
        <f t="shared" si="10"/>
        <v>2422094.1763813701</v>
      </c>
      <c r="AP15" s="1">
        <f t="shared" si="10"/>
        <v>2465816.6483176588</v>
      </c>
      <c r="AQ15" s="1">
        <f t="shared" si="10"/>
        <v>2442347.4846321894</v>
      </c>
      <c r="AR15" s="1">
        <f t="shared" si="10"/>
        <v>2419459.1300584469</v>
      </c>
      <c r="AS15" s="1">
        <f t="shared" si="2"/>
        <v>2397296.8870628607</v>
      </c>
      <c r="AT15" s="1">
        <f t="shared" si="2"/>
        <v>2371099.6615247112</v>
      </c>
      <c r="AU15" s="1">
        <f t="shared" si="2"/>
        <v>2349790.8600457329</v>
      </c>
      <c r="AV15" s="1">
        <f t="shared" si="2"/>
        <v>2357674.2436513733</v>
      </c>
      <c r="AW15" s="1">
        <f t="shared" si="2"/>
        <v>2365373.35816926</v>
      </c>
      <c r="AX15" s="1">
        <f t="shared" si="2"/>
        <v>2356937.0824285164</v>
      </c>
      <c r="AY15" s="1">
        <f t="shared" si="2"/>
        <v>2351564.8971565343</v>
      </c>
      <c r="AZ15" s="1">
        <f t="shared" si="2"/>
        <v>2352074.8421919085</v>
      </c>
      <c r="BA15" s="1">
        <f t="shared" si="2"/>
        <v>2353126.2774352999</v>
      </c>
      <c r="BB15" s="1">
        <f t="shared" si="2"/>
        <v>2357895.2716726353</v>
      </c>
      <c r="BC15" s="1">
        <f t="shared" ref="BC15:BL15" si="14">BC31+BC47+BC63+BC79+BC95</f>
        <v>2360572.2887759032</v>
      </c>
      <c r="BD15" s="1">
        <f t="shared" si="14"/>
        <v>2359429.2805963405</v>
      </c>
      <c r="BE15" s="1">
        <f t="shared" si="14"/>
        <v>2360663.1146655977</v>
      </c>
      <c r="BF15" s="1">
        <f t="shared" si="14"/>
        <v>2360488.6227023853</v>
      </c>
      <c r="BG15" s="1">
        <f t="shared" si="14"/>
        <v>2359050.9033617261</v>
      </c>
      <c r="BH15" s="1">
        <f t="shared" si="14"/>
        <v>2357146.9021092216</v>
      </c>
      <c r="BI15" s="1">
        <f t="shared" si="14"/>
        <v>2354511.7473981604</v>
      </c>
      <c r="BJ15" s="1">
        <f t="shared" si="14"/>
        <v>2353702.3400214277</v>
      </c>
      <c r="BK15" s="1">
        <f t="shared" si="14"/>
        <v>2354095.0480983844</v>
      </c>
      <c r="BL15" s="1">
        <f t="shared" si="14"/>
        <v>2353978.0548005099</v>
      </c>
      <c r="BM15" t="s">
        <v>10</v>
      </c>
    </row>
    <row r="16" spans="1:141" x14ac:dyDescent="0.2">
      <c r="C16" t="s">
        <v>152</v>
      </c>
      <c r="D16" s="1">
        <f t="shared" si="0"/>
        <v>543924.19380689249</v>
      </c>
      <c r="E16" s="1">
        <f t="shared" si="10"/>
        <v>556715.46779755282</v>
      </c>
      <c r="F16" s="1">
        <f t="shared" si="10"/>
        <v>571284.15292246931</v>
      </c>
      <c r="G16" s="1">
        <f t="shared" si="10"/>
        <v>588994.64038797724</v>
      </c>
      <c r="H16" s="1">
        <f t="shared" si="10"/>
        <v>599095.47856226179</v>
      </c>
      <c r="I16" s="1">
        <f t="shared" si="10"/>
        <v>611900.9829886721</v>
      </c>
      <c r="J16" s="1">
        <f t="shared" si="10"/>
        <v>623762.73977093166</v>
      </c>
      <c r="K16" s="1">
        <f t="shared" si="10"/>
        <v>654305.64165545814</v>
      </c>
      <c r="L16" s="1">
        <f t="shared" si="10"/>
        <v>687883.34154317225</v>
      </c>
      <c r="M16" s="1">
        <f t="shared" si="10"/>
        <v>731604.59728948714</v>
      </c>
      <c r="N16" s="1">
        <f t="shared" si="10"/>
        <v>766649.25824141002</v>
      </c>
      <c r="O16" s="1">
        <f t="shared" si="10"/>
        <v>768844.8776447241</v>
      </c>
      <c r="P16" s="1">
        <f t="shared" si="10"/>
        <v>758713.18382468726</v>
      </c>
      <c r="Q16" s="1">
        <f t="shared" si="10"/>
        <v>745649.63409082533</v>
      </c>
      <c r="R16" s="1">
        <f t="shared" si="10"/>
        <v>741137.69934203511</v>
      </c>
      <c r="S16" s="1">
        <f t="shared" si="10"/>
        <v>742758.20466280286</v>
      </c>
      <c r="T16" s="1">
        <f t="shared" si="10"/>
        <v>734264.35772062384</v>
      </c>
      <c r="U16" s="1">
        <f t="shared" si="10"/>
        <v>748090.84078045189</v>
      </c>
      <c r="V16" s="1">
        <f t="shared" si="10"/>
        <v>769500.08954640897</v>
      </c>
      <c r="W16" s="1">
        <f t="shared" si="10"/>
        <v>786819.43693931017</v>
      </c>
      <c r="X16" s="1">
        <f t="shared" si="10"/>
        <v>798531.27589990851</v>
      </c>
      <c r="Y16" s="1">
        <f t="shared" si="10"/>
        <v>805447.91579211678</v>
      </c>
      <c r="Z16" s="1">
        <f t="shared" si="10"/>
        <v>810271.01467019564</v>
      </c>
      <c r="AA16" s="1">
        <f t="shared" si="10"/>
        <v>811533.23388546449</v>
      </c>
      <c r="AB16" s="1">
        <f t="shared" si="10"/>
        <v>813306.55311471643</v>
      </c>
      <c r="AC16" s="1">
        <f t="shared" si="10"/>
        <v>813227.78219302464</v>
      </c>
      <c r="AD16" s="1">
        <f t="shared" si="10"/>
        <v>818345.29861637042</v>
      </c>
      <c r="AE16" s="1">
        <f t="shared" si="10"/>
        <v>836333.43734407204</v>
      </c>
      <c r="AF16" s="1">
        <f t="shared" si="10"/>
        <v>859745.32292734727</v>
      </c>
      <c r="AG16" s="1">
        <f t="shared" si="10"/>
        <v>823734.86100211286</v>
      </c>
      <c r="AH16" s="1">
        <f t="shared" si="10"/>
        <v>822664.71912343567</v>
      </c>
      <c r="AI16" s="1">
        <f t="shared" si="10"/>
        <v>792828.55933403445</v>
      </c>
      <c r="AJ16" s="1">
        <f t="shared" si="10"/>
        <v>836764.46481797763</v>
      </c>
      <c r="AK16" s="1">
        <f t="shared" si="10"/>
        <v>814669.99120304885</v>
      </c>
      <c r="AL16" s="1">
        <f t="shared" si="10"/>
        <v>798026.11166389985</v>
      </c>
      <c r="AM16" s="1">
        <f t="shared" si="10"/>
        <v>769655.07985748886</v>
      </c>
      <c r="AN16" s="1">
        <f t="shared" si="10"/>
        <v>737795.68179147237</v>
      </c>
      <c r="AO16" s="1">
        <f t="shared" si="10"/>
        <v>771906.13277786563</v>
      </c>
      <c r="AP16" s="1">
        <f t="shared" si="10"/>
        <v>785287.68905858602</v>
      </c>
      <c r="AQ16" s="1">
        <f t="shared" si="10"/>
        <v>777447.5220852209</v>
      </c>
      <c r="AR16" s="1">
        <f t="shared" si="10"/>
        <v>769888.02631039801</v>
      </c>
      <c r="AS16" s="1">
        <f t="shared" si="2"/>
        <v>762683.83521077188</v>
      </c>
      <c r="AT16" s="1">
        <f t="shared" si="2"/>
        <v>754168.77707122325</v>
      </c>
      <c r="AU16" s="1">
        <f t="shared" si="2"/>
        <v>747272.8757121783</v>
      </c>
      <c r="AV16" s="1">
        <f t="shared" si="2"/>
        <v>749515.18827207643</v>
      </c>
      <c r="AW16" s="1">
        <f t="shared" si="2"/>
        <v>751835.70626554138</v>
      </c>
      <c r="AX16" s="1">
        <f t="shared" si="2"/>
        <v>749130.03707481106</v>
      </c>
      <c r="AY16" s="1">
        <f t="shared" si="2"/>
        <v>747388.80698507873</v>
      </c>
      <c r="AZ16" s="1">
        <f t="shared" si="2"/>
        <v>747535.5702074751</v>
      </c>
      <c r="BA16" s="1">
        <f t="shared" si="2"/>
        <v>747839.75878546806</v>
      </c>
      <c r="BB16" s="1">
        <f t="shared" si="2"/>
        <v>749312.17702168098</v>
      </c>
      <c r="BC16" s="1">
        <f t="shared" ref="BC16:BL16" si="15">BC32+BC48+BC64+BC80+BC96</f>
        <v>750067.99326539447</v>
      </c>
      <c r="BD16" s="1">
        <f t="shared" si="15"/>
        <v>749684.79137921601</v>
      </c>
      <c r="BE16" s="1">
        <f t="shared" si="15"/>
        <v>749971.22086043388</v>
      </c>
      <c r="BF16" s="1">
        <f t="shared" si="15"/>
        <v>749733.92317093431</v>
      </c>
      <c r="BG16" s="1">
        <f t="shared" si="15"/>
        <v>749133.42772890406</v>
      </c>
      <c r="BH16" s="1">
        <f t="shared" si="15"/>
        <v>748399.43650791538</v>
      </c>
      <c r="BI16" s="1">
        <f t="shared" si="15"/>
        <v>747437.34261406679</v>
      </c>
      <c r="BJ16" s="1">
        <f t="shared" si="15"/>
        <v>747040.92426750495</v>
      </c>
      <c r="BK16" s="1">
        <f t="shared" si="15"/>
        <v>747025.36694330443</v>
      </c>
      <c r="BL16" s="1">
        <f t="shared" si="15"/>
        <v>746849.19079937751</v>
      </c>
      <c r="BM16" t="s">
        <v>11</v>
      </c>
    </row>
    <row r="17" spans="1:65" ht="14.25" x14ac:dyDescent="0.2">
      <c r="C17" t="s">
        <v>153</v>
      </c>
      <c r="D17" s="1">
        <f t="shared" si="0"/>
        <v>662876.04079405405</v>
      </c>
      <c r="E17" s="1">
        <f t="shared" si="10"/>
        <v>678564.73946537729</v>
      </c>
      <c r="F17" s="1">
        <f t="shared" si="10"/>
        <v>696275.74237138906</v>
      </c>
      <c r="G17" s="1">
        <f t="shared" si="10"/>
        <v>717847.24791343778</v>
      </c>
      <c r="H17" s="1">
        <f t="shared" si="10"/>
        <v>730153.62166172662</v>
      </c>
      <c r="I17" s="1">
        <f t="shared" si="10"/>
        <v>745711.8411928555</v>
      </c>
      <c r="J17" s="1">
        <f t="shared" si="10"/>
        <v>760088.1636842041</v>
      </c>
      <c r="K17" s="1">
        <f t="shared" si="10"/>
        <v>797029.91295283544</v>
      </c>
      <c r="L17" s="1">
        <f t="shared" si="10"/>
        <v>837823.59168854111</v>
      </c>
      <c r="M17" s="1">
        <f t="shared" si="10"/>
        <v>891237.39182153705</v>
      </c>
      <c r="N17" s="1">
        <f t="shared" si="10"/>
        <v>934064.09923664981</v>
      </c>
      <c r="O17" s="1">
        <f t="shared" si="10"/>
        <v>936333.29297546577</v>
      </c>
      <c r="P17" s="1">
        <f t="shared" si="10"/>
        <v>924349.63071814808</v>
      </c>
      <c r="Q17" s="1">
        <f t="shared" si="10"/>
        <v>908483.87806566455</v>
      </c>
      <c r="R17" s="1">
        <f t="shared" si="10"/>
        <v>902890.66065120418</v>
      </c>
      <c r="S17" s="1">
        <f t="shared" si="10"/>
        <v>904728.78291061299</v>
      </c>
      <c r="T17" s="1">
        <f t="shared" si="10"/>
        <v>894518.79544971057</v>
      </c>
      <c r="U17" s="1">
        <f t="shared" si="10"/>
        <v>911148.41460122738</v>
      </c>
      <c r="V17" s="1">
        <f t="shared" si="10"/>
        <v>937022.38530498336</v>
      </c>
      <c r="W17" s="1">
        <f t="shared" si="10"/>
        <v>957937.94224569807</v>
      </c>
      <c r="X17" s="1">
        <f t="shared" si="10"/>
        <v>972106.83583428618</v>
      </c>
      <c r="Y17" s="1">
        <f t="shared" si="10"/>
        <v>980600.68532792875</v>
      </c>
      <c r="Z17" s="1">
        <f t="shared" si="10"/>
        <v>986712.88417642075</v>
      </c>
      <c r="AA17" s="1">
        <f t="shared" si="10"/>
        <v>988486.93732953013</v>
      </c>
      <c r="AB17" s="1">
        <f t="shared" si="10"/>
        <v>991028.05875021545</v>
      </c>
      <c r="AC17" s="1">
        <f t="shared" si="10"/>
        <v>991113.09001407633</v>
      </c>
      <c r="AD17" s="1">
        <f t="shared" si="10"/>
        <v>997445.07155049348</v>
      </c>
      <c r="AE17" s="1">
        <f t="shared" si="10"/>
        <v>1020911.9570900039</v>
      </c>
      <c r="AF17" s="1">
        <f t="shared" si="10"/>
        <v>1047646.4349104351</v>
      </c>
      <c r="AG17" s="1">
        <f t="shared" si="10"/>
        <v>1002884.0271876222</v>
      </c>
      <c r="AH17" s="1">
        <f t="shared" si="10"/>
        <v>1001535.2929109128</v>
      </c>
      <c r="AI17" s="1">
        <f t="shared" si="10"/>
        <v>966523.07773174217</v>
      </c>
      <c r="AJ17" s="1">
        <f t="shared" si="10"/>
        <v>1019453.3980608217</v>
      </c>
      <c r="AK17" s="1">
        <f t="shared" si="10"/>
        <v>992971.27014913014</v>
      </c>
      <c r="AL17" s="1">
        <f t="shared" si="10"/>
        <v>972597.31169714476</v>
      </c>
      <c r="AM17" s="1">
        <f t="shared" si="10"/>
        <v>937980.17815285362</v>
      </c>
      <c r="AN17" s="1">
        <f t="shared" si="10"/>
        <v>899108.8190609772</v>
      </c>
      <c r="AO17" s="1">
        <f t="shared" si="10"/>
        <v>939387.21739407291</v>
      </c>
      <c r="AP17" s="1">
        <f t="shared" si="10"/>
        <v>955125.16855539149</v>
      </c>
      <c r="AQ17" s="1">
        <f t="shared" si="10"/>
        <v>945607.14590166509</v>
      </c>
      <c r="AR17" s="1">
        <f t="shared" si="10"/>
        <v>936592.3048024918</v>
      </c>
      <c r="AS17" s="1">
        <f t="shared" si="2"/>
        <v>925604.87706665171</v>
      </c>
      <c r="AT17" s="1">
        <f t="shared" si="2"/>
        <v>915345.53073425777</v>
      </c>
      <c r="AU17" s="1">
        <f t="shared" si="2"/>
        <v>907101.82383468456</v>
      </c>
      <c r="AV17" s="1">
        <f t="shared" si="2"/>
        <v>909818.53526538494</v>
      </c>
      <c r="AW17" s="1">
        <f t="shared" si="2"/>
        <v>912634.94111125648</v>
      </c>
      <c r="AX17" s="1">
        <f t="shared" si="2"/>
        <v>909459.88945701718</v>
      </c>
      <c r="AY17" s="1">
        <f t="shared" si="2"/>
        <v>907422.61210378364</v>
      </c>
      <c r="AZ17" s="1">
        <f t="shared" si="2"/>
        <v>907651.06857109466</v>
      </c>
      <c r="BA17" s="1">
        <f t="shared" si="2"/>
        <v>908041.7676855505</v>
      </c>
      <c r="BB17" s="1">
        <f t="shared" si="2"/>
        <v>909811.72141144238</v>
      </c>
      <c r="BC17" s="1">
        <f t="shared" ref="BC17:BL17" si="16">BC33+BC49+BC65+BC81+BC97</f>
        <v>910706.00957449188</v>
      </c>
      <c r="BD17" s="1">
        <f t="shared" si="16"/>
        <v>910239.90602087439</v>
      </c>
      <c r="BE17" s="1">
        <f t="shared" si="16"/>
        <v>910582.58146297175</v>
      </c>
      <c r="BF17" s="1">
        <f t="shared" si="16"/>
        <v>910295.8555009705</v>
      </c>
      <c r="BG17" s="1">
        <f t="shared" si="16"/>
        <v>909576.20484210213</v>
      </c>
      <c r="BH17" s="1">
        <f t="shared" si="16"/>
        <v>908698.33754515019</v>
      </c>
      <c r="BI17" s="1">
        <f t="shared" si="16"/>
        <v>907551.62766487617</v>
      </c>
      <c r="BJ17" s="1">
        <f t="shared" si="16"/>
        <v>907076.26096340118</v>
      </c>
      <c r="BK17" s="1">
        <f t="shared" si="16"/>
        <v>907059.69284624211</v>
      </c>
      <c r="BL17" s="1">
        <f t="shared" si="16"/>
        <v>906852.805385896</v>
      </c>
      <c r="BM17" t="s">
        <v>12</v>
      </c>
    </row>
    <row r="18" spans="1:65" x14ac:dyDescent="0.2">
      <c r="C18" t="s">
        <v>154</v>
      </c>
      <c r="D18" s="1">
        <f t="shared" si="0"/>
        <v>23273.08658971532</v>
      </c>
      <c r="E18" s="1">
        <f t="shared" si="10"/>
        <v>23822.061335092407</v>
      </c>
      <c r="F18" s="1">
        <f t="shared" si="10"/>
        <v>24446.127821541872</v>
      </c>
      <c r="G18" s="1">
        <f t="shared" si="10"/>
        <v>25204.58279177218</v>
      </c>
      <c r="H18" s="1">
        <f t="shared" si="10"/>
        <v>25637.307787896185</v>
      </c>
      <c r="I18" s="1">
        <f t="shared" si="10"/>
        <v>26185.518710076791</v>
      </c>
      <c r="J18" s="1">
        <f t="shared" si="10"/>
        <v>26693.135416167046</v>
      </c>
      <c r="K18" s="1">
        <f t="shared" si="10"/>
        <v>27999.126253853883</v>
      </c>
      <c r="L18" s="1">
        <f t="shared" si="10"/>
        <v>29435.051454595021</v>
      </c>
      <c r="M18" s="1">
        <f t="shared" si="10"/>
        <v>31306.42490791417</v>
      </c>
      <c r="N18" s="1">
        <f t="shared" si="10"/>
        <v>32806.568277314786</v>
      </c>
      <c r="O18" s="1">
        <f t="shared" si="10"/>
        <v>32898.006397322679</v>
      </c>
      <c r="P18" s="1">
        <f t="shared" si="10"/>
        <v>32465.858569515716</v>
      </c>
      <c r="Q18" s="1">
        <f t="shared" si="10"/>
        <v>31906.638071224457</v>
      </c>
      <c r="R18" s="1">
        <f t="shared" si="10"/>
        <v>31711.955993375035</v>
      </c>
      <c r="S18" s="1">
        <f t="shared" si="10"/>
        <v>31777.563898241751</v>
      </c>
      <c r="T18" s="1">
        <f t="shared" si="10"/>
        <v>31409.878852576043</v>
      </c>
      <c r="U18" s="1">
        <f t="shared" si="10"/>
        <v>31994.676723209694</v>
      </c>
      <c r="V18" s="1">
        <f t="shared" si="10"/>
        <v>32903.46373003062</v>
      </c>
      <c r="W18" s="1">
        <f t="shared" si="10"/>
        <v>33632.579294696283</v>
      </c>
      <c r="X18" s="1">
        <f t="shared" si="10"/>
        <v>34119.99925026657</v>
      </c>
      <c r="Y18" s="1">
        <f t="shared" si="10"/>
        <v>34401.887735521537</v>
      </c>
      <c r="Z18" s="1">
        <f t="shared" si="10"/>
        <v>34593.496460400551</v>
      </c>
      <c r="AA18" s="1">
        <f t="shared" si="10"/>
        <v>34631.365964622411</v>
      </c>
      <c r="AB18" s="1">
        <f t="shared" si="10"/>
        <v>34691.1014049562</v>
      </c>
      <c r="AC18" s="1">
        <f t="shared" si="10"/>
        <v>34664.573167973853</v>
      </c>
      <c r="AD18" s="1">
        <f t="shared" si="10"/>
        <v>34864.053785010663</v>
      </c>
      <c r="AE18" s="1">
        <f t="shared" si="10"/>
        <v>35613.519082406921</v>
      </c>
      <c r="AF18" s="1">
        <f t="shared" si="10"/>
        <v>36510.525753793627</v>
      </c>
      <c r="AG18" s="1">
        <f t="shared" si="10"/>
        <v>34947.163251738115</v>
      </c>
      <c r="AH18" s="1">
        <f t="shared" si="10"/>
        <v>34966.36047949364</v>
      </c>
      <c r="AI18" s="1">
        <f t="shared" si="10"/>
        <v>33665.208551888245</v>
      </c>
      <c r="AJ18" s="1">
        <f t="shared" si="10"/>
        <v>35519.188263673786</v>
      </c>
      <c r="AK18" s="1">
        <f t="shared" si="10"/>
        <v>34913.031231870096</v>
      </c>
      <c r="AL18" s="1">
        <f t="shared" si="10"/>
        <v>34192.333417213536</v>
      </c>
      <c r="AM18" s="1">
        <f t="shared" si="10"/>
        <v>32985.68289010731</v>
      </c>
      <c r="AN18" s="1">
        <f t="shared" si="10"/>
        <v>31609.58227699182</v>
      </c>
      <c r="AO18" s="1">
        <f t="shared" si="10"/>
        <v>33038.764423045119</v>
      </c>
      <c r="AP18" s="1">
        <f t="shared" si="10"/>
        <v>33597.55972154269</v>
      </c>
      <c r="AQ18" s="1">
        <f t="shared" si="10"/>
        <v>33250.186854146828</v>
      </c>
      <c r="AR18" s="1">
        <f t="shared" si="10"/>
        <v>32914.280416084985</v>
      </c>
      <c r="AS18" s="1">
        <f t="shared" si="2"/>
        <v>32596.869954975798</v>
      </c>
      <c r="AT18" s="1">
        <f t="shared" si="2"/>
        <v>32224.235632408247</v>
      </c>
      <c r="AU18" s="1">
        <f t="shared" si="2"/>
        <v>31920.416344908637</v>
      </c>
      <c r="AV18" s="1">
        <f t="shared" si="2"/>
        <v>32014.514843198554</v>
      </c>
      <c r="AW18" s="1">
        <f t="shared" si="2"/>
        <v>32112.165807256461</v>
      </c>
      <c r="AX18" s="1">
        <f t="shared" si="2"/>
        <v>31994.348557805486</v>
      </c>
      <c r="AY18" s="1">
        <f t="shared" si="2"/>
        <v>31918.374398269279</v>
      </c>
      <c r="AZ18" s="1">
        <f t="shared" si="2"/>
        <v>31924.03295312222</v>
      </c>
      <c r="BA18" s="1">
        <f t="shared" si="2"/>
        <v>31936.650246498401</v>
      </c>
      <c r="BB18" s="1">
        <f t="shared" si="2"/>
        <v>32000.068466445508</v>
      </c>
      <c r="BC18" s="1">
        <f t="shared" ref="BC18:BL18" si="17">BC34+BC50+BC66+BC82+BC98</f>
        <v>32032.78555941828</v>
      </c>
      <c r="BD18" s="1">
        <f t="shared" si="17"/>
        <v>32016.280300105285</v>
      </c>
      <c r="BE18" s="1">
        <f t="shared" si="17"/>
        <v>32028.650622039091</v>
      </c>
      <c r="BF18" s="1">
        <f t="shared" si="17"/>
        <v>32018.412868685733</v>
      </c>
      <c r="BG18" s="1">
        <f t="shared" si="17"/>
        <v>31992.470742078483</v>
      </c>
      <c r="BH18" s="1">
        <f t="shared" si="17"/>
        <v>31960.750935083805</v>
      </c>
      <c r="BI18" s="1">
        <f t="shared" si="17"/>
        <v>31919.126690347559</v>
      </c>
      <c r="BJ18" s="1">
        <f t="shared" si="17"/>
        <v>31902.004042705106</v>
      </c>
      <c r="BK18" s="1">
        <f t="shared" si="17"/>
        <v>31901.311625971637</v>
      </c>
      <c r="BL18" s="1">
        <f t="shared" si="17"/>
        <v>31893.65834716821</v>
      </c>
      <c r="BM18" t="s">
        <v>0</v>
      </c>
    </row>
    <row r="19" spans="1:65" x14ac:dyDescent="0.2">
      <c r="C19" t="s">
        <v>155</v>
      </c>
      <c r="D19" s="1">
        <f t="shared" si="0"/>
        <v>6466.1334268335195</v>
      </c>
      <c r="E19" s="1">
        <f t="shared" si="10"/>
        <v>6618.2661662274368</v>
      </c>
      <c r="F19" s="1">
        <f t="shared" si="10"/>
        <v>6791.3562852133291</v>
      </c>
      <c r="G19" s="1">
        <f t="shared" si="10"/>
        <v>7001.8418633542096</v>
      </c>
      <c r="H19" s="1">
        <f t="shared" si="10"/>
        <v>7121.8921699079729</v>
      </c>
      <c r="I19" s="1">
        <f t="shared" si="10"/>
        <v>7274.054662835003</v>
      </c>
      <c r="J19" s="1">
        <f t="shared" ref="J19:AR20" si="18">J35+J51+J67+J83+J99</f>
        <v>7414.9666956657311</v>
      </c>
      <c r="K19" s="1">
        <f t="shared" si="18"/>
        <v>7777.6711184569212</v>
      </c>
      <c r="L19" s="1">
        <f t="shared" si="18"/>
        <v>8176.6652009086501</v>
      </c>
      <c r="M19" s="1">
        <f t="shared" si="18"/>
        <v>8696.6339811050038</v>
      </c>
      <c r="N19" s="1">
        <f t="shared" si="18"/>
        <v>9113.4982554998278</v>
      </c>
      <c r="O19" s="1">
        <f t="shared" si="18"/>
        <v>9139.0578103290754</v>
      </c>
      <c r="P19" s="1">
        <f t="shared" si="18"/>
        <v>9019.1785321218504</v>
      </c>
      <c r="Q19" s="1">
        <f t="shared" si="18"/>
        <v>8864.0027363229219</v>
      </c>
      <c r="R19" s="1">
        <f t="shared" si="18"/>
        <v>8810.2657515698229</v>
      </c>
      <c r="S19" s="1">
        <f t="shared" si="18"/>
        <v>8829.3648759396565</v>
      </c>
      <c r="T19" s="1">
        <f t="shared" si="18"/>
        <v>8728.6010313918159</v>
      </c>
      <c r="U19" s="1">
        <f t="shared" si="18"/>
        <v>8892.7117455899606</v>
      </c>
      <c r="V19" s="1">
        <f t="shared" si="18"/>
        <v>9146.9889028688904</v>
      </c>
      <c r="W19" s="1">
        <f t="shared" si="18"/>
        <v>9352.6990213932349</v>
      </c>
      <c r="X19" s="1">
        <f t="shared" si="18"/>
        <v>9491.8074203871201</v>
      </c>
      <c r="Y19" s="1">
        <f t="shared" si="18"/>
        <v>9574.1214610289717</v>
      </c>
      <c r="Z19" s="1">
        <f t="shared" si="18"/>
        <v>9631.7696885997793</v>
      </c>
      <c r="AA19" s="1">
        <f t="shared" si="18"/>
        <v>9647.0782689823027</v>
      </c>
      <c r="AB19" s="1">
        <f t="shared" si="18"/>
        <v>9668.6728317703692</v>
      </c>
      <c r="AC19" s="1">
        <f t="shared" si="18"/>
        <v>9667.9659901386294</v>
      </c>
      <c r="AD19" s="1">
        <f t="shared" si="18"/>
        <v>9728.9250338085658</v>
      </c>
      <c r="AE19" s="1">
        <f t="shared" si="18"/>
        <v>9942.6543324491195</v>
      </c>
      <c r="AF19" s="1">
        <f t="shared" si="18"/>
        <v>10198.828863669909</v>
      </c>
      <c r="AG19" s="1">
        <f t="shared" si="18"/>
        <v>9766.2949341438252</v>
      </c>
      <c r="AH19" s="1">
        <f t="shared" si="18"/>
        <v>9771.3205452176808</v>
      </c>
      <c r="AI19" s="1">
        <f t="shared" si="18"/>
        <v>9406.2568335222368</v>
      </c>
      <c r="AJ19" s="1">
        <f t="shared" si="18"/>
        <v>9927.8574793628668</v>
      </c>
      <c r="AK19" s="1">
        <f t="shared" si="18"/>
        <v>9758.2217979856432</v>
      </c>
      <c r="AL19" s="1">
        <f t="shared" si="18"/>
        <v>9557.7279602514864</v>
      </c>
      <c r="AM19" s="1">
        <f t="shared" si="18"/>
        <v>9219.2948736733761</v>
      </c>
      <c r="AN19" s="1">
        <f t="shared" si="18"/>
        <v>8834.4695530783883</v>
      </c>
      <c r="AO19" s="1">
        <f t="shared" si="18"/>
        <v>9240.4781377560103</v>
      </c>
      <c r="AP19" s="1">
        <f t="shared" si="18"/>
        <v>9400.6547269580024</v>
      </c>
      <c r="AQ19" s="1">
        <f t="shared" si="18"/>
        <v>9306.3318521815654</v>
      </c>
      <c r="AR19" s="1">
        <f t="shared" si="18"/>
        <v>9215.196974681463</v>
      </c>
      <c r="AS19" s="1">
        <f t="shared" ref="AS19:BH20" si="19">AS35+AS51+AS67+AS83+AS99</f>
        <v>9128.1835241298959</v>
      </c>
      <c r="AT19" s="1">
        <f t="shared" si="19"/>
        <v>9025.4230180743598</v>
      </c>
      <c r="AU19" s="1">
        <f t="shared" si="19"/>
        <v>8941.9126611661686</v>
      </c>
      <c r="AV19" s="1">
        <f t="shared" si="19"/>
        <v>8968.9122496195578</v>
      </c>
      <c r="AW19" s="1">
        <f t="shared" si="19"/>
        <v>8996.8362189387753</v>
      </c>
      <c r="AX19" s="1">
        <f t="shared" si="19"/>
        <v>8964.3463254826656</v>
      </c>
      <c r="AY19" s="1">
        <f t="shared" si="19"/>
        <v>8943.4231040433824</v>
      </c>
      <c r="AZ19" s="1">
        <f t="shared" si="19"/>
        <v>8945.1441059317312</v>
      </c>
      <c r="BA19" s="1">
        <f t="shared" si="19"/>
        <v>8948.768993499456</v>
      </c>
      <c r="BB19" s="1">
        <f t="shared" si="19"/>
        <v>8966.4619874343862</v>
      </c>
      <c r="BC19" s="1">
        <f t="shared" ref="BC19:BL20" si="20">BC35+BC51+BC67+BC83+BC99</f>
        <v>8975.5909773481762</v>
      </c>
      <c r="BD19" s="1">
        <f t="shared" si="20"/>
        <v>8971.0293091560197</v>
      </c>
      <c r="BE19" s="1">
        <f t="shared" si="20"/>
        <v>8974.4810436681055</v>
      </c>
      <c r="BF19" s="1">
        <f t="shared" si="20"/>
        <v>8971.6473483336031</v>
      </c>
      <c r="BG19" s="1">
        <f t="shared" si="20"/>
        <v>8964.4453342720171</v>
      </c>
      <c r="BH19" s="1">
        <f t="shared" si="20"/>
        <v>8955.6342767734914</v>
      </c>
      <c r="BI19" s="1">
        <f t="shared" si="20"/>
        <v>8944.0719865689807</v>
      </c>
      <c r="BJ19" s="1">
        <f t="shared" si="20"/>
        <v>8939.3156955571849</v>
      </c>
      <c r="BK19" s="1">
        <f t="shared" si="20"/>
        <v>8939.1233575756687</v>
      </c>
      <c r="BL19" s="1">
        <f t="shared" si="20"/>
        <v>8936.9974467969405</v>
      </c>
      <c r="BM19" t="s">
        <v>1</v>
      </c>
    </row>
    <row r="20" spans="1:65" x14ac:dyDescent="0.2">
      <c r="C20" s="47" t="s">
        <v>56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1">
        <f t="shared" si="18"/>
        <v>53.451565856250014</v>
      </c>
      <c r="AJ20" s="1">
        <f t="shared" si="18"/>
        <v>175.22863320170779</v>
      </c>
      <c r="AK20" s="1">
        <f t="shared" si="18"/>
        <v>285.4623425723878</v>
      </c>
      <c r="AL20" s="1">
        <f t="shared" si="18"/>
        <v>1184.5699430085997</v>
      </c>
      <c r="AM20" s="1">
        <f t="shared" si="18"/>
        <v>2009.6286751489051</v>
      </c>
      <c r="AN20" s="1">
        <f t="shared" si="18"/>
        <v>2836.3075017263886</v>
      </c>
      <c r="AO20" s="1">
        <f t="shared" si="18"/>
        <v>3898.8134074624436</v>
      </c>
      <c r="AP20" s="1">
        <f t="shared" si="18"/>
        <v>4942.0062153410308</v>
      </c>
      <c r="AQ20" s="1">
        <f t="shared" si="18"/>
        <v>5727.8977541460881</v>
      </c>
      <c r="AR20" s="1">
        <f t="shared" si="18"/>
        <v>6489.6781695178279</v>
      </c>
      <c r="AS20" s="1">
        <f t="shared" si="19"/>
        <v>7151.7382216700089</v>
      </c>
      <c r="AT20" s="1">
        <f t="shared" si="19"/>
        <v>7823.5337438274273</v>
      </c>
      <c r="AU20" s="1">
        <f t="shared" si="19"/>
        <v>8473.5582864563276</v>
      </c>
      <c r="AV20" s="1">
        <f t="shared" si="19"/>
        <v>9085.711982929166</v>
      </c>
      <c r="AW20" s="1">
        <f t="shared" si="19"/>
        <v>9667.8134476786636</v>
      </c>
      <c r="AX20" s="1">
        <f t="shared" si="19"/>
        <v>10216.07135724299</v>
      </c>
      <c r="AY20" s="1">
        <f t="shared" si="19"/>
        <v>10732.365079935633</v>
      </c>
      <c r="AZ20" s="1">
        <f t="shared" si="19"/>
        <v>11231.592892495553</v>
      </c>
      <c r="BA20" s="1">
        <f t="shared" si="19"/>
        <v>11470.394652180288</v>
      </c>
      <c r="BB20" s="1">
        <f t="shared" si="19"/>
        <v>11713.417826089821</v>
      </c>
      <c r="BC20" s="1">
        <f t="shared" si="19"/>
        <v>11923.370242761888</v>
      </c>
      <c r="BD20" s="1">
        <f t="shared" si="19"/>
        <v>12094.77582371236</v>
      </c>
      <c r="BE20" s="1">
        <f t="shared" si="19"/>
        <v>12265.049172640869</v>
      </c>
      <c r="BF20" s="1">
        <f t="shared" si="19"/>
        <v>12431.409428300483</v>
      </c>
      <c r="BG20" s="1">
        <f t="shared" si="19"/>
        <v>12574.341430092596</v>
      </c>
      <c r="BH20" s="1">
        <f t="shared" si="19"/>
        <v>12700.746597512352</v>
      </c>
      <c r="BI20" s="1">
        <f t="shared" si="20"/>
        <v>12818.321073170957</v>
      </c>
      <c r="BJ20" s="1">
        <f t="shared" si="20"/>
        <v>12927.532643511311</v>
      </c>
      <c r="BK20" s="1">
        <f t="shared" si="20"/>
        <v>13028.49719478963</v>
      </c>
      <c r="BL20" s="1">
        <f t="shared" si="20"/>
        <v>13122.140429648683</v>
      </c>
      <c r="BM20" s="47" t="s">
        <v>56</v>
      </c>
    </row>
    <row r="21" spans="1:65" x14ac:dyDescent="0.2">
      <c r="A21" s="2" t="s">
        <v>66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x14ac:dyDescent="0.2">
      <c r="C22" t="s">
        <v>149</v>
      </c>
      <c r="D22" s="1">
        <f>DrivableDiesel!D6</f>
        <v>300725.87059094297</v>
      </c>
      <c r="E22" s="1">
        <f>DrivableDiesel!E6</f>
        <v>312979.20157251315</v>
      </c>
      <c r="F22" s="1">
        <f>DrivableDiesel!F6</f>
        <v>325763.06435453455</v>
      </c>
      <c r="G22" s="1">
        <f>DrivableDiesel!G6</f>
        <v>336672.32539687684</v>
      </c>
      <c r="H22" s="1">
        <f>DrivableDiesel!H6</f>
        <v>347863.55309690017</v>
      </c>
      <c r="I22" s="1">
        <f>DrivableDiesel!I6</f>
        <v>357243.56455083686</v>
      </c>
      <c r="J22" s="1">
        <f>DrivableDiesel!J6</f>
        <v>359702.20249057631</v>
      </c>
      <c r="K22" s="1">
        <f>DrivableDiesel!K6</f>
        <v>369920.57601208851</v>
      </c>
      <c r="L22" s="1">
        <f>DrivableDiesel!L6</f>
        <v>377532.4852949552</v>
      </c>
      <c r="M22" s="1">
        <f>DrivableDiesel!M6</f>
        <v>388677.8678830397</v>
      </c>
      <c r="N22" s="1">
        <f>DrivableDiesel!N6</f>
        <v>400110.5725584866</v>
      </c>
      <c r="O22" s="1">
        <f>DrivableDiesel!O6</f>
        <v>402249.10832376429</v>
      </c>
      <c r="P22" s="1">
        <f>DrivableDiesel!P6</f>
        <v>399894.77651543129</v>
      </c>
      <c r="Q22" s="1">
        <f>DrivableDiesel!Q6</f>
        <v>395208.87453420495</v>
      </c>
      <c r="R22" s="1">
        <f>DrivableDiesel!R6</f>
        <v>393587.10212356999</v>
      </c>
      <c r="S22" s="1">
        <f>DrivableDiesel!S6</f>
        <v>396340.54217530048</v>
      </c>
      <c r="T22" s="1">
        <f>DrivableDiesel!T6</f>
        <v>397879.15236102778</v>
      </c>
      <c r="U22" s="1">
        <f>DrivableDiesel!U6</f>
        <v>398880.2160538134</v>
      </c>
      <c r="V22" s="1">
        <f>DrivableDiesel!V6</f>
        <v>402790.00135028153</v>
      </c>
      <c r="W22" s="1">
        <f>DrivableDiesel!W6</f>
        <v>406367.33086953481</v>
      </c>
      <c r="X22" s="1">
        <f>DrivableDiesel!X6</f>
        <v>410155.47132749791</v>
      </c>
      <c r="Y22" s="1">
        <f>DrivableDiesel!Y6</f>
        <v>413408.41752263991</v>
      </c>
      <c r="Z22" s="1">
        <f>DrivableDiesel!Z6</f>
        <v>416459.13275000395</v>
      </c>
      <c r="AA22" s="1">
        <f>DrivableDiesel!AA6</f>
        <v>419250.57495112723</v>
      </c>
      <c r="AB22" s="1">
        <f>DrivableDiesel!AB6</f>
        <v>421998.70749959158</v>
      </c>
      <c r="AC22" s="1">
        <f>DrivableDiesel!AC6</f>
        <v>425121.23961992381</v>
      </c>
      <c r="AD22" s="1">
        <f>DrivableDiesel!AD6</f>
        <v>429074.74288210366</v>
      </c>
      <c r="AE22" s="1">
        <f>DrivableDiesel!AE6</f>
        <v>433930.04966201738</v>
      </c>
      <c r="AF22" s="1">
        <f>DrivableDiesel!AF6</f>
        <v>438838.04444495367</v>
      </c>
      <c r="AG22" s="1">
        <f>DrivableDiesel!AG6</f>
        <v>444181.13484475616</v>
      </c>
      <c r="AH22" s="1">
        <f>DrivableDiesel!AH6</f>
        <v>447767.49310730427</v>
      </c>
      <c r="AI22" s="1">
        <f>DrivableDiesel!AI6</f>
        <v>454517.3314881174</v>
      </c>
      <c r="AJ22" s="1">
        <f>DrivableDiesel!AJ6</f>
        <v>460644.27971559629</v>
      </c>
      <c r="AK22" s="1">
        <f>DrivableDiesel!AK6</f>
        <v>446829.51530929317</v>
      </c>
      <c r="AL22" s="1">
        <f>DrivableDiesel!AL6</f>
        <v>462101.9598161474</v>
      </c>
      <c r="AM22" s="1">
        <f>DrivableDiesel!AM6</f>
        <v>457371.85828338115</v>
      </c>
      <c r="AN22" s="1">
        <f>DrivableDiesel!AN6</f>
        <v>456174.91937073338</v>
      </c>
      <c r="AO22" s="1">
        <f>DrivableDiesel!AO6</f>
        <v>455851.32442084228</v>
      </c>
      <c r="AP22" s="1">
        <f>DrivableDiesel!AP6</f>
        <v>457542.34394903167</v>
      </c>
      <c r="AQ22" s="1">
        <f>DrivableDiesel!AQ6</f>
        <v>459238.17023420578</v>
      </c>
      <c r="AR22" s="1">
        <f>DrivableDiesel!AR6</f>
        <v>461082.3940027224</v>
      </c>
      <c r="AS22" s="1">
        <f>DrivableDiesel!AS6</f>
        <v>462866.16950607725</v>
      </c>
      <c r="AT22" s="1">
        <f>DrivableDiesel!AT6</f>
        <v>464518.28127136035</v>
      </c>
      <c r="AU22" s="1">
        <f>DrivableDiesel!AU6</f>
        <v>466040.91649026657</v>
      </c>
      <c r="AV22" s="1">
        <f>DrivableDiesel!AV6</f>
        <v>467445.7317581047</v>
      </c>
      <c r="AW22" s="1">
        <f>DrivableDiesel!AW6</f>
        <v>468691.26645158121</v>
      </c>
      <c r="AX22" s="1">
        <f>DrivableDiesel!AX6</f>
        <v>469753.07450978074</v>
      </c>
      <c r="AY22" s="1">
        <f>DrivableDiesel!AY6</f>
        <v>470706.27787047968</v>
      </c>
      <c r="AZ22" s="1">
        <f>DrivableDiesel!AZ6</f>
        <v>471630.18371835636</v>
      </c>
      <c r="BA22" s="1">
        <f>DrivableDiesel!BA6</f>
        <v>472523.5429059678</v>
      </c>
      <c r="BB22" s="1">
        <f>DrivableDiesel!BB6</f>
        <v>473445.94679872901</v>
      </c>
      <c r="BC22" s="1">
        <f>DrivableDiesel!BC6</f>
        <v>474382.42843557103</v>
      </c>
      <c r="BD22" s="1">
        <f>DrivableDiesel!BD6</f>
        <v>475322.94743168657</v>
      </c>
      <c r="BE22" s="1">
        <f>DrivableDiesel!BE6</f>
        <v>476243.28978126741</v>
      </c>
      <c r="BF22" s="1">
        <f>DrivableDiesel!BF6</f>
        <v>477118.40104362887</v>
      </c>
      <c r="BG22" s="1">
        <f>DrivableDiesel!BG6</f>
        <v>477985.62430584559</v>
      </c>
      <c r="BH22" s="1">
        <f>DrivableDiesel!BH6</f>
        <v>478844.60606136726</v>
      </c>
      <c r="BI22" s="1">
        <f>DrivableDiesel!BI6</f>
        <v>479713.74203295086</v>
      </c>
      <c r="BJ22" s="1">
        <f>DrivableDiesel!BJ6</f>
        <v>480617.2892545021</v>
      </c>
      <c r="BK22" s="1">
        <f>DrivableDiesel!BK6</f>
        <v>481627.24031093548</v>
      </c>
      <c r="BL22" s="1">
        <f>DrivableDiesel!BL6</f>
        <v>482600.97901217412</v>
      </c>
      <c r="BM22" t="s">
        <v>2</v>
      </c>
    </row>
    <row r="23" spans="1:65" x14ac:dyDescent="0.2">
      <c r="C23" t="s">
        <v>150</v>
      </c>
      <c r="D23" s="1">
        <f>DrivableDiesel!D7</f>
        <v>15672.459999999997</v>
      </c>
      <c r="E23" s="1">
        <f>DrivableDiesel!E7</f>
        <v>16116.07</v>
      </c>
      <c r="F23" s="1">
        <f>DrivableDiesel!F7</f>
        <v>16005.079999999998</v>
      </c>
      <c r="G23" s="1">
        <f>DrivableDiesel!G7</f>
        <v>15302.21</v>
      </c>
      <c r="H23" s="1">
        <f>DrivableDiesel!H7</f>
        <v>15742.839999999998</v>
      </c>
      <c r="I23" s="1">
        <f>DrivableDiesel!I7</f>
        <v>14993.3</v>
      </c>
      <c r="J23" s="1">
        <f>DrivableDiesel!J7</f>
        <v>13403.41</v>
      </c>
      <c r="K23" s="1">
        <f>DrivableDiesel!K7</f>
        <v>12839.59</v>
      </c>
      <c r="L23" s="1">
        <f>DrivableDiesel!L7</f>
        <v>14384.279999999999</v>
      </c>
      <c r="M23" s="1">
        <f>DrivableDiesel!M7</f>
        <v>17018.829999999998</v>
      </c>
      <c r="N23" s="1">
        <f>DrivableDiesel!N7</f>
        <v>15920.460000000001</v>
      </c>
      <c r="O23" s="1">
        <f>DrivableDiesel!O7</f>
        <v>9470.4500000000007</v>
      </c>
      <c r="P23" s="1">
        <f>DrivableDiesel!P7</f>
        <v>4830.1399999999994</v>
      </c>
      <c r="Q23" s="1">
        <f>DrivableDiesel!Q7</f>
        <v>3746.45</v>
      </c>
      <c r="R23" s="1">
        <f>DrivableDiesel!R7</f>
        <v>4843.18</v>
      </c>
      <c r="S23" s="1">
        <f>DrivableDiesel!S7</f>
        <v>6936.1994979999999</v>
      </c>
      <c r="T23" s="1">
        <f>DrivableDiesel!T7</f>
        <v>8069.5083560000003</v>
      </c>
      <c r="U23" s="1">
        <f>DrivableDiesel!U7</f>
        <v>9584.17</v>
      </c>
      <c r="V23" s="1">
        <f>DrivableDiesel!V7</f>
        <v>10078.52</v>
      </c>
      <c r="W23" s="1">
        <f>DrivableDiesel!W7</f>
        <v>9529.5399999999991</v>
      </c>
      <c r="X23" s="1">
        <f>DrivableDiesel!X7</f>
        <v>9885</v>
      </c>
      <c r="Y23" s="1">
        <f>DrivableDiesel!Y7</f>
        <v>9487</v>
      </c>
      <c r="Z23" s="1">
        <f>DrivableDiesel!Z7</f>
        <v>9602</v>
      </c>
      <c r="AA23" s="1">
        <f>DrivableDiesel!AA7</f>
        <v>9984</v>
      </c>
      <c r="AB23" s="1">
        <f>DrivableDiesel!AB7</f>
        <v>9923</v>
      </c>
      <c r="AC23" s="1">
        <f>DrivableDiesel!AC7</f>
        <v>9724</v>
      </c>
      <c r="AD23" s="1">
        <f>DrivableDiesel!AD7</f>
        <v>9610</v>
      </c>
      <c r="AE23" s="1">
        <f>DrivableDiesel!AE7</f>
        <v>9977</v>
      </c>
      <c r="AF23" s="1">
        <f>DrivableDiesel!AF7</f>
        <v>10485</v>
      </c>
      <c r="AG23" s="1">
        <f>DrivableDiesel!AG7</f>
        <v>7124</v>
      </c>
      <c r="AH23" s="1">
        <f>DrivableDiesel!AH7</f>
        <v>6926</v>
      </c>
      <c r="AI23" s="1">
        <f>DrivableDiesel!AI7</f>
        <v>7899</v>
      </c>
      <c r="AJ23" s="1">
        <f>DrivableDiesel!AJ7</f>
        <v>8822</v>
      </c>
      <c r="AK23" s="1">
        <f>DrivableDiesel!AK7</f>
        <v>6958</v>
      </c>
      <c r="AL23" s="1">
        <f>DrivableDiesel!AL7</f>
        <v>6948</v>
      </c>
      <c r="AM23" s="1">
        <f>DrivableDiesel!AM7</f>
        <v>7131</v>
      </c>
      <c r="AN23" s="1">
        <f>DrivableDiesel!AN7</f>
        <v>7647</v>
      </c>
      <c r="AO23" s="1">
        <f>DrivableDiesel!AO7</f>
        <v>7625</v>
      </c>
      <c r="AP23" s="1">
        <f>DrivableDiesel!AP7</f>
        <v>7808</v>
      </c>
      <c r="AQ23" s="1">
        <f>DrivableDiesel!AQ7</f>
        <v>7758</v>
      </c>
      <c r="AR23" s="1">
        <f>DrivableDiesel!AR7</f>
        <v>7808</v>
      </c>
      <c r="AS23" s="1">
        <f>DrivableDiesel!AS7</f>
        <v>7803</v>
      </c>
      <c r="AT23" s="1">
        <f>DrivableDiesel!AT7</f>
        <v>7808</v>
      </c>
      <c r="AU23" s="1">
        <f>DrivableDiesel!AU7</f>
        <v>7808</v>
      </c>
      <c r="AV23" s="1">
        <f>DrivableDiesel!AV7</f>
        <v>7808</v>
      </c>
      <c r="AW23" s="1">
        <f>DrivableDiesel!AW7</f>
        <v>7813</v>
      </c>
      <c r="AX23" s="1">
        <f>DrivableDiesel!AX7</f>
        <v>7813</v>
      </c>
      <c r="AY23" s="1">
        <f>DrivableDiesel!AY7</f>
        <v>7813</v>
      </c>
      <c r="AZ23" s="1">
        <f>DrivableDiesel!AZ7</f>
        <v>7833</v>
      </c>
      <c r="BA23" s="1">
        <f>DrivableDiesel!BA7</f>
        <v>7833</v>
      </c>
      <c r="BB23" s="1">
        <f>DrivableDiesel!BB7</f>
        <v>7833</v>
      </c>
      <c r="BC23" s="1">
        <f>DrivableDiesel!BC7</f>
        <v>7839</v>
      </c>
      <c r="BD23" s="1">
        <f>DrivableDiesel!BD7</f>
        <v>7840</v>
      </c>
      <c r="BE23" s="1">
        <f>DrivableDiesel!BE7</f>
        <v>7836</v>
      </c>
      <c r="BF23" s="1">
        <f>DrivableDiesel!BF7</f>
        <v>7822</v>
      </c>
      <c r="BG23" s="1">
        <f>DrivableDiesel!BG7</f>
        <v>7823</v>
      </c>
      <c r="BH23" s="1">
        <f>DrivableDiesel!BH7</f>
        <v>7824</v>
      </c>
      <c r="BI23" s="1">
        <f>DrivableDiesel!BI7</f>
        <v>7825</v>
      </c>
      <c r="BJ23" s="1">
        <f>DrivableDiesel!BJ7</f>
        <v>7826</v>
      </c>
      <c r="BK23" s="1">
        <f>DrivableDiesel!BK7</f>
        <v>7827</v>
      </c>
      <c r="BL23" s="1">
        <f>DrivableDiesel!BL7</f>
        <v>7828</v>
      </c>
      <c r="BM23" t="s">
        <v>3</v>
      </c>
    </row>
    <row r="24" spans="1:65" x14ac:dyDescent="0.2">
      <c r="C24" t="s">
        <v>4</v>
      </c>
      <c r="D24" s="1">
        <f>DrivableDiesel!D8</f>
        <v>7636.6065559337258</v>
      </c>
      <c r="E24" s="1">
        <f>DrivableDiesel!E8</f>
        <v>7779.5947205044058</v>
      </c>
      <c r="F24" s="1">
        <f>DrivableDiesel!F8</f>
        <v>7950.1224733725612</v>
      </c>
      <c r="G24" s="1">
        <f>DrivableDiesel!G8</f>
        <v>8073.8208816758552</v>
      </c>
      <c r="H24" s="1">
        <f>DrivableDiesel!H8</f>
        <v>8254.5297156227098</v>
      </c>
      <c r="I24" s="1">
        <f>DrivableDiesel!I8</f>
        <v>8374.5349791852714</v>
      </c>
      <c r="J24" s="1">
        <f>DrivableDiesel!J8</f>
        <v>8427.3375312115022</v>
      </c>
      <c r="K24" s="1">
        <f>DrivableDiesel!K8</f>
        <v>8761.9448440629949</v>
      </c>
      <c r="L24" s="1">
        <f>DrivableDiesel!L8</f>
        <v>9105.1521839440957</v>
      </c>
      <c r="M24" s="1">
        <f>DrivableDiesel!M8</f>
        <v>9530.9392168101986</v>
      </c>
      <c r="N24" s="1">
        <f>DrivableDiesel!N8</f>
        <v>9940.0830729552472</v>
      </c>
      <c r="O24" s="1">
        <f>DrivableDiesel!O8</f>
        <v>9946.7016824901257</v>
      </c>
      <c r="P24" s="1">
        <f>DrivableDiesel!P8</f>
        <v>9732.9115910678011</v>
      </c>
      <c r="Q24" s="1">
        <f>DrivableDiesel!Q8</f>
        <v>9507.3833460158457</v>
      </c>
      <c r="R24" s="1">
        <f>DrivableDiesel!R8</f>
        <v>9431.724300153719</v>
      </c>
      <c r="S24" s="1">
        <f>DrivableDiesel!S8</f>
        <v>9415.4469763845318</v>
      </c>
      <c r="T24" s="1">
        <f>DrivableDiesel!T8</f>
        <v>9050.7446963650091</v>
      </c>
      <c r="U24" s="1">
        <f>DrivableDiesel!U8</f>
        <v>9148.6030427918176</v>
      </c>
      <c r="V24" s="1">
        <f>DrivableDiesel!V8</f>
        <v>9327.9684272593604</v>
      </c>
      <c r="W24" s="1">
        <f>DrivableDiesel!W8</f>
        <v>9871.6929877017828</v>
      </c>
      <c r="X24" s="1">
        <f>DrivableDiesel!X8</f>
        <v>10364.287672605195</v>
      </c>
      <c r="Y24" s="1">
        <f>DrivableDiesel!Y8</f>
        <v>10802.175285492413</v>
      </c>
      <c r="Z24" s="1">
        <f>DrivableDiesel!Z8</f>
        <v>11149.260519084084</v>
      </c>
      <c r="AA24" s="1">
        <f>DrivableDiesel!AA8</f>
        <v>11480.597095611814</v>
      </c>
      <c r="AB24" s="1">
        <f>DrivableDiesel!AB8</f>
        <v>11677.362754477675</v>
      </c>
      <c r="AC24" s="1">
        <f>DrivableDiesel!AC8</f>
        <v>11890.43193982242</v>
      </c>
      <c r="AD24" s="1">
        <f>DrivableDiesel!AD8</f>
        <v>12080.57673214338</v>
      </c>
      <c r="AE24" s="1">
        <f>DrivableDiesel!AE8</f>
        <v>12536.555488748894</v>
      </c>
      <c r="AF24" s="1">
        <f>DrivableDiesel!AF8</f>
        <v>13195.436425816308</v>
      </c>
      <c r="AG24" s="1">
        <f>DrivableDiesel!AG8</f>
        <v>12720.136026986796</v>
      </c>
      <c r="AH24" s="1">
        <f>DrivableDiesel!AH8</f>
        <v>12810.33421778057</v>
      </c>
      <c r="AI24" s="1">
        <f>DrivableDiesel!AI8</f>
        <v>12145.236927882261</v>
      </c>
      <c r="AJ24" s="1">
        <f>DrivableDiesel!AJ8</f>
        <v>12356.968309646352</v>
      </c>
      <c r="AK24" s="1">
        <f>DrivableDiesel!AK8</f>
        <v>11553.969822785792</v>
      </c>
      <c r="AL24" s="1">
        <f>DrivableDiesel!AL8</f>
        <v>10768.803043994034</v>
      </c>
      <c r="AM24" s="1">
        <f>DrivableDiesel!AM8</f>
        <v>10338.745011760529</v>
      </c>
      <c r="AN24" s="1">
        <f>DrivableDiesel!AN8</f>
        <v>9412.1941618180444</v>
      </c>
      <c r="AO24" s="1">
        <f>DrivableDiesel!AO8</f>
        <v>9449.8020533194976</v>
      </c>
      <c r="AP24" s="1">
        <f>DrivableDiesel!AP8</f>
        <v>9144.099827353908</v>
      </c>
      <c r="AQ24" s="1">
        <f>DrivableDiesel!AQ8</f>
        <v>8620.243696548041</v>
      </c>
      <c r="AR24" s="1">
        <f>DrivableDiesel!AR8</f>
        <v>7957.7304230978507</v>
      </c>
      <c r="AS24" s="1">
        <f>DrivableDiesel!AS8</f>
        <v>7528.2835825795319</v>
      </c>
      <c r="AT24" s="1">
        <f>DrivableDiesel!AT8</f>
        <v>7091.7769906810809</v>
      </c>
      <c r="AU24" s="1">
        <f>DrivableDiesel!AU8</f>
        <v>6640.7078910346099</v>
      </c>
      <c r="AV24" s="1">
        <f>DrivableDiesel!AV8</f>
        <v>6368.2416223264372</v>
      </c>
      <c r="AW24" s="1">
        <f>DrivableDiesel!AW8</f>
        <v>6373.7593147313282</v>
      </c>
      <c r="AX24" s="1">
        <f>DrivableDiesel!AX8</f>
        <v>6073.4730131736069</v>
      </c>
      <c r="AY24" s="1">
        <f>DrivableDiesel!AY8</f>
        <v>5588.0717871104935</v>
      </c>
      <c r="AZ24" s="1">
        <f>DrivableDiesel!AZ8</f>
        <v>5475.8918463994096</v>
      </c>
      <c r="BA24" s="1">
        <f>DrivableDiesel!BA8</f>
        <v>5376.5351130350427</v>
      </c>
      <c r="BB24" s="1">
        <f>DrivableDiesel!BB8</f>
        <v>5194.6843113279056</v>
      </c>
      <c r="BC24" s="1">
        <f>DrivableDiesel!BC8</f>
        <v>5125.3706396483431</v>
      </c>
      <c r="BD24" s="1">
        <f>DrivableDiesel!BD8</f>
        <v>5062.4382719707573</v>
      </c>
      <c r="BE24" s="1">
        <f>DrivableDiesel!BE8</f>
        <v>5008.7200955781254</v>
      </c>
      <c r="BF24" s="1">
        <f>DrivableDiesel!BF8</f>
        <v>4958.2194641679789</v>
      </c>
      <c r="BG24" s="1">
        <f>DrivableDiesel!BG8</f>
        <v>4911.6603915839842</v>
      </c>
      <c r="BH24" s="1">
        <f>DrivableDiesel!BH8</f>
        <v>4869.416394059509</v>
      </c>
      <c r="BI24" s="1">
        <f>DrivableDiesel!BI8</f>
        <v>4476.4499498102514</v>
      </c>
      <c r="BJ24" s="1">
        <f>DrivableDiesel!BJ8</f>
        <v>4386.6821741872409</v>
      </c>
      <c r="BK24" s="1">
        <f>DrivableDiesel!BK8</f>
        <v>4355.4133721478529</v>
      </c>
      <c r="BL24" s="1">
        <f>DrivableDiesel!BL8</f>
        <v>4340.3356481611954</v>
      </c>
      <c r="BM24" t="s">
        <v>4</v>
      </c>
    </row>
    <row r="25" spans="1:65" x14ac:dyDescent="0.2">
      <c r="C25" t="s">
        <v>54</v>
      </c>
      <c r="D25" s="1">
        <f>DrivableDiesel!D9</f>
        <v>3423.0892991765477</v>
      </c>
      <c r="E25" s="1">
        <f>DrivableDiesel!E9</f>
        <v>3486.6629080170906</v>
      </c>
      <c r="F25" s="1">
        <f>DrivableDiesel!F9</f>
        <v>3562.5965568255251</v>
      </c>
      <c r="G25" s="1">
        <f>DrivableDiesel!G9</f>
        <v>3617.3857422463761</v>
      </c>
      <c r="H25" s="1">
        <f>DrivableDiesel!H9</f>
        <v>3697.9153109071781</v>
      </c>
      <c r="I25" s="1">
        <f>DrivableDiesel!I9</f>
        <v>3751.0140414960078</v>
      </c>
      <c r="J25" s="1">
        <f>DrivableDiesel!J9</f>
        <v>3773.1296018290509</v>
      </c>
      <c r="K25" s="1">
        <f>DrivableDiesel!K9</f>
        <v>3921.4622842235558</v>
      </c>
      <c r="L25" s="1">
        <f>DrivableDiesel!L9</f>
        <v>4073.3510295176907</v>
      </c>
      <c r="M25" s="1">
        <f>DrivableDiesel!M9</f>
        <v>4261.9641613399754</v>
      </c>
      <c r="N25" s="1">
        <f>DrivableDiesel!N9</f>
        <v>4444.6209581816111</v>
      </c>
      <c r="O25" s="1">
        <f>DrivableDiesel!O9</f>
        <v>4446.3309977557801</v>
      </c>
      <c r="P25" s="1">
        <f>DrivableDiesel!P9</f>
        <v>4349.9021630406114</v>
      </c>
      <c r="Q25" s="1">
        <f>DrivableDiesel!Q9</f>
        <v>4248.1037937784631</v>
      </c>
      <c r="R25" s="1">
        <f>DrivableDiesel!R9</f>
        <v>4213.463209258075</v>
      </c>
      <c r="S25" s="1">
        <f>DrivableDiesel!S9</f>
        <v>4205.2805692990669</v>
      </c>
      <c r="T25" s="1">
        <f>DrivableDiesel!T9</f>
        <v>4040.0112391540542</v>
      </c>
      <c r="U25" s="1">
        <f>DrivableDiesel!U9</f>
        <v>4081.890181686957</v>
      </c>
      <c r="V25" s="1">
        <f>DrivableDiesel!V9</f>
        <v>4159.909744612376</v>
      </c>
      <c r="W25" s="1">
        <f>DrivableDiesel!W9</f>
        <v>4184.3104851786948</v>
      </c>
      <c r="X25" s="1">
        <f>DrivableDiesel!X9</f>
        <v>4190.4247162086267</v>
      </c>
      <c r="Y25" s="1">
        <f>DrivableDiesel!Y9</f>
        <v>4178.938831341844</v>
      </c>
      <c r="Z25" s="1">
        <f>DrivableDiesel!Z9</f>
        <v>4143.1177578037259</v>
      </c>
      <c r="AA25" s="1">
        <f>DrivableDiesel!AA9</f>
        <v>4063.8429581291657</v>
      </c>
      <c r="AB25" s="1">
        <f>DrivableDiesel!AB9</f>
        <v>3973.1748412374591</v>
      </c>
      <c r="AC25" s="1">
        <f>DrivableDiesel!AC9</f>
        <v>3888.7945537072733</v>
      </c>
      <c r="AD25" s="1">
        <f>DrivableDiesel!AD9</f>
        <v>3767.3579255045206</v>
      </c>
      <c r="AE25" s="1">
        <f>DrivableDiesel!AE9</f>
        <v>3693.2527179732401</v>
      </c>
      <c r="AF25" s="1">
        <f>DrivableDiesel!AF9</f>
        <v>3640.0329667137867</v>
      </c>
      <c r="AG25" s="1">
        <f>DrivableDiesel!AG9</f>
        <v>3364.1855132554579</v>
      </c>
      <c r="AH25" s="1">
        <f>DrivableDiesel!AH9</f>
        <v>3233.7314262708551</v>
      </c>
      <c r="AI25" s="1">
        <f>DrivableDiesel!AI9</f>
        <v>2955.972547271871</v>
      </c>
      <c r="AJ25" s="1">
        <f>DrivableDiesel!AJ9</f>
        <v>2947.5585568500837</v>
      </c>
      <c r="AK25" s="1">
        <f>DrivableDiesel!AK9</f>
        <v>2693.3595607586917</v>
      </c>
      <c r="AL25" s="1">
        <f>DrivableDiesel!AL9</f>
        <v>2486.479414972915</v>
      </c>
      <c r="AM25" s="1">
        <f>DrivableDiesel!AM9</f>
        <v>2185.746244248297</v>
      </c>
      <c r="AN25" s="1">
        <f>DrivableDiesel!AN9</f>
        <v>1959.734868007662</v>
      </c>
      <c r="AO25" s="1">
        <f>DrivableDiesel!AO9</f>
        <v>1927.9826660434721</v>
      </c>
      <c r="AP25" s="1">
        <f>DrivableDiesel!AP9</f>
        <v>1847.100105966108</v>
      </c>
      <c r="AQ25" s="1">
        <f>DrivableDiesel!AQ9</f>
        <v>1679.720254680966</v>
      </c>
      <c r="AR25" s="1">
        <f>DrivableDiesel!AR9</f>
        <v>1547.1233454214598</v>
      </c>
      <c r="AS25" s="1">
        <f>DrivableDiesel!AS9</f>
        <v>1435.6319815242421</v>
      </c>
      <c r="AT25" s="1">
        <f>DrivableDiesel!AT9</f>
        <v>1300.8319902430812</v>
      </c>
      <c r="AU25" s="1">
        <f>DrivableDiesel!AU9</f>
        <v>1222.441952039223</v>
      </c>
      <c r="AV25" s="1">
        <f>DrivableDiesel!AV9</f>
        <v>1131.8186875421975</v>
      </c>
      <c r="AW25" s="1">
        <f>DrivableDiesel!AW9</f>
        <v>1049.3980146715744</v>
      </c>
      <c r="AX25" s="1">
        <f>DrivableDiesel!AX9</f>
        <v>1000.5572451058579</v>
      </c>
      <c r="AY25" s="1">
        <f>DrivableDiesel!AY9</f>
        <v>927.24811689493822</v>
      </c>
      <c r="AZ25" s="1">
        <f>DrivableDiesel!AZ9</f>
        <v>901.44992468499947</v>
      </c>
      <c r="BA25" s="1">
        <f>DrivableDiesel!BA9</f>
        <v>864.2009763418697</v>
      </c>
      <c r="BB25" s="1">
        <f>DrivableDiesel!BB9</f>
        <v>847.25251213370518</v>
      </c>
      <c r="BC25" s="1">
        <f>DrivableDiesel!BC9</f>
        <v>832.36490959733339</v>
      </c>
      <c r="BD25" s="1">
        <f>DrivableDiesel!BD9</f>
        <v>794.91231341517152</v>
      </c>
      <c r="BE25" s="1">
        <f>DrivableDiesel!BE9</f>
        <v>782.6913274242263</v>
      </c>
      <c r="BF25" s="1">
        <f>DrivableDiesel!BF9</f>
        <v>728.4512268409992</v>
      </c>
      <c r="BG25" s="1">
        <f>DrivableDiesel!BG9</f>
        <v>719.60772157976203</v>
      </c>
      <c r="BH25" s="1">
        <f>DrivableDiesel!BH9</f>
        <v>713.01958759406773</v>
      </c>
      <c r="BI25" s="1">
        <f>DrivableDiesel!BI9</f>
        <v>666.03739125259631</v>
      </c>
      <c r="BJ25" s="1">
        <f>DrivableDiesel!BJ9</f>
        <v>656.56974708540508</v>
      </c>
      <c r="BK25" s="1">
        <f>DrivableDiesel!BK9</f>
        <v>652.64921156634489</v>
      </c>
      <c r="BL25" s="1">
        <f>DrivableDiesel!BL9</f>
        <v>650.44998875473061</v>
      </c>
      <c r="BM25" t="s">
        <v>54</v>
      </c>
    </row>
    <row r="26" spans="1:65" x14ac:dyDescent="0.2">
      <c r="C26" t="s">
        <v>5</v>
      </c>
      <c r="D26" s="1">
        <f>DrivableDiesel!D10</f>
        <v>18095.977880757859</v>
      </c>
      <c r="E26" s="1">
        <f>DrivableDiesel!E10</f>
        <v>18824.164066659199</v>
      </c>
      <c r="F26" s="1">
        <f>DrivableDiesel!F10</f>
        <v>19632.200743092286</v>
      </c>
      <c r="G26" s="1">
        <f>DrivableDiesel!G10</f>
        <v>20338.331622619902</v>
      </c>
      <c r="H26" s="1">
        <f>DrivableDiesel!H10</f>
        <v>21158.308777013081</v>
      </c>
      <c r="I26" s="1">
        <f>DrivableDiesel!I10</f>
        <v>21859.113863515424</v>
      </c>
      <c r="J26" s="1">
        <f>DrivableDiesel!J10</f>
        <v>22573.02563488872</v>
      </c>
      <c r="K26" s="1">
        <f>DrivableDiesel!K10</f>
        <v>24072.34981361021</v>
      </c>
      <c r="L26" s="1">
        <f>DrivableDiesel!L10</f>
        <v>25651.822513257859</v>
      </c>
      <c r="M26" s="1">
        <f>DrivableDiesel!M10</f>
        <v>27582.434816908688</v>
      </c>
      <c r="N26" s="1">
        <f>DrivableDiesel!N10</f>
        <v>28762.982056697572</v>
      </c>
      <c r="O26" s="1">
        <f>DrivableDiesel!O10</f>
        <v>28726.881377375372</v>
      </c>
      <c r="P26" s="1">
        <f>DrivableDiesel!P10</f>
        <v>27906.631188015519</v>
      </c>
      <c r="Q26" s="1">
        <f>DrivableDiesel!Q10</f>
        <v>27055.125786537181</v>
      </c>
      <c r="R26" s="1">
        <f>DrivableDiesel!R10</f>
        <v>26668.703447745775</v>
      </c>
      <c r="S26" s="1">
        <f>DrivableDiesel!S10</f>
        <v>26643.858059224323</v>
      </c>
      <c r="T26" s="1">
        <f>DrivableDiesel!T10</f>
        <v>27534.506243022093</v>
      </c>
      <c r="U26" s="1">
        <f>DrivableDiesel!U10</f>
        <v>28137.733159133342</v>
      </c>
      <c r="V26" s="1">
        <f>DrivableDiesel!V10</f>
        <v>28988.40975351405</v>
      </c>
      <c r="W26" s="1">
        <f>DrivableDiesel!W10</f>
        <v>29080.347987191915</v>
      </c>
      <c r="X26" s="1">
        <f>DrivableDiesel!X10</f>
        <v>29043.338282913468</v>
      </c>
      <c r="Y26" s="1">
        <f>DrivableDiesel!Y10</f>
        <v>28729.749152624536</v>
      </c>
      <c r="Z26" s="1">
        <f>DrivableDiesel!Z10</f>
        <v>27858.146771890501</v>
      </c>
      <c r="AA26" s="1">
        <f>DrivableDiesel!AA10</f>
        <v>26969.764718486775</v>
      </c>
      <c r="AB26" s="1">
        <f>DrivableDiesel!AB10</f>
        <v>26043.303046784353</v>
      </c>
      <c r="AC26" s="1">
        <f>DrivableDiesel!AC10</f>
        <v>24253.867060547178</v>
      </c>
      <c r="AD26" s="1">
        <f>DrivableDiesel!AD10</f>
        <v>23158.011952223947</v>
      </c>
      <c r="AE26" s="1">
        <f>DrivableDiesel!AE10</f>
        <v>22461.535077630615</v>
      </c>
      <c r="AF26" s="1">
        <f>DrivableDiesel!AF10</f>
        <v>21893.874479748367</v>
      </c>
      <c r="AG26" s="1">
        <f>DrivableDiesel!AG10</f>
        <v>20033.943195961521</v>
      </c>
      <c r="AH26" s="1">
        <f>DrivableDiesel!AH10</f>
        <v>19045.667793719589</v>
      </c>
      <c r="AI26" s="1">
        <f>DrivableDiesel!AI10</f>
        <v>17276.009850737515</v>
      </c>
      <c r="AJ26" s="1">
        <f>DrivableDiesel!AJ10</f>
        <v>17138.557682049021</v>
      </c>
      <c r="AK26" s="1">
        <f>DrivableDiesel!AK10</f>
        <v>15706.685132532684</v>
      </c>
      <c r="AL26" s="1">
        <f>DrivableDiesel!AL10</f>
        <v>14414.075003399515</v>
      </c>
      <c r="AM26" s="1">
        <f>DrivableDiesel!AM10</f>
        <v>12478.589554356457</v>
      </c>
      <c r="AN26" s="1">
        <f>DrivableDiesel!AN10</f>
        <v>11030.771957570329</v>
      </c>
      <c r="AO26" s="1">
        <f>DrivableDiesel!AO10</f>
        <v>10718.356707661394</v>
      </c>
      <c r="AP26" s="1">
        <f>DrivableDiesel!AP10</f>
        <v>10135.906093514088</v>
      </c>
      <c r="AQ26" s="1">
        <f>DrivableDiesel!AQ10</f>
        <v>9119.1939347667867</v>
      </c>
      <c r="AR26" s="1">
        <f>DrivableDiesel!AR10</f>
        <v>8231.7455199625911</v>
      </c>
      <c r="AS26" s="1">
        <f>DrivableDiesel!AS10</f>
        <v>7551.0651546771305</v>
      </c>
      <c r="AT26" s="1">
        <f>DrivableDiesel!AT10</f>
        <v>6736.4675497532717</v>
      </c>
      <c r="AU26" s="1">
        <f>DrivableDiesel!AU10</f>
        <v>6245.977298791965</v>
      </c>
      <c r="AV26" s="1">
        <f>DrivableDiesel!AV10</f>
        <v>5729.448830663363</v>
      </c>
      <c r="AW26" s="1">
        <f>DrivableDiesel!AW10</f>
        <v>5209.5032076039242</v>
      </c>
      <c r="AX26" s="1">
        <f>DrivableDiesel!AX10</f>
        <v>4899.8000049253451</v>
      </c>
      <c r="AY26" s="1">
        <f>DrivableDiesel!AY10</f>
        <v>4560.1916723437871</v>
      </c>
      <c r="AZ26" s="1">
        <f>DrivableDiesel!AZ10</f>
        <v>4324.7631184538013</v>
      </c>
      <c r="BA26" s="1">
        <f>DrivableDiesel!BA10</f>
        <v>4104.1040319302792</v>
      </c>
      <c r="BB26" s="1">
        <f>DrivableDiesel!BB10</f>
        <v>3759.220143125905</v>
      </c>
      <c r="BC26" s="1">
        <f>DrivableDiesel!BC10</f>
        <v>3666.2001604071038</v>
      </c>
      <c r="BD26" s="1">
        <f>DrivableDiesel!BD10</f>
        <v>3453.7933527869036</v>
      </c>
      <c r="BE26" s="1">
        <f>DrivableDiesel!BE10</f>
        <v>3378.5995243263428</v>
      </c>
      <c r="BF26" s="1">
        <f>DrivableDiesel!BF10</f>
        <v>3085.7897593200528</v>
      </c>
      <c r="BG26" s="1">
        <f>DrivableDiesel!BG10</f>
        <v>3031.0429947418957</v>
      </c>
      <c r="BH26" s="1">
        <f>DrivableDiesel!BH10</f>
        <v>2990.1632455368267</v>
      </c>
      <c r="BI26" s="1">
        <f>DrivableDiesel!BI10</f>
        <v>2899.4446892758206</v>
      </c>
      <c r="BJ26" s="1">
        <f>DrivableDiesel!BJ10</f>
        <v>2874.5446835535413</v>
      </c>
      <c r="BK26" s="1">
        <f>DrivableDiesel!BK10</f>
        <v>2857.7220857278476</v>
      </c>
      <c r="BL26" s="1">
        <f>DrivableDiesel!BL10</f>
        <v>2637.3064266288757</v>
      </c>
      <c r="BM26" t="s">
        <v>5</v>
      </c>
    </row>
    <row r="27" spans="1:65" x14ac:dyDescent="0.2">
      <c r="C27" t="s">
        <v>151</v>
      </c>
      <c r="D27" s="1">
        <f>DrivableDiesel!D11</f>
        <v>2485.8371258084517</v>
      </c>
      <c r="E27" s="1">
        <f>DrivableDiesel!E11</f>
        <v>2527.589524905788</v>
      </c>
      <c r="F27" s="1">
        <f>DrivableDiesel!F11</f>
        <v>2577.808282051878</v>
      </c>
      <c r="G27" s="1">
        <f>DrivableDiesel!G11</f>
        <v>2612.4724165455273</v>
      </c>
      <c r="H27" s="1">
        <f>DrivableDiesel!H11</f>
        <v>2665.3134840312605</v>
      </c>
      <c r="I27" s="1">
        <f>DrivableDiesel!I11</f>
        <v>2698.1364186421392</v>
      </c>
      <c r="J27" s="1">
        <f>DrivableDiesel!J11</f>
        <v>2708.7722839884391</v>
      </c>
      <c r="K27" s="1">
        <f>DrivableDiesel!K11</f>
        <v>2811.5968535603001</v>
      </c>
      <c r="L27" s="1">
        <f>DrivableDiesel!L11</f>
        <v>2916.378538693833</v>
      </c>
      <c r="M27" s="1">
        <f>DrivableDiesel!M11</f>
        <v>3047.6970803769773</v>
      </c>
      <c r="N27" s="1">
        <f>DrivableDiesel!N11</f>
        <v>3173.888907341146</v>
      </c>
      <c r="O27" s="1">
        <f>DrivableDiesel!O11</f>
        <v>3167.9398884995021</v>
      </c>
      <c r="P27" s="1">
        <f>DrivableDiesel!P11</f>
        <v>3090.3190255332484</v>
      </c>
      <c r="Q27" s="1">
        <f>DrivableDiesel!Q11</f>
        <v>3011.146074611554</v>
      </c>
      <c r="R27" s="1">
        <f>DrivableDiesel!R11</f>
        <v>2984.2589754638207</v>
      </c>
      <c r="S27" s="1">
        <f>DrivableDiesel!S11</f>
        <v>2977.6679741392095</v>
      </c>
      <c r="T27" s="1">
        <f>DrivableDiesel!T11</f>
        <v>2814.7800741755882</v>
      </c>
      <c r="U27" s="1">
        <f>DrivableDiesel!U11</f>
        <v>2850.4523660993145</v>
      </c>
      <c r="V27" s="1">
        <f>DrivableDiesel!V11</f>
        <v>2910.5115548436024</v>
      </c>
      <c r="W27" s="1">
        <f>DrivableDiesel!W11</f>
        <v>2877.6470646564348</v>
      </c>
      <c r="X27" s="1">
        <f>DrivableDiesel!X11</f>
        <v>2837.0568219809193</v>
      </c>
      <c r="Y27" s="1">
        <f>DrivableDiesel!Y11</f>
        <v>2779.3964921093107</v>
      </c>
      <c r="Z27" s="1">
        <f>DrivableDiesel!Z11</f>
        <v>2677.3630767539962</v>
      </c>
      <c r="AA27" s="1">
        <f>DrivableDiesel!AA11</f>
        <v>2542.3403729326778</v>
      </c>
      <c r="AB27" s="1">
        <f>DrivableDiesel!AB11</f>
        <v>2387.807164369081</v>
      </c>
      <c r="AC27" s="1">
        <f>DrivableDiesel!AC11</f>
        <v>1768.2644528748433</v>
      </c>
      <c r="AD27" s="1">
        <f>DrivableDiesel!AD11</f>
        <v>1453.098516458489</v>
      </c>
      <c r="AE27" s="1">
        <f>DrivableDiesel!AE11</f>
        <v>1394.3992370897404</v>
      </c>
      <c r="AF27" s="1">
        <f>DrivableDiesel!AF11</f>
        <v>1354.8571584680917</v>
      </c>
      <c r="AG27" s="1">
        <f>DrivableDiesel!AG11</f>
        <v>1236.2327305872132</v>
      </c>
      <c r="AH27" s="1">
        <f>DrivableDiesel!AH11</f>
        <v>1172.9163591613649</v>
      </c>
      <c r="AI27" s="1">
        <f>DrivableDiesel!AI11</f>
        <v>1056.2750217721591</v>
      </c>
      <c r="AJ27" s="1">
        <f>DrivableDiesel!AJ11</f>
        <v>1021.0184287522753</v>
      </c>
      <c r="AK27" s="1">
        <f>DrivableDiesel!AK11</f>
        <v>908.77543813592888</v>
      </c>
      <c r="AL27" s="1">
        <f>DrivableDiesel!AL11</f>
        <v>834.63071854683562</v>
      </c>
      <c r="AM27" s="1">
        <f>DrivableDiesel!AM11</f>
        <v>698.24180509184089</v>
      </c>
      <c r="AN27" s="1">
        <f>DrivableDiesel!AN11</f>
        <v>612.33384952046117</v>
      </c>
      <c r="AO27" s="1">
        <f>DrivableDiesel!AO11</f>
        <v>588.78556954614726</v>
      </c>
      <c r="AP27" s="1">
        <f>DrivableDiesel!AP11</f>
        <v>552.28972354767529</v>
      </c>
      <c r="AQ27" s="1">
        <f>DrivableDiesel!AQ11</f>
        <v>480.57956864082695</v>
      </c>
      <c r="AR27" s="1">
        <f>DrivableDiesel!AR11</f>
        <v>416.13384891930122</v>
      </c>
      <c r="AS27" s="1">
        <f>DrivableDiesel!AS11</f>
        <v>381.72597668547951</v>
      </c>
      <c r="AT27" s="1">
        <f>DrivableDiesel!AT11</f>
        <v>349.52176513275811</v>
      </c>
      <c r="AU27" s="1">
        <f>DrivableDiesel!AU11</f>
        <v>317.87853962501197</v>
      </c>
      <c r="AV27" s="1">
        <f>DrivableDiesel!AV11</f>
        <v>294.6966745327698</v>
      </c>
      <c r="AW27" s="1">
        <f>DrivableDiesel!AW11</f>
        <v>228.29629010337351</v>
      </c>
      <c r="AX27" s="1">
        <f>DrivableDiesel!AX11</f>
        <v>206.01394043769335</v>
      </c>
      <c r="AY27" s="1">
        <f>DrivableDiesel!AY11</f>
        <v>171.48466998334939</v>
      </c>
      <c r="AZ27" s="1">
        <f>DrivableDiesel!AZ11</f>
        <v>159.96674300122018</v>
      </c>
      <c r="BA27" s="1">
        <f>DrivableDiesel!BA11</f>
        <v>143.55662092533265</v>
      </c>
      <c r="BB27" s="1">
        <f>DrivableDiesel!BB11</f>
        <v>132.25821669267171</v>
      </c>
      <c r="BC27" s="1">
        <f>DrivableDiesel!BC11</f>
        <v>126.625752909638</v>
      </c>
      <c r="BD27" s="1">
        <f>DrivableDiesel!BD11</f>
        <v>122.35482283809525</v>
      </c>
      <c r="BE27" s="1">
        <f>DrivableDiesel!BE11</f>
        <v>118.47277490214093</v>
      </c>
      <c r="BF27" s="1">
        <f>DrivableDiesel!BF11</f>
        <v>115.49264052431977</v>
      </c>
      <c r="BG27" s="1">
        <f>DrivableDiesel!BG11</f>
        <v>112.88055255554475</v>
      </c>
      <c r="BH27" s="1">
        <f>DrivableDiesel!BH11</f>
        <v>110.57436529167613</v>
      </c>
      <c r="BI27" s="1">
        <f>DrivableDiesel!BI11</f>
        <v>87.28716837917473</v>
      </c>
      <c r="BJ27" s="1">
        <f>DrivableDiesel!BJ11</f>
        <v>80.949804309908174</v>
      </c>
      <c r="BK27" s="1">
        <f>DrivableDiesel!BK11</f>
        <v>79.41830898039558</v>
      </c>
      <c r="BL27" s="1">
        <f>DrivableDiesel!BL11</f>
        <v>78.452215287039024</v>
      </c>
      <c r="BM27" t="s">
        <v>6</v>
      </c>
    </row>
    <row r="28" spans="1:65" x14ac:dyDescent="0.2">
      <c r="C28" t="s">
        <v>7</v>
      </c>
      <c r="D28" s="1">
        <f>DrivableDiesel!D12</f>
        <v>71.769512572218659</v>
      </c>
      <c r="E28" s="1">
        <f>DrivableDiesel!E12</f>
        <v>73.394866304811416</v>
      </c>
      <c r="F28" s="1">
        <f>DrivableDiesel!F12</f>
        <v>75.275018623885387</v>
      </c>
      <c r="G28" s="1">
        <f>DrivableDiesel!G12</f>
        <v>76.77530802993445</v>
      </c>
      <c r="H28" s="1">
        <f>DrivableDiesel!H12</f>
        <v>78.735165820530781</v>
      </c>
      <c r="I28" s="1">
        <f>DrivableDiesel!I12</f>
        <v>80.222520390464126</v>
      </c>
      <c r="J28" s="1">
        <f>DrivableDiesel!J12</f>
        <v>81.50203158125548</v>
      </c>
      <c r="K28" s="1">
        <f>DrivableDiesel!K12</f>
        <v>85.499363637852113</v>
      </c>
      <c r="L28" s="1">
        <f>DrivableDiesel!L12</f>
        <v>89.646816474998644</v>
      </c>
      <c r="M28" s="1">
        <f>DrivableDiesel!M12</f>
        <v>94.74105898945696</v>
      </c>
      <c r="N28" s="1">
        <f>DrivableDiesel!N12</f>
        <v>98.782982407263688</v>
      </c>
      <c r="O28" s="1">
        <f>DrivableDiesel!O12</f>
        <v>99.592645475033777</v>
      </c>
      <c r="P28" s="1">
        <f>DrivableDiesel!P12</f>
        <v>98.038258908431388</v>
      </c>
      <c r="Q28" s="1">
        <f>DrivableDiesel!Q12</f>
        <v>96.455637696388123</v>
      </c>
      <c r="R28" s="1">
        <f>DrivableDiesel!R12</f>
        <v>96.296709750585194</v>
      </c>
      <c r="S28" s="1">
        <f>DrivableDiesel!S12</f>
        <v>96.646223868224411</v>
      </c>
      <c r="T28" s="1">
        <f>DrivableDiesel!T12</f>
        <v>93.837067733949738</v>
      </c>
      <c r="U28" s="1">
        <f>DrivableDiesel!U12</f>
        <v>95.592559345068111</v>
      </c>
      <c r="V28" s="1">
        <f>DrivableDiesel!V12</f>
        <v>98.251323671660941</v>
      </c>
      <c r="W28" s="1">
        <f>DrivableDiesel!W12</f>
        <v>101.99932890028829</v>
      </c>
      <c r="X28" s="1">
        <f>DrivableDiesel!X12</f>
        <v>105.14111491376103</v>
      </c>
      <c r="Y28" s="1">
        <f>DrivableDiesel!Y12</f>
        <v>107.62385403705994</v>
      </c>
      <c r="Z28" s="1">
        <f>DrivableDiesel!Z12</f>
        <v>109.81524678316882</v>
      </c>
      <c r="AA28" s="1">
        <f>DrivableDiesel!AA12</f>
        <v>111.68070440125582</v>
      </c>
      <c r="AB28" s="1">
        <f>DrivableDiesel!AB12</f>
        <v>113.28035905236642</v>
      </c>
      <c r="AC28" s="1">
        <f>DrivableDiesel!AC12</f>
        <v>114.97910245758402</v>
      </c>
      <c r="AD28" s="1">
        <f>DrivableDiesel!AD12</f>
        <v>116.82834362322568</v>
      </c>
      <c r="AE28" s="1">
        <f>DrivableDiesel!AE12</f>
        <v>121.03752985250787</v>
      </c>
      <c r="AF28" s="1">
        <f>DrivableDiesel!AF12</f>
        <v>127.13370058886026</v>
      </c>
      <c r="AG28" s="1">
        <f>DrivableDiesel!AG12</f>
        <v>122.85555544128003</v>
      </c>
      <c r="AH28" s="1">
        <f>DrivableDiesel!AH12</f>
        <v>123.9650410505299</v>
      </c>
      <c r="AI28" s="1">
        <f>DrivableDiesel!AI12</f>
        <v>119.73479179851053</v>
      </c>
      <c r="AJ28" s="1">
        <f>DrivableDiesel!AJ12</f>
        <v>127.32917302376282</v>
      </c>
      <c r="AK28" s="1">
        <f>DrivableDiesel!AK12</f>
        <v>124.46288211541237</v>
      </c>
      <c r="AL28" s="1">
        <f>DrivableDiesel!AL12</f>
        <v>122.15502507840056</v>
      </c>
      <c r="AM28" s="1">
        <f>DrivableDiesel!AM12</f>
        <v>120.09836501882677</v>
      </c>
      <c r="AN28" s="1">
        <f>DrivableDiesel!AN12</f>
        <v>115.42144961776344</v>
      </c>
      <c r="AO28" s="1">
        <f>DrivableDiesel!AO12</f>
        <v>121.45092316365738</v>
      </c>
      <c r="AP28" s="1">
        <f>DrivableDiesel!AP12</f>
        <v>123.76299425758511</v>
      </c>
      <c r="AQ28" s="1">
        <f>DrivableDiesel!AQ12</f>
        <v>122.54947802518828</v>
      </c>
      <c r="AR28" s="1">
        <f>DrivableDiesel!AR12</f>
        <v>121.25600136713955</v>
      </c>
      <c r="AS28" s="1">
        <f>DrivableDiesel!AS12</f>
        <v>119.99391640347712</v>
      </c>
      <c r="AT28" s="1">
        <f>DrivableDiesel!AT12</f>
        <v>118.42820868701951</v>
      </c>
      <c r="AU28" s="1">
        <f>DrivableDiesel!AU12</f>
        <v>117.076959758961</v>
      </c>
      <c r="AV28" s="1">
        <f>DrivableDiesel!AV12</f>
        <v>117.50294719925273</v>
      </c>
      <c r="AW28" s="1">
        <f>DrivableDiesel!AW12</f>
        <v>118.96796942769231</v>
      </c>
      <c r="AX28" s="1">
        <f>DrivableDiesel!AX12</f>
        <v>118.36303895683309</v>
      </c>
      <c r="AY28" s="1">
        <f>DrivableDiesel!AY12</f>
        <v>118.05554996126148</v>
      </c>
      <c r="AZ28" s="1">
        <f>DrivableDiesel!AZ12</f>
        <v>118.05903701570128</v>
      </c>
      <c r="BA28" s="1">
        <f>DrivableDiesel!BA12</f>
        <v>118.09706274084868</v>
      </c>
      <c r="BB28" s="1">
        <f>DrivableDiesel!BB12</f>
        <v>118.39999915850808</v>
      </c>
      <c r="BC28" s="1">
        <f>DrivableDiesel!BC12</f>
        <v>118.58304579870237</v>
      </c>
      <c r="BD28" s="1">
        <f>DrivableDiesel!BD12</f>
        <v>118.5340857708243</v>
      </c>
      <c r="BE28" s="1">
        <f>DrivableDiesel!BE12</f>
        <v>118.62186111175204</v>
      </c>
      <c r="BF28" s="1">
        <f>DrivableDiesel!BF12</f>
        <v>118.61380843820898</v>
      </c>
      <c r="BG28" s="1">
        <f>DrivableDiesel!BG12</f>
        <v>118.51879844570361</v>
      </c>
      <c r="BH28" s="1">
        <f>DrivableDiesel!BH12</f>
        <v>118.39522994231636</v>
      </c>
      <c r="BI28" s="1">
        <f>DrivableDiesel!BI12</f>
        <v>118.21399561381203</v>
      </c>
      <c r="BJ28" s="1">
        <f>DrivableDiesel!BJ12</f>
        <v>118.10303130688135</v>
      </c>
      <c r="BK28" s="1">
        <f>DrivableDiesel!BK12</f>
        <v>118.06440454220127</v>
      </c>
      <c r="BL28" s="1">
        <f>DrivableDiesel!BL12</f>
        <v>117.98786591413035</v>
      </c>
      <c r="BM28" t="s">
        <v>7</v>
      </c>
    </row>
    <row r="29" spans="1:65" x14ac:dyDescent="0.2">
      <c r="C29" t="s">
        <v>8</v>
      </c>
      <c r="D29" s="1">
        <f>DrivableDiesel!D13</f>
        <v>36.043002654970891</v>
      </c>
      <c r="E29" s="1">
        <f>DrivableDiesel!E13</f>
        <v>37.183231015713481</v>
      </c>
      <c r="F29" s="1">
        <f>DrivableDiesel!F13</f>
        <v>38.473513481459143</v>
      </c>
      <c r="G29" s="1">
        <f>DrivableDiesel!G13</f>
        <v>39.573704425621486</v>
      </c>
      <c r="H29" s="1">
        <f>DrivableDiesel!H13</f>
        <v>40.891523132217053</v>
      </c>
      <c r="I29" s="1">
        <f>DrivableDiesel!I13</f>
        <v>41.993250114269273</v>
      </c>
      <c r="J29" s="1">
        <f>DrivableDiesel!J13</f>
        <v>43.072635609380143</v>
      </c>
      <c r="K29" s="1">
        <f>DrivableDiesel!K13</f>
        <v>45.607387560678241</v>
      </c>
      <c r="L29" s="1">
        <f>DrivableDiesel!L13</f>
        <v>48.307784012738907</v>
      </c>
      <c r="M29" s="1">
        <f>DrivableDiesel!M13</f>
        <v>51.621958898003214</v>
      </c>
      <c r="N29" s="1">
        <f>DrivableDiesel!N13</f>
        <v>53.865112652169636</v>
      </c>
      <c r="O29" s="1">
        <f>DrivableDiesel!O13</f>
        <v>54.080832408259283</v>
      </c>
      <c r="P29" s="1">
        <f>DrivableDiesel!P13</f>
        <v>52.855005129322393</v>
      </c>
      <c r="Q29" s="1">
        <f>DrivableDiesel!Q13</f>
        <v>51.608197945394693</v>
      </c>
      <c r="R29" s="1">
        <f>DrivableDiesel!R13</f>
        <v>51.193775685473739</v>
      </c>
      <c r="S29" s="1">
        <f>DrivableDiesel!S13</f>
        <v>51.320184237321129</v>
      </c>
      <c r="T29" s="1">
        <f>DrivableDiesel!T13</f>
        <v>51.790643704954746</v>
      </c>
      <c r="U29" s="1">
        <f>DrivableDiesel!U13</f>
        <v>52.924058743533507</v>
      </c>
      <c r="V29" s="1">
        <f>DrivableDiesel!V13</f>
        <v>54.617340941001018</v>
      </c>
      <c r="W29" s="1">
        <f>DrivableDiesel!W13</f>
        <v>53.951325873671557</v>
      </c>
      <c r="X29" s="1">
        <f>DrivableDiesel!X13</f>
        <v>53.002861268481716</v>
      </c>
      <c r="Y29" s="1">
        <f>DrivableDiesel!Y13</f>
        <v>51.703065596490504</v>
      </c>
      <c r="Z29" s="1">
        <f>DrivableDiesel!Z13</f>
        <v>50.190970862760516</v>
      </c>
      <c r="AA29" s="1">
        <f>DrivableDiesel!AA13</f>
        <v>48.335096545035022</v>
      </c>
      <c r="AB29" s="1">
        <f>DrivableDiesel!AB13</f>
        <v>46.636414047293371</v>
      </c>
      <c r="AC29" s="1">
        <f>DrivableDiesel!AC13</f>
        <v>44.944536503261062</v>
      </c>
      <c r="AD29" s="1">
        <f>DrivableDiesel!AD13</f>
        <v>44.082845122662647</v>
      </c>
      <c r="AE29" s="1">
        <f>DrivableDiesel!AE13</f>
        <v>43.771702602047618</v>
      </c>
      <c r="AF29" s="1">
        <f>DrivableDiesel!AF13</f>
        <v>44.043113710879076</v>
      </c>
      <c r="AG29" s="1">
        <f>DrivableDiesel!AG13</f>
        <v>41.479891382703983</v>
      </c>
      <c r="AH29" s="1">
        <f>DrivableDiesel!AH13</f>
        <v>40.73700124522</v>
      </c>
      <c r="AI29" s="1">
        <f>DrivableDiesel!AI13</f>
        <v>38.488461915359018</v>
      </c>
      <c r="AJ29" s="1">
        <f>DrivableDiesel!AJ13</f>
        <v>40.043935012727154</v>
      </c>
      <c r="AK29" s="1">
        <f>DrivableDiesel!AK13</f>
        <v>38.238632019261836</v>
      </c>
      <c r="AL29" s="1">
        <f>DrivableDiesel!AL13</f>
        <v>37.42170330141046</v>
      </c>
      <c r="AM29" s="1">
        <f>DrivableDiesel!AM13</f>
        <v>34.077123967496469</v>
      </c>
      <c r="AN29" s="1">
        <f>DrivableDiesel!AN13</f>
        <v>32.553397014544956</v>
      </c>
      <c r="AO29" s="1">
        <f>DrivableDiesel!AO13</f>
        <v>33.992111681584952</v>
      </c>
      <c r="AP29" s="1">
        <f>DrivableDiesel!AP13</f>
        <v>34.450877677827897</v>
      </c>
      <c r="AQ29" s="1">
        <f>DrivableDiesel!AQ13</f>
        <v>33.970749924547235</v>
      </c>
      <c r="AR29" s="1">
        <f>DrivableDiesel!AR13</f>
        <v>33.502360001435193</v>
      </c>
      <c r="AS29" s="1">
        <f>DrivableDiesel!AS13</f>
        <v>33.051532893118768</v>
      </c>
      <c r="AT29" s="1">
        <f>DrivableDiesel!AT13</f>
        <v>32.565724527111989</v>
      </c>
      <c r="AU29" s="1">
        <f>DrivableDiesel!AU13</f>
        <v>32.148973084017733</v>
      </c>
      <c r="AV29" s="1">
        <f>DrivableDiesel!AV13</f>
        <v>32.173213555439666</v>
      </c>
      <c r="AW29" s="1">
        <f>DrivableDiesel!AW13</f>
        <v>31.19236661711847</v>
      </c>
      <c r="AX29" s="1">
        <f>DrivableDiesel!AX13</f>
        <v>30.966578728376202</v>
      </c>
      <c r="AY29" s="1">
        <f>DrivableDiesel!AY13</f>
        <v>30.793402831648031</v>
      </c>
      <c r="AZ29" s="1">
        <f>DrivableDiesel!AZ13</f>
        <v>30.743253034672879</v>
      </c>
      <c r="BA29" s="1">
        <f>DrivableDiesel!BA13</f>
        <v>30.747931297288801</v>
      </c>
      <c r="BB29" s="1">
        <f>DrivableDiesel!BB13</f>
        <v>30.817060569912762</v>
      </c>
      <c r="BC29" s="1">
        <f>DrivableDiesel!BC13</f>
        <v>30.860342154394587</v>
      </c>
      <c r="BD29" s="1">
        <f>DrivableDiesel!BD13</f>
        <v>30.8464066791989</v>
      </c>
      <c r="BE29" s="1">
        <f>DrivableDiesel!BE13</f>
        <v>30.865842717123648</v>
      </c>
      <c r="BF29" s="1">
        <f>DrivableDiesel!BF13</f>
        <v>30.860984390123946</v>
      </c>
      <c r="BG29" s="1">
        <f>DrivableDiesel!BG13</f>
        <v>30.834660106400317</v>
      </c>
      <c r="BH29" s="1">
        <f>DrivableDiesel!BH13</f>
        <v>30.801346403044704</v>
      </c>
      <c r="BI29" s="1">
        <f>DrivableDiesel!BI13</f>
        <v>30.753879117590191</v>
      </c>
      <c r="BJ29" s="1">
        <f>DrivableDiesel!BJ13</f>
        <v>30.723757004320614</v>
      </c>
      <c r="BK29" s="1">
        <f>DrivableDiesel!BK13</f>
        <v>30.711515520742505</v>
      </c>
      <c r="BL29" s="1">
        <f>DrivableDiesel!BL13</f>
        <v>30.69001274464339</v>
      </c>
      <c r="BM29" t="s">
        <v>8</v>
      </c>
    </row>
    <row r="30" spans="1:65" x14ac:dyDescent="0.2">
      <c r="C30" t="s">
        <v>9</v>
      </c>
      <c r="D30" s="1">
        <f>DrivableDiesel!D14</f>
        <v>1805.626652904516</v>
      </c>
      <c r="E30" s="1">
        <f>DrivableDiesel!E14</f>
        <v>1806.2000466509753</v>
      </c>
      <c r="F30" s="1">
        <f>DrivableDiesel!F14</f>
        <v>1858.7342091515218</v>
      </c>
      <c r="G30" s="1">
        <f>DrivableDiesel!G14</f>
        <v>1872.0519501578542</v>
      </c>
      <c r="H30" s="1">
        <f>DrivableDiesel!H14</f>
        <v>1905.4938358132142</v>
      </c>
      <c r="I30" s="1">
        <f>DrivableDiesel!I14</f>
        <v>1895.9022269945383</v>
      </c>
      <c r="J30" s="1">
        <f>DrivableDiesel!J14</f>
        <v>1931.6664173990921</v>
      </c>
      <c r="K30" s="1">
        <f>DrivableDiesel!K14</f>
        <v>1977.3297905227068</v>
      </c>
      <c r="L30" s="1">
        <f>DrivableDiesel!L14</f>
        <v>2080.8549679629064</v>
      </c>
      <c r="M30" s="1">
        <f>DrivableDiesel!M14</f>
        <v>2146.9910024219562</v>
      </c>
      <c r="N30" s="1">
        <f>DrivableDiesel!N14</f>
        <v>2239.3225271787778</v>
      </c>
      <c r="O30" s="1">
        <f>DrivableDiesel!O14</f>
        <v>2247.920490182114</v>
      </c>
      <c r="P30" s="1">
        <f>DrivableDiesel!P14</f>
        <v>2199.089969409566</v>
      </c>
      <c r="Q30" s="1">
        <f>DrivableDiesel!Q14</f>
        <v>2149.9686709639236</v>
      </c>
      <c r="R30" s="1">
        <f>DrivableDiesel!R14</f>
        <v>2135.9883913336826</v>
      </c>
      <c r="S30" s="1">
        <f>DrivableDiesel!S14</f>
        <v>2140.9026064964073</v>
      </c>
      <c r="T30" s="1">
        <f>DrivableDiesel!T14</f>
        <v>2109.3312148423388</v>
      </c>
      <c r="U30" s="1">
        <f>DrivableDiesel!U14</f>
        <v>2151.9692718400793</v>
      </c>
      <c r="V30" s="1">
        <f>DrivableDiesel!V14</f>
        <v>2217.1585200193531</v>
      </c>
      <c r="W30" s="1">
        <f>DrivableDiesel!W14</f>
        <v>2267.6431715808708</v>
      </c>
      <c r="X30" s="1">
        <f>DrivableDiesel!X14</f>
        <v>2304.1345552181433</v>
      </c>
      <c r="Y30" s="1">
        <f>DrivableDiesel!Y14</f>
        <v>2324.692977224764</v>
      </c>
      <c r="Z30" s="1">
        <f>DrivableDiesel!Z14</f>
        <v>2337.1425260366977</v>
      </c>
      <c r="AA30" s="1">
        <f>DrivableDiesel!AA14</f>
        <v>2339.7888695401789</v>
      </c>
      <c r="AB30" s="1">
        <f>DrivableDiesel!AB14</f>
        <v>936.18289077618294</v>
      </c>
      <c r="AC30" s="1">
        <f>DrivableDiesel!AC14</f>
        <v>374.66018299430448</v>
      </c>
      <c r="AD30" s="1">
        <f>DrivableDiesel!AD14</f>
        <v>8.081266745750991</v>
      </c>
      <c r="AE30" s="1">
        <f>DrivableDiesel!AE14</f>
        <v>8.2766460817907728</v>
      </c>
      <c r="AF30" s="1">
        <f>DrivableDiesel!AF14</f>
        <v>8.5963562179288235</v>
      </c>
      <c r="AG30" s="1">
        <f>DrivableDiesel!AG14</f>
        <v>8.2370409760713539</v>
      </c>
      <c r="AH30" s="1">
        <f>DrivableDiesel!AH14</f>
        <v>8.2455636917852662</v>
      </c>
      <c r="AI30" s="1">
        <f>DrivableDiesel!AI14</f>
        <v>7.9151534136490236</v>
      </c>
      <c r="AJ30" s="1">
        <f>DrivableDiesel!AJ14</f>
        <v>8.3647957549293448</v>
      </c>
      <c r="AK30" s="1">
        <f>DrivableDiesel!AK14</f>
        <v>8.122592041902605</v>
      </c>
      <c r="AL30" s="1">
        <f>DrivableDiesel!AL14</f>
        <v>7.9606077884559969</v>
      </c>
      <c r="AM30" s="1">
        <f>DrivableDiesel!AM14</f>
        <v>7.6817516044030141</v>
      </c>
      <c r="AN30" s="1">
        <f>DrivableDiesel!AN14</f>
        <v>7.3719531234468141</v>
      </c>
      <c r="AO30" s="1">
        <f>DrivableDiesel!AO14</f>
        <v>7.7437989405801284</v>
      </c>
      <c r="AP30" s="1">
        <f>DrivableDiesel!AP14</f>
        <v>7.8834281146487211</v>
      </c>
      <c r="AQ30" s="1">
        <f>DrivableDiesel!AQ14</f>
        <v>7.8022201405166403</v>
      </c>
      <c r="AR30" s="1">
        <f>DrivableDiesel!AR14</f>
        <v>7.7173981385143193</v>
      </c>
      <c r="AS30" s="1">
        <f>DrivableDiesel!AS14</f>
        <v>7.6349808369558154</v>
      </c>
      <c r="AT30" s="1">
        <f>DrivableDiesel!AT14</f>
        <v>7.5373084320810548</v>
      </c>
      <c r="AU30" s="1">
        <f>DrivableDiesel!AU14</f>
        <v>7.4526557054242506</v>
      </c>
      <c r="AV30" s="1">
        <f>DrivableDiesel!AV14</f>
        <v>7.4748473649431482</v>
      </c>
      <c r="AW30" s="1">
        <f>DrivableDiesel!AW14</f>
        <v>7.4973817024357272</v>
      </c>
      <c r="AX30" s="1">
        <f>DrivableDiesel!AX14</f>
        <v>7.4570425593281948</v>
      </c>
      <c r="AY30" s="1">
        <f>DrivableDiesel!AY14</f>
        <v>7.4316483932494819</v>
      </c>
      <c r="AZ30" s="1">
        <f>DrivableDiesel!AZ14</f>
        <v>7.4295086256148641</v>
      </c>
      <c r="BA30" s="1">
        <f>DrivableDiesel!BA14</f>
        <v>7.4314730940438753</v>
      </c>
      <c r="BB30" s="1">
        <f>DrivableDiesel!BB14</f>
        <v>7.449251542890158</v>
      </c>
      <c r="BC30" s="1">
        <f>DrivableDiesel!BC14</f>
        <v>7.4598169435181836</v>
      </c>
      <c r="BD30" s="1">
        <f>DrivableDiesel!BD14</f>
        <v>7.4565912272695885</v>
      </c>
      <c r="BE30" s="1">
        <f>DrivableDiesel!BE14</f>
        <v>7.4613194893536168</v>
      </c>
      <c r="BF30" s="1">
        <f>DrivableDiesel!BF14</f>
        <v>7.4601390054092533</v>
      </c>
      <c r="BG30" s="1">
        <f>DrivableDiesel!BG14</f>
        <v>7.4538031126943842</v>
      </c>
      <c r="BH30" s="1">
        <f>DrivableDiesel!BH14</f>
        <v>7.4457878886044417</v>
      </c>
      <c r="BI30" s="1">
        <f>DrivableDiesel!BI14</f>
        <v>7.4315640595808166</v>
      </c>
      <c r="BJ30" s="1">
        <f>DrivableDiesel!BJ14</f>
        <v>7.424355994383494</v>
      </c>
      <c r="BK30" s="1">
        <f>DrivableDiesel!BK14</f>
        <v>7.4214439582901566</v>
      </c>
      <c r="BL30" s="1">
        <f>DrivableDiesel!BL14</f>
        <v>7.4163375009311761</v>
      </c>
      <c r="BM30" t="s">
        <v>9</v>
      </c>
    </row>
    <row r="31" spans="1:65" x14ac:dyDescent="0.2">
      <c r="C31" t="s">
        <v>10</v>
      </c>
      <c r="D31" s="1">
        <f>DrivableDiesel!D15</f>
        <v>1433354.8188365176</v>
      </c>
      <c r="E31" s="1">
        <f>DrivableDiesel!E15</f>
        <v>1470537.9199388679</v>
      </c>
      <c r="F31" s="1">
        <f>DrivableDiesel!F15</f>
        <v>1513227.2604553136</v>
      </c>
      <c r="G31" s="1">
        <f>DrivableDiesel!G15</f>
        <v>1564141.7674305711</v>
      </c>
      <c r="H31" s="1">
        <f>DrivableDiesel!H15</f>
        <v>1591889.4819075593</v>
      </c>
      <c r="I31" s="1">
        <f>DrivableDiesel!I15</f>
        <v>1626501.1907493027</v>
      </c>
      <c r="J31" s="1">
        <f>DrivableDiesel!J15</f>
        <v>1656890.3431639597</v>
      </c>
      <c r="K31" s="1">
        <f>DrivableDiesel!K15</f>
        <v>1742990.6390266709</v>
      </c>
      <c r="L31" s="1">
        <f>DrivableDiesel!L15</f>
        <v>1833836.1297412638</v>
      </c>
      <c r="M31" s="1">
        <f>DrivableDiesel!M15</f>
        <v>1945869.5236846104</v>
      </c>
      <c r="N31" s="1">
        <f>DrivableDiesel!N15</f>
        <v>2029282.9255850764</v>
      </c>
      <c r="O31" s="1">
        <f>DrivableDiesel!O15</f>
        <v>2037065.3251744297</v>
      </c>
      <c r="P31" s="1">
        <f>DrivableDiesel!P15</f>
        <v>1992898.5481339523</v>
      </c>
      <c r="Q31" s="1">
        <f>DrivableDiesel!Q15</f>
        <v>1948458.6862095927</v>
      </c>
      <c r="R31" s="1">
        <f>DrivableDiesel!R15</f>
        <v>1935768.7471712811</v>
      </c>
      <c r="S31" s="1">
        <f>DrivableDiesel!S15</f>
        <v>1939826.0320618243</v>
      </c>
      <c r="T31" s="1">
        <f>DrivableDiesel!T15</f>
        <v>1910193.8049439234</v>
      </c>
      <c r="U31" s="1">
        <f>DrivableDiesel!U15</f>
        <v>1947966.8209200965</v>
      </c>
      <c r="V31" s="1">
        <f>DrivableDiesel!V15</f>
        <v>2005933.520815477</v>
      </c>
      <c r="W31" s="1">
        <f>DrivableDiesel!W15</f>
        <v>2050073.9523966967</v>
      </c>
      <c r="X31" s="1">
        <f>DrivableDiesel!X15</f>
        <v>2081513.0016020644</v>
      </c>
      <c r="Y31" s="1">
        <f>DrivableDiesel!Y15</f>
        <v>2098696.5827173828</v>
      </c>
      <c r="Z31" s="1">
        <f>DrivableDiesel!Z15</f>
        <v>2108622.9253110173</v>
      </c>
      <c r="AA31" s="1">
        <f>DrivableDiesel!AA15</f>
        <v>2109670.1821532962</v>
      </c>
      <c r="AB31" s="1">
        <f>DrivableDiesel!AB15</f>
        <v>2108825.42046782</v>
      </c>
      <c r="AC31" s="1">
        <f>DrivableDiesel!AC15</f>
        <v>2101870.2963632308</v>
      </c>
      <c r="AD31" s="1">
        <f>DrivableDiesel!AD15</f>
        <v>2110950.5424800832</v>
      </c>
      <c r="AE31" s="1">
        <f>DrivableDiesel!AE15</f>
        <v>2159712.6254218719</v>
      </c>
      <c r="AF31" s="1">
        <f>DrivableDiesel!AF15</f>
        <v>2240072.14071783</v>
      </c>
      <c r="AG31" s="1">
        <f>DrivableDiesel!AG15</f>
        <v>2116658.0037140809</v>
      </c>
      <c r="AH31" s="1">
        <f>DrivableDiesel!AH15</f>
        <v>2117656.630296818</v>
      </c>
      <c r="AI31" s="1">
        <f>DrivableDiesel!AI15</f>
        <v>2046304.0572385269</v>
      </c>
      <c r="AJ31" s="1">
        <f>DrivableDiesel!AJ15</f>
        <v>2205314.8770765061</v>
      </c>
      <c r="AK31" s="1">
        <f>DrivableDiesel!AK15</f>
        <v>2142212.0622104486</v>
      </c>
      <c r="AL31" s="1">
        <f>DrivableDiesel!AL15</f>
        <v>2100988.5480159242</v>
      </c>
      <c r="AM31" s="1">
        <f>DrivableDiesel!AM15</f>
        <v>2029236.3266760227</v>
      </c>
      <c r="AN31" s="1">
        <f>DrivableDiesel!AN15</f>
        <v>1949348.5702150397</v>
      </c>
      <c r="AO31" s="1">
        <f>DrivableDiesel!AO15</f>
        <v>2048696.505926101</v>
      </c>
      <c r="AP31" s="1">
        <f>DrivableDiesel!AP15</f>
        <v>2086957.9932443523</v>
      </c>
      <c r="AQ31" s="1">
        <f>DrivableDiesel!AQ15</f>
        <v>2067018.2880621087</v>
      </c>
      <c r="AR31" s="1">
        <f>DrivableDiesel!AR15</f>
        <v>2046088.3128709409</v>
      </c>
      <c r="AS31" s="1">
        <f>DrivableDiesel!AS15</f>
        <v>2025484.9441630833</v>
      </c>
      <c r="AT31" s="1">
        <f>DrivableDiesel!AT15</f>
        <v>2000955.0258417993</v>
      </c>
      <c r="AU31" s="1">
        <f>DrivableDiesel!AU15</f>
        <v>1979813.7437189417</v>
      </c>
      <c r="AV31" s="1">
        <f>DrivableDiesel!AV15</f>
        <v>1986507.5519270909</v>
      </c>
      <c r="AW31" s="1">
        <f>DrivableDiesel!AW15</f>
        <v>1992875.91172219</v>
      </c>
      <c r="AX31" s="1">
        <f>DrivableDiesel!AX15</f>
        <v>1982527.8253322139</v>
      </c>
      <c r="AY31" s="1">
        <f>DrivableDiesel!AY15</f>
        <v>1976086.1347142786</v>
      </c>
      <c r="AZ31" s="1">
        <f>DrivableDiesel!AZ15</f>
        <v>1975690.4029785364</v>
      </c>
      <c r="BA31" s="1">
        <f>DrivableDiesel!BA15</f>
        <v>1976357.0516197253</v>
      </c>
      <c r="BB31" s="1">
        <f>DrivableDiesel!BB15</f>
        <v>1981158.8143351264</v>
      </c>
      <c r="BC31" s="1">
        <f>DrivableDiesel!BC15</f>
        <v>1984191.6660797934</v>
      </c>
      <c r="BD31" s="1">
        <f>DrivableDiesel!BD15</f>
        <v>1983387.3986782643</v>
      </c>
      <c r="BE31" s="1">
        <f>DrivableDiesel!BE15</f>
        <v>1984955.0743517664</v>
      </c>
      <c r="BF31" s="1">
        <f>DrivableDiesel!BF15</f>
        <v>1985210.6946041919</v>
      </c>
      <c r="BG31" s="1">
        <f>DrivableDiesel!BG15</f>
        <v>1984000.6497447928</v>
      </c>
      <c r="BH31" s="1">
        <f>DrivableDiesel!BH15</f>
        <v>1982309.5482106586</v>
      </c>
      <c r="BI31" s="1">
        <f>DrivableDiesel!BI15</f>
        <v>1978985.3210777545</v>
      </c>
      <c r="BJ31" s="1">
        <f>DrivableDiesel!BJ15</f>
        <v>1977528.9398458777</v>
      </c>
      <c r="BK31" s="1">
        <f>DrivableDiesel!BK15</f>
        <v>1977208.2984128327</v>
      </c>
      <c r="BL31" s="1">
        <f>DrivableDiesel!BL15</f>
        <v>1976313.7246386581</v>
      </c>
      <c r="BM31" t="s">
        <v>10</v>
      </c>
    </row>
    <row r="32" spans="1:65" x14ac:dyDescent="0.2">
      <c r="C32" t="s">
        <v>152</v>
      </c>
      <c r="D32" s="1">
        <f>DrivableDiesel!D16</f>
        <v>451406.66322612896</v>
      </c>
      <c r="E32" s="1">
        <f>DrivableDiesel!E16</f>
        <v>463128.21708999394</v>
      </c>
      <c r="F32" s="1">
        <f>DrivableDiesel!F16</f>
        <v>476598.51516705682</v>
      </c>
      <c r="G32" s="1">
        <f>DrivableDiesel!G16</f>
        <v>492645.25004154036</v>
      </c>
      <c r="H32" s="1">
        <f>DrivableDiesel!H16</f>
        <v>501445.74626663508</v>
      </c>
      <c r="I32" s="1">
        <f>DrivableDiesel!I16</f>
        <v>512406.00729582121</v>
      </c>
      <c r="J32" s="1">
        <f>DrivableDiesel!J16</f>
        <v>522072.00470245734</v>
      </c>
      <c r="K32" s="1">
        <f>DrivableDiesel!K16</f>
        <v>549258.27514519636</v>
      </c>
      <c r="L32" s="1">
        <f>DrivableDiesel!L16</f>
        <v>578015.26887858508</v>
      </c>
      <c r="M32" s="1">
        <f>DrivableDiesel!M16</f>
        <v>613426.00069198769</v>
      </c>
      <c r="N32" s="1">
        <f>DrivableDiesel!N16</f>
        <v>639806.43633679394</v>
      </c>
      <c r="O32" s="1">
        <f>DrivableDiesel!O16</f>
        <v>642262.9971948897</v>
      </c>
      <c r="P32" s="1">
        <f>DrivableDiesel!P16</f>
        <v>628311.41983130423</v>
      </c>
      <c r="Q32" s="1">
        <f>DrivableDiesel!Q16</f>
        <v>614276.76313254959</v>
      </c>
      <c r="R32" s="1">
        <f>DrivableDiesel!R16</f>
        <v>610282.39752390934</v>
      </c>
      <c r="S32" s="1">
        <f>DrivableDiesel!S16</f>
        <v>611686.45899897325</v>
      </c>
      <c r="T32" s="1">
        <f>DrivableDiesel!T16</f>
        <v>602666.06138352538</v>
      </c>
      <c r="U32" s="1">
        <f>DrivableDiesel!U16</f>
        <v>614848.36338288011</v>
      </c>
      <c r="V32" s="1">
        <f>DrivableDiesel!V16</f>
        <v>633473.86286267231</v>
      </c>
      <c r="W32" s="1">
        <f>DrivableDiesel!W16</f>
        <v>647898.04902310623</v>
      </c>
      <c r="X32" s="1">
        <f>DrivableDiesel!X16</f>
        <v>658324.15863375517</v>
      </c>
      <c r="Y32" s="1">
        <f>DrivableDiesel!Y16</f>
        <v>664197.9934927898</v>
      </c>
      <c r="Z32" s="1">
        <f>DrivableDiesel!Z16</f>
        <v>667755.00743905629</v>
      </c>
      <c r="AA32" s="1">
        <f>DrivableDiesel!AA16</f>
        <v>668511.10558290826</v>
      </c>
      <c r="AB32" s="1">
        <f>DrivableDiesel!AB16</f>
        <v>668702.06484013074</v>
      </c>
      <c r="AC32" s="1">
        <f>DrivableDiesel!AC16</f>
        <v>669036.04106125841</v>
      </c>
      <c r="AD32" s="1">
        <f>DrivableDiesel!AD16</f>
        <v>673438.89547924919</v>
      </c>
      <c r="AE32" s="1">
        <f>DrivableDiesel!AE16</f>
        <v>689720.50681589788</v>
      </c>
      <c r="AF32" s="1">
        <f>DrivableDiesel!AF16</f>
        <v>716363.01816073537</v>
      </c>
      <c r="AG32" s="1">
        <f>DrivableDiesel!AG16</f>
        <v>686420.08133927931</v>
      </c>
      <c r="AH32" s="1">
        <f>DrivableDiesel!AH16</f>
        <v>687130.30764877214</v>
      </c>
      <c r="AI32" s="1">
        <f>DrivableDiesel!AI16</f>
        <v>659596.11780408514</v>
      </c>
      <c r="AJ32" s="1">
        <f>DrivableDiesel!AJ16</f>
        <v>697066.31291077868</v>
      </c>
      <c r="AK32" s="1">
        <f>DrivableDiesel!AK16</f>
        <v>676882.67015855061</v>
      </c>
      <c r="AL32" s="1">
        <f>DrivableDiesel!AL16</f>
        <v>663383.98237133306</v>
      </c>
      <c r="AM32" s="1">
        <f>DrivableDiesel!AM16</f>
        <v>640145.96703358425</v>
      </c>
      <c r="AN32" s="1">
        <f>DrivableDiesel!AN16</f>
        <v>614329.42695390084</v>
      </c>
      <c r="AO32" s="1">
        <f>DrivableDiesel!AO16</f>
        <v>645316.57838167716</v>
      </c>
      <c r="AP32" s="1">
        <f>DrivableDiesel!AP16</f>
        <v>656952.3428873932</v>
      </c>
      <c r="AQ32" s="1">
        <f>DrivableDiesel!AQ16</f>
        <v>650185.01170972001</v>
      </c>
      <c r="AR32" s="1">
        <f>DrivableDiesel!AR16</f>
        <v>643116.51154285995</v>
      </c>
      <c r="AS32" s="1">
        <f>DrivableDiesel!AS16</f>
        <v>636248.4030796513</v>
      </c>
      <c r="AT32" s="1">
        <f>DrivableDiesel!AT16</f>
        <v>628109.03600675461</v>
      </c>
      <c r="AU32" s="1">
        <f>DrivableDiesel!AU16</f>
        <v>621054.64211868751</v>
      </c>
      <c r="AV32" s="1">
        <f>DrivableDiesel!AV16</f>
        <v>622903.94707859587</v>
      </c>
      <c r="AW32" s="1">
        <f>DrivableDiesel!AW16</f>
        <v>624781.80853631045</v>
      </c>
      <c r="AX32" s="1">
        <f>DrivableDiesel!AX16</f>
        <v>621420.21327734925</v>
      </c>
      <c r="AY32" s="1">
        <f>DrivableDiesel!AY16</f>
        <v>619304.03277079028</v>
      </c>
      <c r="AZ32" s="1">
        <f>DrivableDiesel!AZ16</f>
        <v>619125.71880123869</v>
      </c>
      <c r="BA32" s="1">
        <f>DrivableDiesel!BA16</f>
        <v>619289.4245036561</v>
      </c>
      <c r="BB32" s="1">
        <f>DrivableDiesel!BB16</f>
        <v>620770.96190751321</v>
      </c>
      <c r="BC32" s="1">
        <f>DrivableDiesel!BC16</f>
        <v>621651.41195984848</v>
      </c>
      <c r="BD32" s="1">
        <f>DrivableDiesel!BD16</f>
        <v>621382.60227246583</v>
      </c>
      <c r="BE32" s="1">
        <f>DrivableDiesel!BE16</f>
        <v>621776.62411280139</v>
      </c>
      <c r="BF32" s="1">
        <f>DrivableDiesel!BF16</f>
        <v>621678.25045077107</v>
      </c>
      <c r="BG32" s="1">
        <f>DrivableDiesel!BG16</f>
        <v>621150.25939119863</v>
      </c>
      <c r="BH32" s="1">
        <f>DrivableDiesel!BH16</f>
        <v>620482.32405037014</v>
      </c>
      <c r="BI32" s="1">
        <f>DrivableDiesel!BI16</f>
        <v>619297.00496506772</v>
      </c>
      <c r="BJ32" s="1">
        <f>DrivableDiesel!BJ16</f>
        <v>618696.33286529104</v>
      </c>
      <c r="BK32" s="1">
        <f>DrivableDiesel!BK16</f>
        <v>618453.66319084645</v>
      </c>
      <c r="BL32" s="1">
        <f>DrivableDiesel!BL16</f>
        <v>618028.12507759803</v>
      </c>
      <c r="BM32" t="s">
        <v>11</v>
      </c>
    </row>
    <row r="33" spans="1:65" ht="14.25" x14ac:dyDescent="0.2">
      <c r="C33" t="s">
        <v>153</v>
      </c>
      <c r="D33" s="1">
        <f>DrivableDiesel!D17</f>
        <v>541254.99187785247</v>
      </c>
      <c r="E33" s="1">
        <f>DrivableDiesel!E17</f>
        <v>555309.61281773855</v>
      </c>
      <c r="F33" s="1">
        <f>DrivableDiesel!F17</f>
        <v>571461.04936097946</v>
      </c>
      <c r="G33" s="1">
        <f>DrivableDiesel!G17</f>
        <v>590701.73865892144</v>
      </c>
      <c r="H33" s="1">
        <f>DrivableDiesel!H17</f>
        <v>601253.89240603766</v>
      </c>
      <c r="I33" s="1">
        <f>DrivableDiesel!I17</f>
        <v>614395.69220122427</v>
      </c>
      <c r="J33" s="1">
        <f>DrivableDiesel!J17</f>
        <v>625985.61714922963</v>
      </c>
      <c r="K33" s="1">
        <f>DrivableDiesel!K17</f>
        <v>658583.06372325704</v>
      </c>
      <c r="L33" s="1">
        <f>DrivableDiesel!L17</f>
        <v>693063.87155705679</v>
      </c>
      <c r="M33" s="1">
        <f>DrivableDiesel!M17</f>
        <v>735522.78260430158</v>
      </c>
      <c r="N33" s="1">
        <f>DrivableDiesel!N17</f>
        <v>767154.00040382962</v>
      </c>
      <c r="O33" s="1">
        <f>DrivableDiesel!O17</f>
        <v>770099.5170202516</v>
      </c>
      <c r="P33" s="1">
        <f>DrivableDiesel!P17</f>
        <v>753371.00699197163</v>
      </c>
      <c r="Q33" s="1">
        <f>DrivableDiesel!Q17</f>
        <v>736542.88145389617</v>
      </c>
      <c r="R33" s="1">
        <f>DrivableDiesel!R17</f>
        <v>731753.47424929182</v>
      </c>
      <c r="S33" s="1">
        <f>DrivableDiesel!S17</f>
        <v>733437.00119780982</v>
      </c>
      <c r="T33" s="1">
        <f>DrivableDiesel!T17</f>
        <v>722621.17671885586</v>
      </c>
      <c r="U33" s="1">
        <f>DrivableDiesel!U17</f>
        <v>737228.2534566907</v>
      </c>
      <c r="V33" s="1">
        <f>DrivableDiesel!V17</f>
        <v>759560.98664589028</v>
      </c>
      <c r="W33" s="1">
        <f>DrivableDiesel!W17</f>
        <v>776856.1738886165</v>
      </c>
      <c r="X33" s="1">
        <f>DrivableDiesel!X17</f>
        <v>789357.5043570206</v>
      </c>
      <c r="Y33" s="1">
        <f>DrivableDiesel!Y17</f>
        <v>796400.47181389655</v>
      </c>
      <c r="Z33" s="1">
        <f>DrivableDiesel!Z17</f>
        <v>800665.4765456313</v>
      </c>
      <c r="AA33" s="1">
        <f>DrivableDiesel!AA17</f>
        <v>801572.06904425437</v>
      </c>
      <c r="AB33" s="1">
        <f>DrivableDiesel!AB17</f>
        <v>801801.036978574</v>
      </c>
      <c r="AC33" s="1">
        <f>DrivableDiesel!AC17</f>
        <v>802201.48808304337</v>
      </c>
      <c r="AD33" s="1">
        <f>DrivableDiesel!AD17</f>
        <v>807480.6900230808</v>
      </c>
      <c r="AE33" s="1">
        <f>DrivableDiesel!AE17</f>
        <v>827003.00577445794</v>
      </c>
      <c r="AF33" s="1">
        <f>DrivableDiesel!AF17</f>
        <v>858948.4630224643</v>
      </c>
      <c r="AG33" s="1">
        <f>DrivableDiesel!AG17</f>
        <v>823045.66107827274</v>
      </c>
      <c r="AH33" s="1">
        <f>DrivableDiesel!AH17</f>
        <v>823897.25137742446</v>
      </c>
      <c r="AI33" s="1">
        <f>DrivableDiesel!AI17</f>
        <v>790882.63525669684</v>
      </c>
      <c r="AJ33" s="1">
        <f>DrivableDiesel!AJ17</f>
        <v>835810.92675153352</v>
      </c>
      <c r="AK33" s="1">
        <f>DrivableDiesel!AK17</f>
        <v>811609.9162572549</v>
      </c>
      <c r="AL33" s="1">
        <f>DrivableDiesel!AL17</f>
        <v>795424.43929416453</v>
      </c>
      <c r="AM33" s="1">
        <f>DrivableDiesel!AM17</f>
        <v>767561.11155106046</v>
      </c>
      <c r="AN33" s="1">
        <f>DrivableDiesel!AN17</f>
        <v>736606.027522663</v>
      </c>
      <c r="AO33" s="1">
        <f>DrivableDiesel!AO17</f>
        <v>773760.88534973306</v>
      </c>
      <c r="AP33" s="1">
        <f>DrivableDiesel!AP17</f>
        <v>787712.64135179075</v>
      </c>
      <c r="AQ33" s="1">
        <f>DrivableDiesel!AQ17</f>
        <v>779598.33538335725</v>
      </c>
      <c r="AR33" s="1">
        <f>DrivableDiesel!AR17</f>
        <v>771122.91551901679</v>
      </c>
      <c r="AS33" s="1">
        <f>DrivableDiesel!AS17</f>
        <v>762887.7734768003</v>
      </c>
      <c r="AT33" s="1">
        <f>DrivableDiesel!AT17</f>
        <v>753128.34053567669</v>
      </c>
      <c r="AU33" s="1">
        <f>DrivableDiesel!AU17</f>
        <v>744669.83467468561</v>
      </c>
      <c r="AV33" s="1">
        <f>DrivableDiesel!AV17</f>
        <v>746887.22671294468</v>
      </c>
      <c r="AW33" s="1">
        <f>DrivableDiesel!AW17</f>
        <v>749138.85915624769</v>
      </c>
      <c r="AX33" s="1">
        <f>DrivableDiesel!AX17</f>
        <v>745108.16939730151</v>
      </c>
      <c r="AY33" s="1">
        <f>DrivableDiesel!AY17</f>
        <v>742570.78269878915</v>
      </c>
      <c r="AZ33" s="1">
        <f>DrivableDiesel!AZ17</f>
        <v>742356.9769799026</v>
      </c>
      <c r="BA33" s="1">
        <f>DrivableDiesel!BA17</f>
        <v>742553.26679095463</v>
      </c>
      <c r="BB33" s="1">
        <f>DrivableDiesel!BB17</f>
        <v>744329.69053658657</v>
      </c>
      <c r="BC33" s="1">
        <f>DrivableDiesel!BC17</f>
        <v>745385.38604298385</v>
      </c>
      <c r="BD33" s="1">
        <f>DrivableDiesel!BD17</f>
        <v>745063.07226914377</v>
      </c>
      <c r="BE33" s="1">
        <f>DrivableDiesel!BE17</f>
        <v>745535.52051894658</v>
      </c>
      <c r="BF33" s="1">
        <f>DrivableDiesel!BF17</f>
        <v>745417.56648773525</v>
      </c>
      <c r="BG33" s="1">
        <f>DrivableDiesel!BG17</f>
        <v>744784.4836824924</v>
      </c>
      <c r="BH33" s="1">
        <f>DrivableDiesel!BH17</f>
        <v>743983.60197886149</v>
      </c>
      <c r="BI33" s="1">
        <f>DrivableDiesel!BI17</f>
        <v>742562.35607322305</v>
      </c>
      <c r="BJ33" s="1">
        <f>DrivableDiesel!BJ17</f>
        <v>741842.12573775917</v>
      </c>
      <c r="BK33" s="1">
        <f>DrivableDiesel!BK17</f>
        <v>741551.15490509174</v>
      </c>
      <c r="BL33" s="1">
        <f>DrivableDiesel!BL17</f>
        <v>741040.91735923034</v>
      </c>
      <c r="BM33" t="s">
        <v>12</v>
      </c>
    </row>
    <row r="34" spans="1:65" x14ac:dyDescent="0.2">
      <c r="C34" t="s">
        <v>154</v>
      </c>
      <c r="D34" s="1">
        <f>DrivableDiesel!D18</f>
        <v>19270.070772870349</v>
      </c>
      <c r="E34" s="1">
        <f>DrivableDiesel!E18</f>
        <v>19771.878006416369</v>
      </c>
      <c r="F34" s="1">
        <f>DrivableDiesel!F18</f>
        <v>20348.001792407213</v>
      </c>
      <c r="G34" s="1">
        <f>DrivableDiesel!G18</f>
        <v>21033.904260470805</v>
      </c>
      <c r="H34" s="1">
        <f>DrivableDiesel!H18</f>
        <v>21410.22934181281</v>
      </c>
      <c r="I34" s="1">
        <f>DrivableDiesel!I18</f>
        <v>21878.658435402343</v>
      </c>
      <c r="J34" s="1">
        <f>DrivableDiesel!J18</f>
        <v>22291.729912565337</v>
      </c>
      <c r="K34" s="1">
        <f>DrivableDiesel!K18</f>
        <v>23452.838576108854</v>
      </c>
      <c r="L34" s="1">
        <f>DrivableDiesel!L18</f>
        <v>24680.308712439466</v>
      </c>
      <c r="M34" s="1">
        <f>DrivableDiesel!M18</f>
        <v>26191.832805484031</v>
      </c>
      <c r="N34" s="1">
        <f>DrivableDiesel!N18</f>
        <v>27317.709389096504</v>
      </c>
      <c r="O34" s="1">
        <f>DrivableDiesel!O18</f>
        <v>27422.028260359817</v>
      </c>
      <c r="P34" s="1">
        <f>DrivableDiesel!P18</f>
        <v>26825.713480673759</v>
      </c>
      <c r="Q34" s="1">
        <f>DrivableDiesel!Q18</f>
        <v>26225.846006221804</v>
      </c>
      <c r="R34" s="1">
        <f>DrivableDiesel!R18</f>
        <v>26054.057661994604</v>
      </c>
      <c r="S34" s="1">
        <f>DrivableDiesel!S18</f>
        <v>26110.862144115163</v>
      </c>
      <c r="T34" s="1">
        <f>DrivableDiesel!T18</f>
        <v>25720.755960642055</v>
      </c>
      <c r="U34" s="1">
        <f>DrivableDiesel!U18</f>
        <v>26234.93955553482</v>
      </c>
      <c r="V34" s="1">
        <f>DrivableDiesel!V18</f>
        <v>27023.637623938732</v>
      </c>
      <c r="W34" s="1">
        <f>DrivableDiesel!W18</f>
        <v>27628.109510967264</v>
      </c>
      <c r="X34" s="1">
        <f>DrivableDiesel!X18</f>
        <v>28059.934110534286</v>
      </c>
      <c r="Y34" s="1">
        <f>DrivableDiesel!Y18</f>
        <v>28296.304797959368</v>
      </c>
      <c r="Z34" s="1">
        <f>DrivableDiesel!Z18</f>
        <v>28432.264399089057</v>
      </c>
      <c r="AA34" s="1">
        <f>DrivableDiesel!AA18</f>
        <v>28447.308404676307</v>
      </c>
      <c r="AB34" s="1">
        <f>DrivableDiesel!AB18</f>
        <v>28437.457379256448</v>
      </c>
      <c r="AC34" s="1">
        <f>DrivableDiesel!AC18</f>
        <v>28427.734556790518</v>
      </c>
      <c r="AD34" s="1">
        <f>DrivableDiesel!AD18</f>
        <v>28595.764500263758</v>
      </c>
      <c r="AE34" s="1">
        <f>DrivableDiesel!AE18</f>
        <v>29271.029126628931</v>
      </c>
      <c r="AF34" s="1">
        <f>DrivableDiesel!AF18</f>
        <v>30383.44272004535</v>
      </c>
      <c r="AG34" s="1">
        <f>DrivableDiesel!AG18</f>
        <v>29098.638962007579</v>
      </c>
      <c r="AH34" s="1">
        <f>DrivableDiesel!AH18</f>
        <v>29195.101119949381</v>
      </c>
      <c r="AI34" s="1">
        <f>DrivableDiesel!AI18</f>
        <v>28012.690755791653</v>
      </c>
      <c r="AJ34" s="1">
        <f>DrivableDiesel!AJ18</f>
        <v>29583.218530842649</v>
      </c>
      <c r="AK34" s="1">
        <f>DrivableDiesel!AK18</f>
        <v>29024.764109971162</v>
      </c>
      <c r="AL34" s="1">
        <f>DrivableDiesel!AL18</f>
        <v>28442.700798749775</v>
      </c>
      <c r="AM34" s="1">
        <f>DrivableDiesel!AM18</f>
        <v>27450.527120733997</v>
      </c>
      <c r="AN34" s="1">
        <f>DrivableDiesel!AN18</f>
        <v>26344.523130318146</v>
      </c>
      <c r="AO34" s="1">
        <f>DrivableDiesel!AO18</f>
        <v>27650.719313211943</v>
      </c>
      <c r="AP34" s="1">
        <f>DrivableDiesel!AP18</f>
        <v>28135.543917229261</v>
      </c>
      <c r="AQ34" s="1">
        <f>DrivableDiesel!AQ18</f>
        <v>27835.384692153089</v>
      </c>
      <c r="AR34" s="1">
        <f>DrivableDiesel!AR18</f>
        <v>27522.204605883268</v>
      </c>
      <c r="AS34" s="1">
        <f>DrivableDiesel!AS18</f>
        <v>27221.340281149114</v>
      </c>
      <c r="AT34" s="1">
        <f>DrivableDiesel!AT18</f>
        <v>26867.023122832343</v>
      </c>
      <c r="AU34" s="1">
        <f>DrivableDiesel!AU18</f>
        <v>26559.091304237718</v>
      </c>
      <c r="AV34" s="1">
        <f>DrivableDiesel!AV18</f>
        <v>26635.881258363479</v>
      </c>
      <c r="AW34" s="1">
        <f>DrivableDiesel!AW18</f>
        <v>26714.129547845481</v>
      </c>
      <c r="AX34" s="1">
        <f>DrivableDiesel!AX18</f>
        <v>26568.054999649386</v>
      </c>
      <c r="AY34" s="1">
        <f>DrivableDiesel!AY18</f>
        <v>26475.985439411234</v>
      </c>
      <c r="AZ34" s="1">
        <f>DrivableDiesel!AZ18</f>
        <v>26467.745223981488</v>
      </c>
      <c r="BA34" s="1">
        <f>DrivableDiesel!BA18</f>
        <v>26474.385008458299</v>
      </c>
      <c r="BB34" s="1">
        <f>DrivableDiesel!BB18</f>
        <v>26538.110866086285</v>
      </c>
      <c r="BC34" s="1">
        <f>DrivableDiesel!BC18</f>
        <v>26575.999037630299</v>
      </c>
      <c r="BD34" s="1">
        <f>DrivableDiesel!BD18</f>
        <v>26564.303205314129</v>
      </c>
      <c r="BE34" s="1">
        <f>DrivableDiesel!BE18</f>
        <v>26581.269026506925</v>
      </c>
      <c r="BF34" s="1">
        <f>DrivableDiesel!BF18</f>
        <v>26576.982834158076</v>
      </c>
      <c r="BG34" s="1">
        <f>DrivableDiesel!BG18</f>
        <v>26554.158744399014</v>
      </c>
      <c r="BH34" s="1">
        <f>DrivableDiesel!BH18</f>
        <v>26525.303937675217</v>
      </c>
      <c r="BI34" s="1">
        <f>DrivableDiesel!BI18</f>
        <v>26474.098153190163</v>
      </c>
      <c r="BJ34" s="1">
        <f>DrivableDiesel!BJ18</f>
        <v>26448.149118479803</v>
      </c>
      <c r="BK34" s="1">
        <f>DrivableDiesel!BK18</f>
        <v>26437.665788543796</v>
      </c>
      <c r="BL34" s="1">
        <f>DrivableDiesel!BL18</f>
        <v>26419.282542051467</v>
      </c>
      <c r="BM34" t="s">
        <v>0</v>
      </c>
    </row>
    <row r="35" spans="1:65" x14ac:dyDescent="0.2">
      <c r="C35" t="s">
        <v>155</v>
      </c>
      <c r="D35" s="1">
        <f>DrivableDiesel!D19</f>
        <v>5354.1845888210282</v>
      </c>
      <c r="E35" s="1">
        <f>DrivableDiesel!E19</f>
        <v>5493.215241595205</v>
      </c>
      <c r="F35" s="1">
        <f>DrivableDiesel!F19</f>
        <v>5652.9879437870359</v>
      </c>
      <c r="G35" s="1">
        <f>DrivableDiesel!G19</f>
        <v>5843.3200491038288</v>
      </c>
      <c r="H35" s="1">
        <f>DrivableDiesel!H19</f>
        <v>5947.7037126625919</v>
      </c>
      <c r="I35" s="1">
        <f>DrivableDiesel!I19</f>
        <v>6077.7045865365444</v>
      </c>
      <c r="J35" s="1">
        <f>DrivableDiesel!J19</f>
        <v>6192.3540557763672</v>
      </c>
      <c r="K35" s="1">
        <f>DrivableDiesel!K19</f>
        <v>6514.8134301944119</v>
      </c>
      <c r="L35" s="1">
        <f>DrivableDiesel!L19</f>
        <v>6855.9033280876629</v>
      </c>
      <c r="M35" s="1">
        <f>DrivableDiesel!M19</f>
        <v>7275.9139526521876</v>
      </c>
      <c r="N35" s="1">
        <f>DrivableDiesel!N19</f>
        <v>7588.8152309947473</v>
      </c>
      <c r="O35" s="1">
        <f>DrivableDiesel!O19</f>
        <v>7617.9527722838347</v>
      </c>
      <c r="P35" s="1">
        <f>DrivableDiesel!P19</f>
        <v>7452.4715629990824</v>
      </c>
      <c r="Q35" s="1">
        <f>DrivableDiesel!Q19</f>
        <v>7286.0049404888514</v>
      </c>
      <c r="R35" s="1">
        <f>DrivableDiesel!R19</f>
        <v>7238.6273261863689</v>
      </c>
      <c r="S35" s="1">
        <f>DrivableDiesel!S19</f>
        <v>7255.2810553489371</v>
      </c>
      <c r="T35" s="1">
        <f>DrivableDiesel!T19</f>
        <v>7148.2891169657087</v>
      </c>
      <c r="U35" s="1">
        <f>DrivableDiesel!U19</f>
        <v>7292.784754569162</v>
      </c>
      <c r="V35" s="1">
        <f>DrivableDiesel!V19</f>
        <v>7513.7038733989202</v>
      </c>
      <c r="W35" s="1">
        <f>DrivableDiesel!W19</f>
        <v>7684.7907481351758</v>
      </c>
      <c r="X35" s="1">
        <f>DrivableDiesel!X19</f>
        <v>7808.4559926837082</v>
      </c>
      <c r="Y35" s="1">
        <f>DrivableDiesel!Y19</f>
        <v>7878.1262005950357</v>
      </c>
      <c r="Z35" s="1">
        <f>DrivableDiesel!Z19</f>
        <v>7920.3163382354751</v>
      </c>
      <c r="AA35" s="1">
        <f>DrivableDiesel!AA19</f>
        <v>7929.2845023306063</v>
      </c>
      <c r="AB35" s="1">
        <f>DrivableDiesel!AB19</f>
        <v>7931.5494912982158</v>
      </c>
      <c r="AC35" s="1">
        <f>DrivableDiesel!AC19</f>
        <v>7935.5108203654818</v>
      </c>
      <c r="AD35" s="1">
        <f>DrivableDiesel!AD19</f>
        <v>7987.7335658233151</v>
      </c>
      <c r="AE35" s="1">
        <f>DrivableDiesel!AE19</f>
        <v>8180.8515669552335</v>
      </c>
      <c r="AF35" s="1">
        <f>DrivableDiesel!AF19</f>
        <v>8496.8613542953881</v>
      </c>
      <c r="AG35" s="1">
        <f>DrivableDiesel!AG19</f>
        <v>8141.704853663121</v>
      </c>
      <c r="AH35" s="1">
        <f>DrivableDiesel!AH19</f>
        <v>8168.1929453442763</v>
      </c>
      <c r="AI35" s="1">
        <f>DrivableDiesel!AI19</f>
        <v>7836.1130012731846</v>
      </c>
      <c r="AJ35" s="1">
        <f>DrivableDiesel!AJ19</f>
        <v>8278.9769980208839</v>
      </c>
      <c r="AK35" s="1">
        <f>DrivableDiesel!AK19</f>
        <v>8122.592041902607</v>
      </c>
      <c r="AL35" s="1">
        <f>DrivableDiesel!AL19</f>
        <v>7960.6077884559973</v>
      </c>
      <c r="AM35" s="1">
        <f>DrivableDiesel!AM19</f>
        <v>7681.7516044030117</v>
      </c>
      <c r="AN35" s="1">
        <f>DrivableDiesel!AN19</f>
        <v>7371.9531234468132</v>
      </c>
      <c r="AO35" s="1">
        <f>DrivableDiesel!AO19</f>
        <v>7743.7989405801272</v>
      </c>
      <c r="AP35" s="1">
        <f>DrivableDiesel!AP19</f>
        <v>7883.4281146487174</v>
      </c>
      <c r="AQ35" s="1">
        <f>DrivableDiesel!AQ19</f>
        <v>7802.2201405166379</v>
      </c>
      <c r="AR35" s="1">
        <f>DrivableDiesel!AR19</f>
        <v>7717.3981385143197</v>
      </c>
      <c r="AS35" s="1">
        <f>DrivableDiesel!AS19</f>
        <v>7634.9808369558159</v>
      </c>
      <c r="AT35" s="1">
        <f>DrivableDiesel!AT19</f>
        <v>7537.3084320810522</v>
      </c>
      <c r="AU35" s="1">
        <f>DrivableDiesel!AU19</f>
        <v>7452.6557054242476</v>
      </c>
      <c r="AV35" s="1">
        <f>DrivableDiesel!AV19</f>
        <v>7474.847364943148</v>
      </c>
      <c r="AW35" s="1">
        <f>DrivableDiesel!AW19</f>
        <v>7497.381702435724</v>
      </c>
      <c r="AX35" s="1">
        <f>DrivableDiesel!AX19</f>
        <v>7457.0425593281916</v>
      </c>
      <c r="AY35" s="1">
        <f>DrivableDiesel!AY19</f>
        <v>7431.6483932494803</v>
      </c>
      <c r="AZ35" s="1">
        <f>DrivableDiesel!AZ19</f>
        <v>7429.5086256148625</v>
      </c>
      <c r="BA35" s="1">
        <f>DrivableDiesel!BA19</f>
        <v>7431.4730940438722</v>
      </c>
      <c r="BB35" s="1">
        <f>DrivableDiesel!BB19</f>
        <v>7449.251542890157</v>
      </c>
      <c r="BC35" s="1">
        <f>DrivableDiesel!BC19</f>
        <v>7459.8169435181826</v>
      </c>
      <c r="BD35" s="1">
        <f>DrivableDiesel!BD19</f>
        <v>7456.5912272695896</v>
      </c>
      <c r="BE35" s="1">
        <f>DrivableDiesel!BE19</f>
        <v>7461.3194893536156</v>
      </c>
      <c r="BF35" s="1">
        <f>DrivableDiesel!BF19</f>
        <v>7460.1390054092544</v>
      </c>
      <c r="BG35" s="1">
        <f>DrivableDiesel!BG19</f>
        <v>7453.8031126943852</v>
      </c>
      <c r="BH35" s="1">
        <f>DrivableDiesel!BH19</f>
        <v>7445.78788860444</v>
      </c>
      <c r="BI35" s="1">
        <f>DrivableDiesel!BI19</f>
        <v>7431.5640595808136</v>
      </c>
      <c r="BJ35" s="1">
        <f>DrivableDiesel!BJ19</f>
        <v>7424.3559943834907</v>
      </c>
      <c r="BK35" s="1">
        <f>DrivableDiesel!BK19</f>
        <v>7421.4439582901568</v>
      </c>
      <c r="BL35" s="1">
        <f>DrivableDiesel!BL19</f>
        <v>7416.3375009311767</v>
      </c>
      <c r="BM35" t="s">
        <v>1</v>
      </c>
    </row>
    <row r="36" spans="1:65" x14ac:dyDescent="0.2">
      <c r="C36" s="47" t="s">
        <v>56</v>
      </c>
      <c r="G36" s="4"/>
      <c r="N36" s="4"/>
      <c r="AI36" s="1">
        <f>DrivableDiesel!AI20</f>
        <v>53.28794085625001</v>
      </c>
      <c r="AJ36" s="1">
        <f>DrivableDiesel!AJ20</f>
        <v>172.39775794614155</v>
      </c>
      <c r="AK36" s="1">
        <f>DrivableDiesel!AK20</f>
        <v>275.70508585046395</v>
      </c>
      <c r="AL36" s="1">
        <f>DrivableDiesel!AL20</f>
        <v>1120.7414587344249</v>
      </c>
      <c r="AM36" s="1">
        <f>DrivableDiesel!AM20</f>
        <v>1896.5336884885085</v>
      </c>
      <c r="AN36" s="1">
        <f>DrivableDiesel!AN20</f>
        <v>2682.7467425058994</v>
      </c>
      <c r="AO36" s="1">
        <f>DrivableDiesel!AO20</f>
        <v>3665.2505409231976</v>
      </c>
      <c r="AP36" s="1">
        <f>DrivableDiesel!AP20</f>
        <v>4631.8569721994381</v>
      </c>
      <c r="AQ36" s="1">
        <f>DrivableDiesel!AQ20</f>
        <v>5357.9077545185573</v>
      </c>
      <c r="AR36" s="1">
        <f>DrivableDiesel!AR20</f>
        <v>6065.2886904806137</v>
      </c>
      <c r="AS36" s="1">
        <f>DrivableDiesel!AS20</f>
        <v>6673.2343984640156</v>
      </c>
      <c r="AT36" s="1">
        <f>DrivableDiesel!AT20</f>
        <v>7291.1737955521094</v>
      </c>
      <c r="AU36" s="1">
        <f>DrivableDiesel!AU20</f>
        <v>7887.5301171200681</v>
      </c>
      <c r="AV36" s="1">
        <f>DrivableDiesel!AV20</f>
        <v>8446.8091737121194</v>
      </c>
      <c r="AW36" s="1">
        <f>DrivableDiesel!AW20</f>
        <v>8976.9772588624146</v>
      </c>
      <c r="AX36" s="1">
        <f>DrivableDiesel!AX20</f>
        <v>9474.393373621122</v>
      </c>
      <c r="AY36" s="1">
        <f>DrivableDiesel!AY20</f>
        <v>9942.2003824544336</v>
      </c>
      <c r="AZ36" s="1">
        <f>DrivableDiesel!AZ20</f>
        <v>10396.580073970519</v>
      </c>
      <c r="BA36" s="1">
        <f>DrivableDiesel!BA20</f>
        <v>10607.888043356326</v>
      </c>
      <c r="BB36" s="1">
        <f>DrivableDiesel!BB20</f>
        <v>10827.042399432847</v>
      </c>
      <c r="BC36" s="1">
        <f>DrivableDiesel!BC20</f>
        <v>11016.223185222674</v>
      </c>
      <c r="BD36" s="1">
        <f>DrivableDiesel!BD20</f>
        <v>11170.392564283073</v>
      </c>
      <c r="BE36" s="1">
        <f>DrivableDiesel!BE20</f>
        <v>11327.146504789034</v>
      </c>
      <c r="BF36" s="1">
        <f>DrivableDiesel!BF20</f>
        <v>11483.405454492717</v>
      </c>
      <c r="BG36" s="1">
        <f>DrivableDiesel!BG20</f>
        <v>11618.064103579325</v>
      </c>
      <c r="BH36" s="1">
        <f>DrivableDiesel!BH20</f>
        <v>11738.849194971139</v>
      </c>
      <c r="BI36" s="1">
        <f>DrivableDiesel!BI20</f>
        <v>11847.811383086859</v>
      </c>
      <c r="BJ36" s="1">
        <f>DrivableDiesel!BJ20</f>
        <v>11949.468170888533</v>
      </c>
      <c r="BK36" s="1">
        <f>DrivableDiesel!BK20</f>
        <v>12043.728480499789</v>
      </c>
      <c r="BL36" s="1">
        <f>DrivableDiesel!BL20</f>
        <v>12131.070663929491</v>
      </c>
      <c r="BM36" s="47" t="s">
        <v>56</v>
      </c>
    </row>
    <row r="37" spans="1:65" x14ac:dyDescent="0.2">
      <c r="A37" s="2" t="s">
        <v>92</v>
      </c>
      <c r="D37" s="2">
        <v>1980</v>
      </c>
      <c r="E37" s="2">
        <v>1981</v>
      </c>
      <c r="F37" s="2">
        <v>1982</v>
      </c>
      <c r="G37" s="2">
        <v>1983</v>
      </c>
      <c r="H37" s="2">
        <v>1984</v>
      </c>
      <c r="I37" s="2">
        <v>1985</v>
      </c>
      <c r="J37" s="2">
        <v>1986</v>
      </c>
      <c r="K37" s="2">
        <v>1987</v>
      </c>
      <c r="L37" s="2">
        <v>1988</v>
      </c>
      <c r="M37" s="2">
        <v>1989</v>
      </c>
      <c r="N37" s="2">
        <v>1990</v>
      </c>
      <c r="O37" s="2">
        <v>1991</v>
      </c>
      <c r="P37" s="2">
        <v>1992</v>
      </c>
      <c r="Q37" s="2">
        <v>1993</v>
      </c>
      <c r="R37" s="2">
        <v>1994</v>
      </c>
      <c r="S37" s="2">
        <v>1995</v>
      </c>
      <c r="T37" s="2">
        <v>1996</v>
      </c>
      <c r="U37" s="2">
        <v>1997</v>
      </c>
      <c r="V37" s="2">
        <v>1998</v>
      </c>
      <c r="W37" s="2">
        <v>1999</v>
      </c>
      <c r="X37" s="2">
        <v>2000</v>
      </c>
      <c r="Y37" s="2">
        <v>2001</v>
      </c>
      <c r="Z37" s="2">
        <v>2002</v>
      </c>
      <c r="AA37" s="2">
        <v>2003</v>
      </c>
      <c r="AB37" s="2">
        <v>2004</v>
      </c>
      <c r="AC37" s="2">
        <v>2005</v>
      </c>
      <c r="AD37" s="2">
        <v>2006</v>
      </c>
      <c r="AE37" s="2">
        <v>2007</v>
      </c>
      <c r="AF37" s="2">
        <v>2008</v>
      </c>
      <c r="AG37" s="2">
        <v>2009</v>
      </c>
      <c r="AH37" s="2">
        <v>2010</v>
      </c>
      <c r="AI37" s="2">
        <v>2011</v>
      </c>
      <c r="AJ37" s="2">
        <v>2012</v>
      </c>
      <c r="AK37" s="2">
        <v>2013</v>
      </c>
      <c r="AL37" s="2">
        <v>2014</v>
      </c>
      <c r="AM37" s="2">
        <v>2015</v>
      </c>
      <c r="AN37" s="2">
        <v>2016</v>
      </c>
      <c r="AO37" s="2">
        <v>2017</v>
      </c>
      <c r="AP37" s="2">
        <v>2018</v>
      </c>
      <c r="AQ37" s="2">
        <v>2019</v>
      </c>
      <c r="AR37" s="2">
        <v>2020</v>
      </c>
      <c r="AS37" s="2">
        <v>2021</v>
      </c>
      <c r="AT37" s="2">
        <v>2022</v>
      </c>
      <c r="AU37" s="2">
        <v>2023</v>
      </c>
      <c r="AV37" s="2">
        <v>2024</v>
      </c>
      <c r="AW37" s="2">
        <v>2025</v>
      </c>
      <c r="AX37" s="2">
        <v>2026</v>
      </c>
      <c r="AY37" s="2">
        <v>2027</v>
      </c>
      <c r="AZ37" s="2">
        <v>2028</v>
      </c>
      <c r="BA37" s="2">
        <v>2029</v>
      </c>
      <c r="BB37" s="2">
        <v>2030</v>
      </c>
      <c r="BC37" s="2">
        <v>2031</v>
      </c>
      <c r="BD37" s="2">
        <v>2032</v>
      </c>
      <c r="BE37" s="2">
        <v>2033</v>
      </c>
      <c r="BF37" s="2">
        <v>2034</v>
      </c>
      <c r="BG37" s="2">
        <v>2035</v>
      </c>
      <c r="BH37" s="2">
        <v>2036</v>
      </c>
      <c r="BI37" s="2">
        <v>2037</v>
      </c>
      <c r="BJ37" s="2">
        <v>2038</v>
      </c>
      <c r="BK37" s="2">
        <v>2039</v>
      </c>
      <c r="BL37" s="2">
        <v>2040</v>
      </c>
    </row>
    <row r="38" spans="1:65" x14ac:dyDescent="0.2">
      <c r="C38" t="s">
        <v>149</v>
      </c>
      <c r="D38" s="1">
        <f>DrivableGasoline!D6</f>
        <v>74200</v>
      </c>
      <c r="E38" s="1">
        <f>DrivableGasoline!E6</f>
        <v>77699.762872351042</v>
      </c>
      <c r="F38" s="1">
        <f>DrivableGasoline!F6</f>
        <v>81819.137404739071</v>
      </c>
      <c r="G38" s="1">
        <f>DrivableGasoline!G6</f>
        <v>87194.249315866022</v>
      </c>
      <c r="H38" s="1">
        <f>DrivableGasoline!H6</f>
        <v>91300.897556477663</v>
      </c>
      <c r="I38" s="1">
        <f>DrivableGasoline!I6</f>
        <v>95431.163737884825</v>
      </c>
      <c r="J38" s="1">
        <f>DrivableGasoline!J6</f>
        <v>99667.581411684019</v>
      </c>
      <c r="K38" s="1">
        <f>DrivableGasoline!K6</f>
        <v>105895.42011071814</v>
      </c>
      <c r="L38" s="1">
        <f>DrivableGasoline!L6</f>
        <v>116564.55020985518</v>
      </c>
      <c r="M38" s="1">
        <f>DrivableGasoline!M6</f>
        <v>133064.97334614792</v>
      </c>
      <c r="N38" s="1">
        <f>DrivableGasoline!N6</f>
        <v>148178.34809011495</v>
      </c>
      <c r="O38" s="1">
        <f>DrivableGasoline!O6</f>
        <v>158627.48078585428</v>
      </c>
      <c r="P38" s="1">
        <f>DrivableGasoline!P6</f>
        <v>164353.49901808411</v>
      </c>
      <c r="Q38" s="1">
        <f>DrivableGasoline!Q6</f>
        <v>165605.24824539488</v>
      </c>
      <c r="R38" s="1">
        <f>DrivableGasoline!R6</f>
        <v>165390.85232709337</v>
      </c>
      <c r="S38" s="1">
        <f>DrivableGasoline!S6</f>
        <v>165908.80770852018</v>
      </c>
      <c r="T38" s="1">
        <f>DrivableGasoline!T6</f>
        <v>167855.60823059542</v>
      </c>
      <c r="U38" s="1">
        <f>DrivableGasoline!U6</f>
        <v>171138.9842679213</v>
      </c>
      <c r="V38" s="1">
        <f>DrivableGasoline!V6</f>
        <v>174341.34959142483</v>
      </c>
      <c r="W38" s="1">
        <f>DrivableGasoline!W6</f>
        <v>180842.02001628766</v>
      </c>
      <c r="X38" s="1">
        <f>DrivableGasoline!X6</f>
        <v>188670.4115538499</v>
      </c>
      <c r="Y38" s="1">
        <f>DrivableGasoline!Y6</f>
        <v>197267.63062660245</v>
      </c>
      <c r="Z38" s="1">
        <f>DrivableGasoline!Z6</f>
        <v>206315.56039751149</v>
      </c>
      <c r="AA38" s="1">
        <f>DrivableGasoline!AA6</f>
        <v>216410.52612463626</v>
      </c>
      <c r="AB38" s="1">
        <f>DrivableGasoline!AB6</f>
        <v>232475.17305284669</v>
      </c>
      <c r="AC38" s="1">
        <f>DrivableGasoline!AC6</f>
        <v>249453.24338701795</v>
      </c>
      <c r="AD38" s="1">
        <f>DrivableGasoline!AD6</f>
        <v>264931.85368505603</v>
      </c>
      <c r="AE38" s="1">
        <f>DrivableGasoline!AE6</f>
        <v>277814.32345349604</v>
      </c>
      <c r="AF38" s="1">
        <f>DrivableGasoline!AF6</f>
        <v>293025.80908185523</v>
      </c>
      <c r="AG38" s="1">
        <f>DrivableGasoline!AG6</f>
        <v>306357.04317001562</v>
      </c>
      <c r="AH38" s="1">
        <f>DrivableGasoline!AH6</f>
        <v>314533.81723356637</v>
      </c>
      <c r="AI38" s="1">
        <f>DrivableGasoline!AI6</f>
        <v>332364.08185592922</v>
      </c>
      <c r="AJ38" s="1">
        <f>DrivableGasoline!AJ6</f>
        <v>350701.13605983276</v>
      </c>
      <c r="AK38" s="1">
        <f>DrivableGasoline!AK6</f>
        <v>357967.80201238388</v>
      </c>
      <c r="AL38" s="1">
        <f>DrivableGasoline!AL6</f>
        <v>353941.42132770811</v>
      </c>
      <c r="AM38" s="1">
        <f>DrivableGasoline!AM6</f>
        <v>336347.62179516966</v>
      </c>
      <c r="AN38" s="1">
        <f>DrivableGasoline!AN6</f>
        <v>324188.49990138883</v>
      </c>
      <c r="AO38" s="1">
        <f>DrivableGasoline!AO6</f>
        <v>313941.34812087781</v>
      </c>
      <c r="AP38" s="1">
        <f>DrivableGasoline!AP6</f>
        <v>307521.21803648851</v>
      </c>
      <c r="AQ38" s="1">
        <f>DrivableGasoline!AQ6</f>
        <v>304774.50943002186</v>
      </c>
      <c r="AR38" s="1">
        <f>DrivableGasoline!AR6</f>
        <v>303527.01725886436</v>
      </c>
      <c r="AS38" s="1">
        <f>DrivableGasoline!AS6</f>
        <v>303746.39626025216</v>
      </c>
      <c r="AT38" s="1">
        <f>DrivableGasoline!AT6</f>
        <v>304475.86193442636</v>
      </c>
      <c r="AU38" s="1">
        <f>DrivableGasoline!AU6</f>
        <v>305873.19668892678</v>
      </c>
      <c r="AV38" s="1">
        <f>DrivableGasoline!AV6</f>
        <v>306743.07773586776</v>
      </c>
      <c r="AW38" s="1">
        <f>DrivableGasoline!AW6</f>
        <v>307498.3024545997</v>
      </c>
      <c r="AX38" s="1">
        <f>DrivableGasoline!AX6</f>
        <v>308771.62099591648</v>
      </c>
      <c r="AY38" s="1">
        <f>DrivableGasoline!AY6</f>
        <v>309867.37257531885</v>
      </c>
      <c r="AZ38" s="1">
        <f>DrivableGasoline!AZ6</f>
        <v>310687.77076064108</v>
      </c>
      <c r="BA38" s="1">
        <f>DrivableGasoline!BA6</f>
        <v>311284.1433145763</v>
      </c>
      <c r="BB38" s="1">
        <f>DrivableGasoline!BB6</f>
        <v>310330.72119834868</v>
      </c>
      <c r="BC38" s="1">
        <f>DrivableGasoline!BC6</f>
        <v>309493.60426039092</v>
      </c>
      <c r="BD38" s="1">
        <f>DrivableGasoline!BD6</f>
        <v>309102.93165683508</v>
      </c>
      <c r="BE38" s="1">
        <f>DrivableGasoline!BE6</f>
        <v>309204.58709124872</v>
      </c>
      <c r="BF38" s="1">
        <f>DrivableGasoline!BF6</f>
        <v>309251.88754173956</v>
      </c>
      <c r="BG38" s="1">
        <f>DrivableGasoline!BG6</f>
        <v>309259.93727380724</v>
      </c>
      <c r="BH38" s="1">
        <f>DrivableGasoline!BH6</f>
        <v>309321.7380325367</v>
      </c>
      <c r="BI38" s="1">
        <f>DrivableGasoline!BI6</f>
        <v>309685.92552492581</v>
      </c>
      <c r="BJ38" s="1">
        <f>DrivableGasoline!BJ6</f>
        <v>310392.8572383807</v>
      </c>
      <c r="BK38" s="1">
        <f>DrivableGasoline!BK6</f>
        <v>311246.30712246912</v>
      </c>
      <c r="BL38" s="1">
        <f>DrivableGasoline!BL6</f>
        <v>312077.77573447488</v>
      </c>
      <c r="BM38" t="s">
        <v>2</v>
      </c>
    </row>
    <row r="39" spans="1:65" x14ac:dyDescent="0.2">
      <c r="C39" t="s">
        <v>150</v>
      </c>
      <c r="D39" s="1">
        <f>DrivableGasoline!D7</f>
        <v>11000</v>
      </c>
      <c r="E39" s="1">
        <f>DrivableGasoline!E7</f>
        <v>10600</v>
      </c>
      <c r="F39" s="1">
        <f>DrivableGasoline!F7</f>
        <v>11280</v>
      </c>
      <c r="G39" s="1">
        <f>DrivableGasoline!G7</f>
        <v>12600</v>
      </c>
      <c r="H39" s="1">
        <f>DrivableGasoline!H7</f>
        <v>11400</v>
      </c>
      <c r="I39" s="1">
        <f>DrivableGasoline!I7</f>
        <v>11430</v>
      </c>
      <c r="J39" s="1">
        <f>DrivableGasoline!J7</f>
        <v>12470</v>
      </c>
      <c r="K39" s="1">
        <f>DrivableGasoline!K7</f>
        <v>14870</v>
      </c>
      <c r="L39" s="1">
        <f>DrivableGasoline!L7</f>
        <v>19830</v>
      </c>
      <c r="M39" s="1">
        <f>DrivableGasoline!M7</f>
        <v>26150</v>
      </c>
      <c r="N39" s="1">
        <f>DrivableGasoline!N7</f>
        <v>24097.599999999999</v>
      </c>
      <c r="O39" s="1">
        <f>DrivableGasoline!O7</f>
        <v>19142.61</v>
      </c>
      <c r="P39" s="1">
        <f>DrivableGasoline!P7</f>
        <v>15045.76</v>
      </c>
      <c r="Q39" s="1">
        <f>DrivableGasoline!Q7</f>
        <v>8504.43</v>
      </c>
      <c r="R39" s="1">
        <f>DrivableGasoline!R7</f>
        <v>8691.2000000000007</v>
      </c>
      <c r="S39" s="1">
        <f>DrivableGasoline!S7</f>
        <v>11346.05</v>
      </c>
      <c r="T39" s="1">
        <f>DrivableGasoline!T7</f>
        <v>14747.54</v>
      </c>
      <c r="U39" s="1">
        <f>DrivableGasoline!U7</f>
        <v>17026.48</v>
      </c>
      <c r="V39" s="1">
        <f>DrivableGasoline!V7</f>
        <v>17874.48</v>
      </c>
      <c r="W39" s="1">
        <f>DrivableGasoline!W7</f>
        <v>17434.46</v>
      </c>
      <c r="X39" s="1">
        <f>DrivableGasoline!X7</f>
        <v>18389</v>
      </c>
      <c r="Y39" s="1">
        <f>DrivableGasoline!Y7</f>
        <v>19570</v>
      </c>
      <c r="Z39" s="1">
        <f>DrivableGasoline!Z7</f>
        <v>20307</v>
      </c>
      <c r="AA39" s="1">
        <f>DrivableGasoline!AA7</f>
        <v>21639</v>
      </c>
      <c r="AB39" s="1">
        <f>DrivableGasoline!AB7</f>
        <v>28006</v>
      </c>
      <c r="AC39" s="1">
        <f>DrivableGasoline!AC7</f>
        <v>30116</v>
      </c>
      <c r="AD39" s="1">
        <f>DrivableGasoline!AD7</f>
        <v>28050</v>
      </c>
      <c r="AE39" s="1">
        <f>DrivableGasoline!AE7</f>
        <v>26350</v>
      </c>
      <c r="AF39" s="1">
        <f>DrivableGasoline!AF7</f>
        <v>25400</v>
      </c>
      <c r="AG39" s="1">
        <f>DrivableGasoline!AG7</f>
        <v>20676</v>
      </c>
      <c r="AH39" s="1">
        <f>DrivableGasoline!AH7</f>
        <v>16966</v>
      </c>
      <c r="AI39" s="1">
        <f>DrivableGasoline!AI7</f>
        <v>28650</v>
      </c>
      <c r="AJ39" s="1">
        <f>DrivableGasoline!AJ7</f>
        <v>29600</v>
      </c>
      <c r="AK39" s="1">
        <f>DrivableGasoline!AK7</f>
        <v>24900</v>
      </c>
      <c r="AL39" s="1">
        <f>DrivableGasoline!AL7</f>
        <v>19800</v>
      </c>
      <c r="AM39" s="1">
        <f>DrivableGasoline!AM7</f>
        <v>19500</v>
      </c>
      <c r="AN39" s="1">
        <f>DrivableGasoline!AN7</f>
        <v>19000</v>
      </c>
      <c r="AO39" s="1">
        <f>DrivableGasoline!AO7</f>
        <v>19010</v>
      </c>
      <c r="AP39" s="1">
        <f>DrivableGasoline!AP7</f>
        <v>20050</v>
      </c>
      <c r="AQ39" s="1">
        <f>DrivableGasoline!AQ7</f>
        <v>22100</v>
      </c>
      <c r="AR39" s="1">
        <f>DrivableGasoline!AR7</f>
        <v>22600</v>
      </c>
      <c r="AS39" s="1">
        <f>DrivableGasoline!AS7</f>
        <v>23100</v>
      </c>
      <c r="AT39" s="1">
        <f>DrivableGasoline!AT7</f>
        <v>23600</v>
      </c>
      <c r="AU39" s="1">
        <f>DrivableGasoline!AU7</f>
        <v>23600</v>
      </c>
      <c r="AV39" s="1">
        <f>DrivableGasoline!AV7</f>
        <v>23600</v>
      </c>
      <c r="AW39" s="1">
        <f>DrivableGasoline!AW7</f>
        <v>23600</v>
      </c>
      <c r="AX39" s="1">
        <f>DrivableGasoline!AX7</f>
        <v>24100</v>
      </c>
      <c r="AY39" s="1">
        <f>DrivableGasoline!AY7</f>
        <v>24100</v>
      </c>
      <c r="AZ39" s="1">
        <f>DrivableGasoline!AZ7</f>
        <v>24100</v>
      </c>
      <c r="BA39" s="1">
        <f>DrivableGasoline!BA7</f>
        <v>24100</v>
      </c>
      <c r="BB39" s="1">
        <f>DrivableGasoline!BB7</f>
        <v>24100</v>
      </c>
      <c r="BC39" s="1">
        <f>DrivableGasoline!BC7</f>
        <v>24100</v>
      </c>
      <c r="BD39" s="1">
        <f>DrivableGasoline!BD7</f>
        <v>24100</v>
      </c>
      <c r="BE39" s="1">
        <f>DrivableGasoline!BE7</f>
        <v>24100</v>
      </c>
      <c r="BF39" s="1">
        <f>DrivableGasoline!BF7</f>
        <v>24100</v>
      </c>
      <c r="BG39" s="1">
        <f>DrivableGasoline!BG7</f>
        <v>24100</v>
      </c>
      <c r="BH39" s="1">
        <f>DrivableGasoline!BH7</f>
        <v>24100</v>
      </c>
      <c r="BI39" s="1">
        <f>DrivableGasoline!BI7</f>
        <v>24100</v>
      </c>
      <c r="BJ39" s="1">
        <f>DrivableGasoline!BJ7</f>
        <v>24100</v>
      </c>
      <c r="BK39" s="1">
        <f>DrivableGasoline!BK7</f>
        <v>24100</v>
      </c>
      <c r="BL39" s="1">
        <f>DrivableGasoline!BL7</f>
        <v>24100</v>
      </c>
      <c r="BM39" t="s">
        <v>3</v>
      </c>
    </row>
    <row r="40" spans="1:65" x14ac:dyDescent="0.2">
      <c r="C40" t="s">
        <v>4</v>
      </c>
      <c r="D40" s="1">
        <f>DrivableGasoline!D8</f>
        <v>14161.076080440547</v>
      </c>
      <c r="E40" s="1">
        <f>DrivableGasoline!E8</f>
        <v>14585.440484266073</v>
      </c>
      <c r="F40" s="1">
        <f>DrivableGasoline!F8</f>
        <v>15214.36616199679</v>
      </c>
      <c r="G40" s="1">
        <f>DrivableGasoline!G8</f>
        <v>16121.95008485112</v>
      </c>
      <c r="H40" s="1">
        <f>DrivableGasoline!H8</f>
        <v>16878.367427795201</v>
      </c>
      <c r="I40" s="1">
        <f>DrivableGasoline!I8</f>
        <v>17993.405414045377</v>
      </c>
      <c r="J40" s="1">
        <f>DrivableGasoline!J8</f>
        <v>19073.482629373018</v>
      </c>
      <c r="K40" s="1">
        <f>DrivableGasoline!K8</f>
        <v>20481.628201374384</v>
      </c>
      <c r="L40" s="1">
        <f>DrivableGasoline!L8</f>
        <v>22706.628622759534</v>
      </c>
      <c r="M40" s="1">
        <f>DrivableGasoline!M8</f>
        <v>26455.772711270423</v>
      </c>
      <c r="N40" s="1">
        <f>DrivableGasoline!N8</f>
        <v>30122.769622726064</v>
      </c>
      <c r="O40" s="1">
        <f>DrivableGasoline!O8</f>
        <v>32764.595100015995</v>
      </c>
      <c r="P40" s="1">
        <f>DrivableGasoline!P8</f>
        <v>34150.482440386892</v>
      </c>
      <c r="Q40" s="1">
        <f>DrivableGasoline!Q8</f>
        <v>33788.772744697657</v>
      </c>
      <c r="R40" s="1">
        <f>DrivableGasoline!R8</f>
        <v>33048.081181270827</v>
      </c>
      <c r="S40" s="1">
        <f>DrivableGasoline!S8</f>
        <v>32335.526704255059</v>
      </c>
      <c r="T40" s="1">
        <f>DrivableGasoline!T8</f>
        <v>32181.043126852037</v>
      </c>
      <c r="U40" s="1">
        <f>DrivableGasoline!U8</f>
        <v>33035.216153371672</v>
      </c>
      <c r="V40" s="1">
        <f>DrivableGasoline!V8</f>
        <v>34596.220216476671</v>
      </c>
      <c r="W40" s="1">
        <f>DrivableGasoline!W8</f>
        <v>36873.832288686921</v>
      </c>
      <c r="X40" s="1">
        <f>DrivableGasoline!X8</f>
        <v>38563.264816493873</v>
      </c>
      <c r="Y40" s="1">
        <f>DrivableGasoline!Y8</f>
        <v>39562.863565222215</v>
      </c>
      <c r="Z40" s="1">
        <f>DrivableGasoline!Z8</f>
        <v>40626.016320311071</v>
      </c>
      <c r="AA40" s="1">
        <f>DrivableGasoline!AA8</f>
        <v>41481.219798685859</v>
      </c>
      <c r="AB40" s="1">
        <f>DrivableGasoline!AB8</f>
        <v>43213.17359055132</v>
      </c>
      <c r="AC40" s="1">
        <f>DrivableGasoline!AC8</f>
        <v>45435.55669397903</v>
      </c>
      <c r="AD40" s="1">
        <f>DrivableGasoline!AD8</f>
        <v>47231.084362268994</v>
      </c>
      <c r="AE40" s="1">
        <f>DrivableGasoline!AE8</f>
        <v>49563.475758659006</v>
      </c>
      <c r="AF40" s="1">
        <f>DrivableGasoline!AF8</f>
        <v>48801.190148991409</v>
      </c>
      <c r="AG40" s="1">
        <f>DrivableGasoline!AG8</f>
        <v>46364.381603047608</v>
      </c>
      <c r="AH40" s="1">
        <f>DrivableGasoline!AH8</f>
        <v>46094.552228590386</v>
      </c>
      <c r="AI40" s="1">
        <f>DrivableGasoline!AI8</f>
        <v>47669.48962286194</v>
      </c>
      <c r="AJ40" s="1">
        <f>DrivableGasoline!AJ8</f>
        <v>49119.614414443939</v>
      </c>
      <c r="AK40" s="1">
        <f>DrivableGasoline!AK8</f>
        <v>49959.742843288594</v>
      </c>
      <c r="AL40" s="1">
        <f>DrivableGasoline!AL8</f>
        <v>49477.994258173545</v>
      </c>
      <c r="AM40" s="1">
        <f>DrivableGasoline!AM8</f>
        <v>48360.741459090495</v>
      </c>
      <c r="AN40" s="1">
        <f>DrivableGasoline!AN8</f>
        <v>47223.137260319352</v>
      </c>
      <c r="AO40" s="1">
        <f>DrivableGasoline!AO8</f>
        <v>45031.630516499048</v>
      </c>
      <c r="AP40" s="1">
        <f>DrivableGasoline!AP8</f>
        <v>43742.117423346645</v>
      </c>
      <c r="AQ40" s="1">
        <f>DrivableGasoline!AQ8</f>
        <v>42979.621664449995</v>
      </c>
      <c r="AR40" s="1">
        <f>DrivableGasoline!AR8</f>
        <v>42740.530662915633</v>
      </c>
      <c r="AS40" s="1">
        <f>DrivableGasoline!AS8</f>
        <v>42672.758879436471</v>
      </c>
      <c r="AT40" s="1">
        <f>DrivableGasoline!AT8</f>
        <v>42584.266578874667</v>
      </c>
      <c r="AU40" s="1">
        <f>DrivableGasoline!AU8</f>
        <v>42823.09511400068</v>
      </c>
      <c r="AV40" s="1">
        <f>DrivableGasoline!AV8</f>
        <v>42980.371799332876</v>
      </c>
      <c r="AW40" s="1">
        <f>DrivableGasoline!AW8</f>
        <v>43169.448561918107</v>
      </c>
      <c r="AX40" s="1">
        <f>DrivableGasoline!AX8</f>
        <v>43580.132905807644</v>
      </c>
      <c r="AY40" s="1">
        <f>DrivableGasoline!AY8</f>
        <v>43928.623693636044</v>
      </c>
      <c r="AZ40" s="1">
        <f>DrivableGasoline!AZ8</f>
        <v>44290.808443762806</v>
      </c>
      <c r="BA40" s="1">
        <f>DrivableGasoline!BA8</f>
        <v>44531.70348720238</v>
      </c>
      <c r="BB40" s="1">
        <f>DrivableGasoline!BB8</f>
        <v>44662.574865661343</v>
      </c>
      <c r="BC40" s="1">
        <f>DrivableGasoline!BC8</f>
        <v>44677.546408251001</v>
      </c>
      <c r="BD40" s="1">
        <f>DrivableGasoline!BD8</f>
        <v>44706.975404408637</v>
      </c>
      <c r="BE40" s="1">
        <f>DrivableGasoline!BE8</f>
        <v>44752.491646431721</v>
      </c>
      <c r="BF40" s="1">
        <f>DrivableGasoline!BF8</f>
        <v>44792.132359539457</v>
      </c>
      <c r="BG40" s="1">
        <f>DrivableGasoline!BG8</f>
        <v>44828.586643522067</v>
      </c>
      <c r="BH40" s="1">
        <f>DrivableGasoline!BH8</f>
        <v>44873.806434136677</v>
      </c>
      <c r="BI40" s="1">
        <f>DrivableGasoline!BI8</f>
        <v>44935.966704310631</v>
      </c>
      <c r="BJ40" s="1">
        <f>DrivableGasoline!BJ8</f>
        <v>44950.239253006563</v>
      </c>
      <c r="BK40" s="1">
        <f>DrivableGasoline!BK8</f>
        <v>44973.96241686742</v>
      </c>
      <c r="BL40" s="1">
        <f>DrivableGasoline!BL8</f>
        <v>45000.596918287025</v>
      </c>
      <c r="BM40" t="s">
        <v>4</v>
      </c>
    </row>
    <row r="41" spans="1:65" x14ac:dyDescent="0.2">
      <c r="C41" t="s">
        <v>54</v>
      </c>
      <c r="D41" s="1">
        <f>DrivableGasoline!D9</f>
        <v>5332.0496410940614</v>
      </c>
      <c r="E41" s="1">
        <f>DrivableGasoline!E9</f>
        <v>5340.9577529725375</v>
      </c>
      <c r="F41" s="1">
        <f>DrivableGasoline!F9</f>
        <v>5474.8033629075608</v>
      </c>
      <c r="G41" s="1">
        <f>DrivableGasoline!G9</f>
        <v>5770.2417836664563</v>
      </c>
      <c r="H41" s="1">
        <f>DrivableGasoline!H9</f>
        <v>5983.167466470858</v>
      </c>
      <c r="I41" s="1">
        <f>DrivableGasoline!I9</f>
        <v>6411.5875085791595</v>
      </c>
      <c r="J41" s="1">
        <f>DrivableGasoline!J9</f>
        <v>6970.3517202644698</v>
      </c>
      <c r="K41" s="1">
        <f>DrivableGasoline!K9</f>
        <v>7552.1653983733095</v>
      </c>
      <c r="L41" s="1">
        <f>DrivableGasoline!L9</f>
        <v>8352.5365573574491</v>
      </c>
      <c r="M41" s="1">
        <f>DrivableGasoline!M9</f>
        <v>9867.1911419986518</v>
      </c>
      <c r="N41" s="1">
        <f>DrivableGasoline!N9</f>
        <v>11089.166086969628</v>
      </c>
      <c r="O41" s="1">
        <f>DrivableGasoline!O9</f>
        <v>12135.157605422035</v>
      </c>
      <c r="P41" s="1">
        <f>DrivableGasoline!P9</f>
        <v>12626.46078990878</v>
      </c>
      <c r="Q41" s="1">
        <f>DrivableGasoline!Q9</f>
        <v>12510.028663817326</v>
      </c>
      <c r="R41" s="1">
        <f>DrivableGasoline!R9</f>
        <v>12361.822171389933</v>
      </c>
      <c r="S41" s="1">
        <f>DrivableGasoline!S9</f>
        <v>12187.326823707415</v>
      </c>
      <c r="T41" s="1">
        <f>DrivableGasoline!T9</f>
        <v>12343.852249516196</v>
      </c>
      <c r="U41" s="1">
        <f>DrivableGasoline!U9</f>
        <v>12710.172822923158</v>
      </c>
      <c r="V41" s="1">
        <f>DrivableGasoline!V9</f>
        <v>13390.100186773203</v>
      </c>
      <c r="W41" s="1">
        <f>DrivableGasoline!W9</f>
        <v>14323.311919400639</v>
      </c>
      <c r="X41" s="1">
        <f>DrivableGasoline!X9</f>
        <v>14767.249737169863</v>
      </c>
      <c r="Y41" s="1">
        <f>DrivableGasoline!Y9</f>
        <v>14876.268003676694</v>
      </c>
      <c r="Z41" s="1">
        <f>DrivableGasoline!Z9</f>
        <v>15124.283108924767</v>
      </c>
      <c r="AA41" s="1">
        <f>DrivableGasoline!AA9</f>
        <v>15202.629766550815</v>
      </c>
      <c r="AB41" s="1">
        <f>DrivableGasoline!AB9</f>
        <v>15433.876042883354</v>
      </c>
      <c r="AC41" s="1">
        <f>DrivableGasoline!AC9</f>
        <v>13769.762725308936</v>
      </c>
      <c r="AD41" s="1">
        <f>DrivableGasoline!AD9</f>
        <v>12136.605548861571</v>
      </c>
      <c r="AE41" s="1">
        <f>DrivableGasoline!AE9</f>
        <v>10757.1849632096</v>
      </c>
      <c r="AF41" s="1">
        <f>DrivableGasoline!AF9</f>
        <v>8971.8165026516253</v>
      </c>
      <c r="AG41" s="1">
        <f>DrivableGasoline!AG9</f>
        <v>6803.2969028890484</v>
      </c>
      <c r="AH41" s="1">
        <f>DrivableGasoline!AH9</f>
        <v>6566.5390681644449</v>
      </c>
      <c r="AI41" s="1">
        <f>DrivableGasoline!AI9</f>
        <v>6367.0497829799378</v>
      </c>
      <c r="AJ41" s="1">
        <f>DrivableGasoline!AJ9</f>
        <v>6063.1949880381017</v>
      </c>
      <c r="AK41" s="1">
        <f>DrivableGasoline!AK9</f>
        <v>5654.6567072452854</v>
      </c>
      <c r="AL41" s="1">
        <f>DrivableGasoline!AL9</f>
        <v>5013.2315903479948</v>
      </c>
      <c r="AM41" s="1">
        <f>DrivableGasoline!AM9</f>
        <v>4034.8637702372494</v>
      </c>
      <c r="AN41" s="1">
        <f>DrivableGasoline!AN9</f>
        <v>3178.1540786765736</v>
      </c>
      <c r="AO41" s="1">
        <f>DrivableGasoline!AO9</f>
        <v>2762.2289580379888</v>
      </c>
      <c r="AP41" s="1">
        <f>DrivableGasoline!AP9</f>
        <v>2482.3254475740428</v>
      </c>
      <c r="AQ41" s="1">
        <f>DrivableGasoline!AQ9</f>
        <v>2278.5716213054307</v>
      </c>
      <c r="AR41" s="1">
        <f>DrivableGasoline!AR9</f>
        <v>2137.0737661612416</v>
      </c>
      <c r="AS41" s="1">
        <f>DrivableGasoline!AS9</f>
        <v>2029.4031495070653</v>
      </c>
      <c r="AT41" s="1">
        <f>DrivableGasoline!AT9</f>
        <v>1923.0316689101512</v>
      </c>
      <c r="AU41" s="1">
        <f>DrivableGasoline!AU9</f>
        <v>1858.9446273900865</v>
      </c>
      <c r="AV41" s="1">
        <f>DrivableGasoline!AV9</f>
        <v>1793.3687408902065</v>
      </c>
      <c r="AW41" s="1">
        <f>DrivableGasoline!AW9</f>
        <v>1725.5883525400805</v>
      </c>
      <c r="AX41" s="1">
        <f>DrivableGasoline!AX9</f>
        <v>1656.2349104309353</v>
      </c>
      <c r="AY41" s="1">
        <f>DrivableGasoline!AY9</f>
        <v>1581.1363263258547</v>
      </c>
      <c r="AZ41" s="1">
        <f>DrivableGasoline!AZ9</f>
        <v>1509.2557048356639</v>
      </c>
      <c r="BA41" s="1">
        <f>DrivableGasoline!BA9</f>
        <v>1442.9798319564034</v>
      </c>
      <c r="BB41" s="1">
        <f>DrivableGasoline!BB9</f>
        <v>1377.758336035972</v>
      </c>
      <c r="BC41" s="1">
        <f>DrivableGasoline!BC9</f>
        <v>1324.6452229729723</v>
      </c>
      <c r="BD41" s="1">
        <f>DrivableGasoline!BD9</f>
        <v>1285.6618752996931</v>
      </c>
      <c r="BE41" s="1">
        <f>DrivableGasoline!BE9</f>
        <v>1260.0510851658764</v>
      </c>
      <c r="BF41" s="1">
        <f>DrivableGasoline!BF9</f>
        <v>1235.514512386065</v>
      </c>
      <c r="BG41" s="1">
        <f>DrivableGasoline!BG9</f>
        <v>1235.0531985186187</v>
      </c>
      <c r="BH41" s="1">
        <f>DrivableGasoline!BH9</f>
        <v>1234.8226987216472</v>
      </c>
      <c r="BI41" s="1">
        <f>DrivableGasoline!BI9</f>
        <v>1235.16899182879</v>
      </c>
      <c r="BJ41" s="1">
        <f>DrivableGasoline!BJ9</f>
        <v>1234.9158074732231</v>
      </c>
      <c r="BK41" s="1">
        <f>DrivableGasoline!BK9</f>
        <v>1234.9972798111469</v>
      </c>
      <c r="BL41" s="1">
        <f>DrivableGasoline!BL9</f>
        <v>1238.2682925866579</v>
      </c>
      <c r="BM41" t="s">
        <v>54</v>
      </c>
    </row>
    <row r="42" spans="1:65" x14ac:dyDescent="0.2">
      <c r="C42" t="s">
        <v>5</v>
      </c>
      <c r="D42" s="1">
        <f>DrivableGasoline!D10</f>
        <v>183.50882825822455</v>
      </c>
      <c r="E42" s="1">
        <f>DrivableGasoline!E10</f>
        <v>200.63993071468457</v>
      </c>
      <c r="F42" s="1">
        <f>DrivableGasoline!F10</f>
        <v>212.87904910553249</v>
      </c>
      <c r="G42" s="1">
        <f>DrivableGasoline!G10</f>
        <v>226.61954854809397</v>
      </c>
      <c r="H42" s="1">
        <f>DrivableGasoline!H10</f>
        <v>234.9075022208529</v>
      </c>
      <c r="I42" s="1">
        <f>DrivableGasoline!I10</f>
        <v>241.13034741638319</v>
      </c>
      <c r="J42" s="1">
        <f>DrivableGasoline!J10</f>
        <v>244.07862518138893</v>
      </c>
      <c r="K42" s="1">
        <f>DrivableGasoline!K10</f>
        <v>253.5602588009358</v>
      </c>
      <c r="L42" s="1">
        <f>DrivableGasoline!L10</f>
        <v>270.17474416430099</v>
      </c>
      <c r="M42" s="1">
        <f>DrivableGasoline!M10</f>
        <v>294.09574257587525</v>
      </c>
      <c r="N42" s="1">
        <f>DrivableGasoline!N10</f>
        <v>308.67267503852042</v>
      </c>
      <c r="O42" s="1">
        <f>DrivableGasoline!O10</f>
        <v>312.98867492114812</v>
      </c>
      <c r="P42" s="1">
        <f>DrivableGasoline!P10</f>
        <v>308.75991393981036</v>
      </c>
      <c r="Q42" s="1">
        <f>DrivableGasoline!Q10</f>
        <v>293.95570043185381</v>
      </c>
      <c r="R42" s="1">
        <f>DrivableGasoline!R10</f>
        <v>280.44136540502706</v>
      </c>
      <c r="S42" s="1">
        <f>DrivableGasoline!S10</f>
        <v>271.33372887903306</v>
      </c>
      <c r="T42" s="1">
        <f>DrivableGasoline!T10</f>
        <v>266.62330094352143</v>
      </c>
      <c r="U42" s="1">
        <f>DrivableGasoline!U10</f>
        <v>266.83691375046976</v>
      </c>
      <c r="V42" s="1">
        <f>DrivableGasoline!V10</f>
        <v>270.05340181881934</v>
      </c>
      <c r="W42" s="1">
        <f>DrivableGasoline!W10</f>
        <v>273.65774359874973</v>
      </c>
      <c r="X42" s="1">
        <f>DrivableGasoline!X10</f>
        <v>283.76995682651312</v>
      </c>
      <c r="Y42" s="1">
        <f>DrivableGasoline!Y10</f>
        <v>294.23797192510648</v>
      </c>
      <c r="Z42" s="1">
        <f>DrivableGasoline!Z10</f>
        <v>306.12383851992138</v>
      </c>
      <c r="AA42" s="1">
        <f>DrivableGasoline!AA10</f>
        <v>317.73087434486627</v>
      </c>
      <c r="AB42" s="1">
        <f>DrivableGasoline!AB10</f>
        <v>334.55027798812938</v>
      </c>
      <c r="AC42" s="1">
        <f>DrivableGasoline!AC10</f>
        <v>359.53620850470867</v>
      </c>
      <c r="AD42" s="1">
        <f>DrivableGasoline!AD10</f>
        <v>378.21226215262152</v>
      </c>
      <c r="AE42" s="1">
        <f>DrivableGasoline!AE10</f>
        <v>394.56752361972889</v>
      </c>
      <c r="AF42" s="1">
        <f>DrivableGasoline!AF10</f>
        <v>387.88376567709759</v>
      </c>
      <c r="AG42" s="1">
        <f>DrivableGasoline!AG10</f>
        <v>355.2404163998271</v>
      </c>
      <c r="AH42" s="1">
        <f>DrivableGasoline!AH10</f>
        <v>356.92501579605084</v>
      </c>
      <c r="AI42" s="1">
        <f>DrivableGasoline!AI10</f>
        <v>377.90278079520721</v>
      </c>
      <c r="AJ42" s="1">
        <f>DrivableGasoline!AJ10</f>
        <v>389.21134177125742</v>
      </c>
      <c r="AK42" s="1">
        <f>DrivableGasoline!AK10</f>
        <v>403.40179866268136</v>
      </c>
      <c r="AL42" s="1">
        <f>DrivableGasoline!AL10</f>
        <v>405.4457384628293</v>
      </c>
      <c r="AM42" s="1">
        <f>DrivableGasoline!AM10</f>
        <v>406.94353982156349</v>
      </c>
      <c r="AN42" s="1">
        <f>DrivableGasoline!AN10</f>
        <v>412.05001738688702</v>
      </c>
      <c r="AO42" s="1">
        <f>DrivableGasoline!AO10</f>
        <v>411.25124870793081</v>
      </c>
      <c r="AP42" s="1">
        <f>DrivableGasoline!AP10</f>
        <v>411.98698537394807</v>
      </c>
      <c r="AQ42" s="1">
        <f>DrivableGasoline!AQ10</f>
        <v>421.76240918741064</v>
      </c>
      <c r="AR42" s="1">
        <f>DrivableGasoline!AR10</f>
        <v>434.39024623045975</v>
      </c>
      <c r="AS42" s="1">
        <f>DrivableGasoline!AS10</f>
        <v>445.64098317381354</v>
      </c>
      <c r="AT42" s="1">
        <f>DrivableGasoline!AT10</f>
        <v>455.86940054451355</v>
      </c>
      <c r="AU42" s="1">
        <f>DrivableGasoline!AU10</f>
        <v>466.01859059268281</v>
      </c>
      <c r="AV42" s="1">
        <f>DrivableGasoline!AV10</f>
        <v>475.17880384929339</v>
      </c>
      <c r="AW42" s="1">
        <f>DrivableGasoline!AW10</f>
        <v>483.27260188187745</v>
      </c>
      <c r="AX42" s="1">
        <f>DrivableGasoline!AX10</f>
        <v>491.38945208679377</v>
      </c>
      <c r="AY42" s="1">
        <f>DrivableGasoline!AY10</f>
        <v>497.5277246221122</v>
      </c>
      <c r="AZ42" s="1">
        <f>DrivableGasoline!AZ10</f>
        <v>502.83260835791793</v>
      </c>
      <c r="BA42" s="1">
        <f>DrivableGasoline!BA10</f>
        <v>506.24479899885205</v>
      </c>
      <c r="BB42" s="1">
        <f>DrivableGasoline!BB10</f>
        <v>508.98506205059533</v>
      </c>
      <c r="BC42" s="1">
        <f>DrivableGasoline!BC10</f>
        <v>510.74867712393535</v>
      </c>
      <c r="BD42" s="1">
        <f>DrivableGasoline!BD10</f>
        <v>512.22727075608111</v>
      </c>
      <c r="BE42" s="1">
        <f>DrivableGasoline!BE10</f>
        <v>513.4802952517623</v>
      </c>
      <c r="BF42" s="1">
        <f>DrivableGasoline!BF10</f>
        <v>514.50670643308956</v>
      </c>
      <c r="BG42" s="1">
        <f>DrivableGasoline!BG10</f>
        <v>515.42805003668741</v>
      </c>
      <c r="BH42" s="1">
        <f>DrivableGasoline!BH10</f>
        <v>516.22454341058369</v>
      </c>
      <c r="BI42" s="1">
        <f>DrivableGasoline!BI10</f>
        <v>516.93476081485676</v>
      </c>
      <c r="BJ42" s="1">
        <f>DrivableGasoline!BJ10</f>
        <v>517.32877556510698</v>
      </c>
      <c r="BK42" s="1">
        <f>DrivableGasoline!BK10</f>
        <v>517.67402166622549</v>
      </c>
      <c r="BL42" s="1">
        <f>DrivableGasoline!BL10</f>
        <v>518.61497055936138</v>
      </c>
      <c r="BM42" t="s">
        <v>5</v>
      </c>
    </row>
    <row r="43" spans="1:65" x14ac:dyDescent="0.2">
      <c r="C43" t="s">
        <v>151</v>
      </c>
      <c r="D43" s="1">
        <f>DrivableGasoline!D11</f>
        <v>185.89594669787343</v>
      </c>
      <c r="E43" s="1">
        <f>DrivableGasoline!E11</f>
        <v>185.40694706767897</v>
      </c>
      <c r="F43" s="1">
        <f>DrivableGasoline!F11</f>
        <v>189.91611209858212</v>
      </c>
      <c r="G43" s="1">
        <f>DrivableGasoline!G11</f>
        <v>200.73165585810617</v>
      </c>
      <c r="H43" s="1">
        <f>DrivableGasoline!H11</f>
        <v>207.86704858345712</v>
      </c>
      <c r="I43" s="1">
        <f>DrivableGasoline!I11</f>
        <v>222.951435888253</v>
      </c>
      <c r="J43" s="1">
        <f>DrivableGasoline!J11</f>
        <v>243.76706389125482</v>
      </c>
      <c r="K43" s="1">
        <f>DrivableGasoline!K11</f>
        <v>264.82787695764279</v>
      </c>
      <c r="L43" s="1">
        <f>DrivableGasoline!L11</f>
        <v>294.14103694640926</v>
      </c>
      <c r="M43" s="1">
        <f>DrivableGasoline!M11</f>
        <v>351.97767142372743</v>
      </c>
      <c r="N43" s="1">
        <f>DrivableGasoline!N11</f>
        <v>397.18657846270503</v>
      </c>
      <c r="O43" s="1">
        <f>DrivableGasoline!O11</f>
        <v>437.31660788631797</v>
      </c>
      <c r="P43" s="1">
        <f>DrivableGasoline!P11</f>
        <v>455.51457023029826</v>
      </c>
      <c r="Q43" s="1">
        <f>DrivableGasoline!Q11</f>
        <v>449.88851583986167</v>
      </c>
      <c r="R43" s="1">
        <f>DrivableGasoline!R11</f>
        <v>443.57517371431948</v>
      </c>
      <c r="S43" s="1">
        <f>DrivableGasoline!S11</f>
        <v>436.6353895185656</v>
      </c>
      <c r="T43" s="1">
        <f>DrivableGasoline!T11</f>
        <v>441.94654616065361</v>
      </c>
      <c r="U43" s="1">
        <f>DrivableGasoline!U11</f>
        <v>455.16560837797641</v>
      </c>
      <c r="V43" s="1">
        <f>DrivableGasoline!V11</f>
        <v>480.4581199843808</v>
      </c>
      <c r="W43" s="1">
        <f>DrivableGasoline!W11</f>
        <v>515.79530953227049</v>
      </c>
      <c r="X43" s="1">
        <f>DrivableGasoline!X11</f>
        <v>529.97180135233168</v>
      </c>
      <c r="Y43" s="1">
        <f>DrivableGasoline!Y11</f>
        <v>532.18880991268486</v>
      </c>
      <c r="Z43" s="1">
        <f>DrivableGasoline!Z11</f>
        <v>539.13135296149801</v>
      </c>
      <c r="AA43" s="1">
        <f>DrivableGasoline!AA11</f>
        <v>539.29623879411997</v>
      </c>
      <c r="AB43" s="1">
        <f>DrivableGasoline!AB11</f>
        <v>544.71626871266005</v>
      </c>
      <c r="AC43" s="1">
        <f>DrivableGasoline!AC11</f>
        <v>499.61594116429205</v>
      </c>
      <c r="AD43" s="1">
        <f>DrivableGasoline!AD11</f>
        <v>456.40497609942616</v>
      </c>
      <c r="AE43" s="1">
        <f>DrivableGasoline!AE11</f>
        <v>427.44990407414667</v>
      </c>
      <c r="AF43" s="1">
        <f>DrivableGasoline!AF11</f>
        <v>374.24872185228986</v>
      </c>
      <c r="AG43" s="1">
        <f>DrivableGasoline!AG11</f>
        <v>305.27692924835316</v>
      </c>
      <c r="AH43" s="1">
        <f>DrivableGasoline!AH11</f>
        <v>297.37910190822862</v>
      </c>
      <c r="AI43" s="1">
        <f>DrivableGasoline!AI11</f>
        <v>291.96635153879845</v>
      </c>
      <c r="AJ43" s="1">
        <f>DrivableGasoline!AJ11</f>
        <v>283.71183860186142</v>
      </c>
      <c r="AK43" s="1">
        <f>DrivableGasoline!AK11</f>
        <v>270.30591035054084</v>
      </c>
      <c r="AL43" s="1">
        <f>DrivableGasoline!AL11</f>
        <v>246.54605802168584</v>
      </c>
      <c r="AM43" s="1">
        <f>DrivableGasoline!AM11</f>
        <v>210.55580176911249</v>
      </c>
      <c r="AN43" s="1">
        <f>DrivableGasoline!AN11</f>
        <v>175.25492255293332</v>
      </c>
      <c r="AO43" s="1">
        <f>DrivableGasoline!AO11</f>
        <v>150.28394699698407</v>
      </c>
      <c r="AP43" s="1">
        <f>DrivableGasoline!AP11</f>
        <v>133.64588542728006</v>
      </c>
      <c r="AQ43" s="1">
        <f>DrivableGasoline!AQ11</f>
        <v>119.6278439614148</v>
      </c>
      <c r="AR43" s="1">
        <f>DrivableGasoline!AR11</f>
        <v>109.34696836765475</v>
      </c>
      <c r="AS43" s="1">
        <f>DrivableGasoline!AS11</f>
        <v>101.25367641607404</v>
      </c>
      <c r="AT43" s="1">
        <f>DrivableGasoline!AT11</f>
        <v>93.575777093277381</v>
      </c>
      <c r="AU43" s="1">
        <f>DrivableGasoline!AU11</f>
        <v>88.841926688223822</v>
      </c>
      <c r="AV43" s="1">
        <f>DrivableGasoline!AV11</f>
        <v>84.313722212306317</v>
      </c>
      <c r="AW43" s="1">
        <f>DrivableGasoline!AW11</f>
        <v>80.571652915002318</v>
      </c>
      <c r="AX43" s="1">
        <f>DrivableGasoline!AX11</f>
        <v>77.680154459449994</v>
      </c>
      <c r="AY43" s="1">
        <f>DrivableGasoline!AY11</f>
        <v>74.817778946056038</v>
      </c>
      <c r="AZ43" s="1">
        <f>DrivableGasoline!AZ11</f>
        <v>72.348220787969794</v>
      </c>
      <c r="BA43" s="1">
        <f>DrivableGasoline!BA11</f>
        <v>69.966411353668121</v>
      </c>
      <c r="BB43" s="1">
        <f>DrivableGasoline!BB11</f>
        <v>67.40892581858084</v>
      </c>
      <c r="BC43" s="1">
        <f>DrivableGasoline!BC11</f>
        <v>65.167140462347945</v>
      </c>
      <c r="BD43" s="1">
        <f>DrivableGasoline!BD11</f>
        <v>63.417938435358799</v>
      </c>
      <c r="BE43" s="1">
        <f>DrivableGasoline!BE11</f>
        <v>62.131009728645807</v>
      </c>
      <c r="BF43" s="1">
        <f>DrivableGasoline!BF11</f>
        <v>60.935088086147786</v>
      </c>
      <c r="BG43" s="1">
        <f>DrivableGasoline!BG11</f>
        <v>60.320572863616391</v>
      </c>
      <c r="BH43" s="1">
        <f>DrivableGasoline!BH11</f>
        <v>59.814788397384312</v>
      </c>
      <c r="BI43" s="1">
        <f>DrivableGasoline!BI11</f>
        <v>59.45810838932681</v>
      </c>
      <c r="BJ43" s="1">
        <f>DrivableGasoline!BJ11</f>
        <v>59.11147130981027</v>
      </c>
      <c r="BK43" s="1">
        <f>DrivableGasoline!BK11</f>
        <v>58.857759908921842</v>
      </c>
      <c r="BL43" s="1">
        <f>DrivableGasoline!BL11</f>
        <v>58.650472080969443</v>
      </c>
      <c r="BM43" t="s">
        <v>6</v>
      </c>
    </row>
    <row r="44" spans="1:65" x14ac:dyDescent="0.2">
      <c r="C44" t="s">
        <v>7</v>
      </c>
      <c r="D44" s="1">
        <f>DrivableGasoline!D12</f>
        <v>74.510558742418041</v>
      </c>
      <c r="E44" s="1">
        <f>DrivableGasoline!E12</f>
        <v>76.885924034395629</v>
      </c>
      <c r="F44" s="1">
        <f>DrivableGasoline!F12</f>
        <v>80.024752465503639</v>
      </c>
      <c r="G44" s="1">
        <f>DrivableGasoline!G12</f>
        <v>84.833002684470245</v>
      </c>
      <c r="H44" s="1">
        <f>DrivableGasoline!H12</f>
        <v>88.346445120682816</v>
      </c>
      <c r="I44" s="1">
        <f>DrivableGasoline!I12</f>
        <v>93.570836440488193</v>
      </c>
      <c r="J44" s="1">
        <f>DrivableGasoline!J12</f>
        <v>99.202501256618007</v>
      </c>
      <c r="K44" s="1">
        <f>DrivableGasoline!K12</f>
        <v>106.17902797125618</v>
      </c>
      <c r="L44" s="1">
        <f>DrivableGasoline!L12</f>
        <v>116.7088941816761</v>
      </c>
      <c r="M44" s="1">
        <f>DrivableGasoline!M12</f>
        <v>135.01040564426415</v>
      </c>
      <c r="N44" s="1">
        <f>DrivableGasoline!N12</f>
        <v>150.34890352838221</v>
      </c>
      <c r="O44" s="1">
        <f>DrivableGasoline!O12</f>
        <v>161.51666597486047</v>
      </c>
      <c r="P44" s="1">
        <f>DrivableGasoline!P12</f>
        <v>166.14327939884643</v>
      </c>
      <c r="Q44" s="1">
        <f>DrivableGasoline!Q12</f>
        <v>162.80671748931121</v>
      </c>
      <c r="R44" s="1">
        <f>DrivableGasoline!R12</f>
        <v>158.85933651385929</v>
      </c>
      <c r="S44" s="1">
        <f>DrivableGasoline!S12</f>
        <v>155.40757430935651</v>
      </c>
      <c r="T44" s="1">
        <f>DrivableGasoline!T12</f>
        <v>155.38405525767553</v>
      </c>
      <c r="U44" s="1">
        <f>DrivableGasoline!U12</f>
        <v>158.88992830997927</v>
      </c>
      <c r="V44" s="1">
        <f>DrivableGasoline!V12</f>
        <v>165.74145057919171</v>
      </c>
      <c r="W44" s="1">
        <f>DrivableGasoline!W12</f>
        <v>175.15629010498023</v>
      </c>
      <c r="X44" s="1">
        <f>DrivableGasoline!X12</f>
        <v>181.47945217365356</v>
      </c>
      <c r="Y44" s="1">
        <f>DrivableGasoline!Y12</f>
        <v>184.87218742543189</v>
      </c>
      <c r="Z44" s="1">
        <f>DrivableGasoline!Z12</f>
        <v>189.09654279722574</v>
      </c>
      <c r="AA44" s="1">
        <f>DrivableGasoline!AA12</f>
        <v>191.99096727804081</v>
      </c>
      <c r="AB44" s="1">
        <f>DrivableGasoline!AB12</f>
        <v>197.86490457953721</v>
      </c>
      <c r="AC44" s="1">
        <f>DrivableGasoline!AC12</f>
        <v>205.11047993329126</v>
      </c>
      <c r="AD44" s="1">
        <f>DrivableGasoline!AD12</f>
        <v>210.83346826869638</v>
      </c>
      <c r="AE44" s="1">
        <f>DrivableGasoline!AE12</f>
        <v>218.61515623865506</v>
      </c>
      <c r="AF44" s="1">
        <f>DrivableGasoline!AF12</f>
        <v>212.76619584460596</v>
      </c>
      <c r="AG44" s="1">
        <f>DrivableGasoline!AG12</f>
        <v>197.27768667337295</v>
      </c>
      <c r="AH44" s="1">
        <f>DrivableGasoline!AH12</f>
        <v>195.71341737507146</v>
      </c>
      <c r="AI44" s="1">
        <f>DrivableGasoline!AI12</f>
        <v>201.48201516742191</v>
      </c>
      <c r="AJ44" s="1">
        <f>DrivableGasoline!AJ12</f>
        <v>205.36572787207675</v>
      </c>
      <c r="AK44" s="1">
        <f>DrivableGasoline!AK12</f>
        <v>205.89141864103149</v>
      </c>
      <c r="AL44" s="1">
        <f>DrivableGasoline!AL12</f>
        <v>200.14474190534835</v>
      </c>
      <c r="AM44" s="1">
        <f>DrivableGasoline!AM12</f>
        <v>190.96983583732754</v>
      </c>
      <c r="AN44" s="1">
        <f>DrivableGasoline!AN12</f>
        <v>181.35791167217215</v>
      </c>
      <c r="AO44" s="1">
        <f>DrivableGasoline!AO12</f>
        <v>168.49756972892186</v>
      </c>
      <c r="AP44" s="1">
        <f>DrivableGasoline!AP12</f>
        <v>160.2120090519681</v>
      </c>
      <c r="AQ44" s="1">
        <f>DrivableGasoline!AQ12</f>
        <v>154.64588782749124</v>
      </c>
      <c r="AR44" s="1">
        <f>DrivableGasoline!AR12</f>
        <v>151.57124353059834</v>
      </c>
      <c r="AS44" s="1">
        <f>DrivableGasoline!AS12</f>
        <v>149.33343232367739</v>
      </c>
      <c r="AT44" s="1">
        <f>DrivableGasoline!AT12</f>
        <v>147.3410012035269</v>
      </c>
      <c r="AU44" s="1">
        <f>DrivableGasoline!AU12</f>
        <v>147.01385901035559</v>
      </c>
      <c r="AV44" s="1">
        <f>DrivableGasoline!AV12</f>
        <v>146.72392778439288</v>
      </c>
      <c r="AW44" s="1">
        <f>DrivableGasoline!AW12</f>
        <v>146.78550711355089</v>
      </c>
      <c r="AX44" s="1">
        <f>DrivableGasoline!AX12</f>
        <v>147.49562448589819</v>
      </c>
      <c r="AY44" s="1">
        <f>DrivableGasoline!AY12</f>
        <v>147.93657570888968</v>
      </c>
      <c r="AZ44" s="1">
        <f>DrivableGasoline!AZ12</f>
        <v>148.3913516495461</v>
      </c>
      <c r="BA44" s="1">
        <f>DrivableGasoline!BA12</f>
        <v>148.43558738710746</v>
      </c>
      <c r="BB44" s="1">
        <f>DrivableGasoline!BB12</f>
        <v>148.17238950789942</v>
      </c>
      <c r="BC44" s="1">
        <f>DrivableGasoline!BC12</f>
        <v>147.76458458271475</v>
      </c>
      <c r="BD44" s="1">
        <f>DrivableGasoline!BD12</f>
        <v>147.438256227338</v>
      </c>
      <c r="BE44" s="1">
        <f>DrivableGasoline!BE12</f>
        <v>147.20131656690532</v>
      </c>
      <c r="BF44" s="1">
        <f>DrivableGasoline!BF12</f>
        <v>146.95716853477623</v>
      </c>
      <c r="BG44" s="1">
        <f>DrivableGasoline!BG12</f>
        <v>146.74972692982536</v>
      </c>
      <c r="BH44" s="1">
        <f>DrivableGasoline!BH12</f>
        <v>146.59070480811749</v>
      </c>
      <c r="BI44" s="1">
        <f>DrivableGasoline!BI12</f>
        <v>146.51872286959636</v>
      </c>
      <c r="BJ44" s="1">
        <f>DrivableGasoline!BJ12</f>
        <v>146.39069295854779</v>
      </c>
      <c r="BK44" s="1">
        <f>DrivableGasoline!BK12</f>
        <v>146.31633520249864</v>
      </c>
      <c r="BL44" s="1">
        <f>DrivableGasoline!BL12</f>
        <v>146.26295346786696</v>
      </c>
      <c r="BM44" t="s">
        <v>7</v>
      </c>
    </row>
    <row r="45" spans="1:65" x14ac:dyDescent="0.2">
      <c r="C45" t="s">
        <v>8</v>
      </c>
      <c r="D45" s="1">
        <f>DrivableGasoline!D13</f>
        <v>1.2717415657344264</v>
      </c>
      <c r="E45" s="1">
        <f>DrivableGasoline!E13</f>
        <v>1.3748110957865869</v>
      </c>
      <c r="F45" s="1">
        <f>DrivableGasoline!F13</f>
        <v>1.456777544243651</v>
      </c>
      <c r="G45" s="1">
        <f>DrivableGasoline!G13</f>
        <v>1.5498917479009215</v>
      </c>
      <c r="H45" s="1">
        <f>DrivableGasoline!H13</f>
        <v>1.615327735947421</v>
      </c>
      <c r="I45" s="1">
        <f>DrivableGasoline!I13</f>
        <v>1.6745274645071504</v>
      </c>
      <c r="J45" s="1">
        <f>DrivableGasoline!J13</f>
        <v>1.7093438956415861</v>
      </c>
      <c r="K45" s="1">
        <f>DrivableGasoline!K13</f>
        <v>1.7879380600604582</v>
      </c>
      <c r="L45" s="1">
        <f>DrivableGasoline!L13</f>
        <v>1.9224302828906767</v>
      </c>
      <c r="M45" s="1">
        <f>DrivableGasoline!M13</f>
        <v>2.1162240573831643</v>
      </c>
      <c r="N45" s="1">
        <f>DrivableGasoline!N13</f>
        <v>2.2696043825746215</v>
      </c>
      <c r="O45" s="1">
        <f>DrivableGasoline!O13</f>
        <v>2.3442346574525361</v>
      </c>
      <c r="P45" s="1">
        <f>DrivableGasoline!P13</f>
        <v>2.3571088196075682</v>
      </c>
      <c r="Q45" s="1">
        <f>DrivableGasoline!Q13</f>
        <v>2.278783207741701</v>
      </c>
      <c r="R45" s="1">
        <f>DrivableGasoline!R13</f>
        <v>2.1940679808913535</v>
      </c>
      <c r="S45" s="1">
        <f>DrivableGasoline!S13</f>
        <v>2.1306377419860341</v>
      </c>
      <c r="T45" s="1">
        <f>DrivableGasoline!T13</f>
        <v>2.0944367605809773</v>
      </c>
      <c r="U45" s="1">
        <f>DrivableGasoline!U13</f>
        <v>2.1050415679798178</v>
      </c>
      <c r="V45" s="1">
        <f>DrivableGasoline!V13</f>
        <v>2.1406540252580006</v>
      </c>
      <c r="W45" s="1">
        <f>DrivableGasoline!W13</f>
        <v>2.1921506268035844</v>
      </c>
      <c r="X45" s="1">
        <f>DrivableGasoline!X13</f>
        <v>2.281501665555774</v>
      </c>
      <c r="Y45" s="1">
        <f>DrivableGasoline!Y13</f>
        <v>2.3654190591456383</v>
      </c>
      <c r="Z45" s="1">
        <f>DrivableGasoline!Z13</f>
        <v>2.4561236679732419</v>
      </c>
      <c r="AA45" s="1">
        <f>DrivableGasoline!AA13</f>
        <v>2.5467854650491093</v>
      </c>
      <c r="AB45" s="1">
        <f>DrivableGasoline!AB13</f>
        <v>2.690024323639479</v>
      </c>
      <c r="AC45" s="1">
        <f>DrivableGasoline!AC13</f>
        <v>2.8628768531471631</v>
      </c>
      <c r="AD45" s="1">
        <f>DrivableGasoline!AD13</f>
        <v>2.992658473514088</v>
      </c>
      <c r="AE45" s="1">
        <f>DrivableGasoline!AE13</f>
        <v>3.1167669337950556</v>
      </c>
      <c r="AF45" s="1">
        <f>DrivableGasoline!AF13</f>
        <v>3.0574205663596032</v>
      </c>
      <c r="AG45" s="1">
        <f>DrivableGasoline!AG13</f>
        <v>2.8378105013038164</v>
      </c>
      <c r="AH45" s="1">
        <f>DrivableGasoline!AH13</f>
        <v>2.8316264760613681</v>
      </c>
      <c r="AI45" s="1">
        <f>DrivableGasoline!AI13</f>
        <v>2.9795834644632495</v>
      </c>
      <c r="AJ45" s="1">
        <f>DrivableGasoline!AJ13</f>
        <v>3.070938284194082</v>
      </c>
      <c r="AK45" s="1">
        <f>DrivableGasoline!AK13</f>
        <v>3.1782710924882953</v>
      </c>
      <c r="AL45" s="1">
        <f>DrivableGasoline!AL13</f>
        <v>3.1971873838056784</v>
      </c>
      <c r="AM45" s="1">
        <f>DrivableGasoline!AM13</f>
        <v>3.2081820771344263</v>
      </c>
      <c r="AN45" s="1">
        <f>DrivableGasoline!AN13</f>
        <v>3.2404994699561058</v>
      </c>
      <c r="AO45" s="1">
        <f>DrivableGasoline!AO13</f>
        <v>3.2210688347120886</v>
      </c>
      <c r="AP45" s="1">
        <f>DrivableGasoline!AP13</f>
        <v>3.2242931355911573</v>
      </c>
      <c r="AQ45" s="1">
        <f>DrivableGasoline!AQ13</f>
        <v>3.2879673744049533</v>
      </c>
      <c r="AR45" s="1">
        <f>DrivableGasoline!AR13</f>
        <v>3.3763227400022098</v>
      </c>
      <c r="AS45" s="1">
        <f>DrivableGasoline!AS13</f>
        <v>3.4577675823837728</v>
      </c>
      <c r="AT45" s="1">
        <f>DrivableGasoline!AT13</f>
        <v>3.5303549466916979</v>
      </c>
      <c r="AU45" s="1">
        <f>DrivableGasoline!AU13</f>
        <v>3.607114763341932</v>
      </c>
      <c r="AV45" s="1">
        <f>DrivableGasoline!AV13</f>
        <v>3.6750753368385283</v>
      </c>
      <c r="AW45" s="1">
        <f>DrivableGasoline!AW13</f>
        <v>3.7351151981856212</v>
      </c>
      <c r="AX45" s="1">
        <f>DrivableGasoline!AX13</f>
        <v>3.8023020987711362</v>
      </c>
      <c r="AY45" s="1">
        <f>DrivableGasoline!AY13</f>
        <v>3.856195313822405</v>
      </c>
      <c r="AZ45" s="1">
        <f>DrivableGasoline!AZ13</f>
        <v>3.9062880974198646</v>
      </c>
      <c r="BA45" s="1">
        <f>DrivableGasoline!BA13</f>
        <v>3.9411802150972775</v>
      </c>
      <c r="BB45" s="1">
        <f>DrivableGasoline!BB13</f>
        <v>3.9687903670110614</v>
      </c>
      <c r="BC45" s="1">
        <f>DrivableGasoline!BC13</f>
        <v>3.9853961139964293</v>
      </c>
      <c r="BD45" s="1">
        <f>DrivableGasoline!BD13</f>
        <v>4.0003534408872508</v>
      </c>
      <c r="BE45" s="1">
        <f>DrivableGasoline!BE13</f>
        <v>4.014044022371424</v>
      </c>
      <c r="BF45" s="1">
        <f>DrivableGasoline!BF13</f>
        <v>4.0260122209921869</v>
      </c>
      <c r="BG45" s="1">
        <f>DrivableGasoline!BG13</f>
        <v>4.0369343869225629</v>
      </c>
      <c r="BH45" s="1">
        <f>DrivableGasoline!BH13</f>
        <v>4.046968475407458</v>
      </c>
      <c r="BI45" s="1">
        <f>DrivableGasoline!BI13</f>
        <v>4.0565238414231342</v>
      </c>
      <c r="BJ45" s="1">
        <f>DrivableGasoline!BJ13</f>
        <v>4.0618624479781138</v>
      </c>
      <c r="BK45" s="1">
        <f>DrivableGasoline!BK13</f>
        <v>4.066836564064646</v>
      </c>
      <c r="BL45" s="1">
        <f>DrivableGasoline!BL13</f>
        <v>4.071286075275423</v>
      </c>
      <c r="BM45" t="s">
        <v>8</v>
      </c>
    </row>
    <row r="46" spans="1:65" x14ac:dyDescent="0.2">
      <c r="C46" t="s">
        <v>9</v>
      </c>
      <c r="D46" s="1">
        <f>DrivableGasoline!D14</f>
        <v>8.6342531104086913</v>
      </c>
      <c r="E46" s="1">
        <f>DrivableGasoline!E14</f>
        <v>8.7941985019932627</v>
      </c>
      <c r="F46" s="1">
        <f>DrivableGasoline!F14</f>
        <v>9.1133386450148546</v>
      </c>
      <c r="G46" s="1">
        <f>DrivableGasoline!G14</f>
        <v>9.6443723722247992</v>
      </c>
      <c r="H46" s="1">
        <f>DrivableGasoline!H14</f>
        <v>10.049070573498536</v>
      </c>
      <c r="I46" s="1">
        <f>DrivableGasoline!I14</f>
        <v>10.726590389003622</v>
      </c>
      <c r="J46" s="1">
        <f>DrivableGasoline!J14</f>
        <v>11.495309849021575</v>
      </c>
      <c r="K46" s="1">
        <f>DrivableGasoline!K14</f>
        <v>12.393514818231287</v>
      </c>
      <c r="L46" s="1">
        <f>DrivableGasoline!L14</f>
        <v>13.747663125856333</v>
      </c>
      <c r="M46" s="1">
        <f>DrivableGasoline!M14</f>
        <v>16.190886526608139</v>
      </c>
      <c r="N46" s="1">
        <f>DrivableGasoline!N14</f>
        <v>13.821402286391274</v>
      </c>
      <c r="O46" s="1">
        <f>DrivableGasoline!O14</f>
        <v>10.123451750542424</v>
      </c>
      <c r="P46" s="1">
        <f>DrivableGasoline!P14</f>
        <v>5.3404563966529857</v>
      </c>
      <c r="Q46" s="1">
        <f>DrivableGasoline!Q14</f>
        <v>5.2790184059675651</v>
      </c>
      <c r="R46" s="1">
        <f>DrivableGasoline!R14</f>
        <v>5.1792277801016722</v>
      </c>
      <c r="S46" s="1">
        <f>DrivableGasoline!S14</f>
        <v>5.078994945558704</v>
      </c>
      <c r="T46" s="1">
        <f>DrivableGasoline!T14</f>
        <v>5.0867287304825979</v>
      </c>
      <c r="U46" s="1">
        <f>DrivableGasoline!U14</f>
        <v>5.2234422839636059</v>
      </c>
      <c r="V46" s="1">
        <f>DrivableGasoline!V14</f>
        <v>5.4807355966250597</v>
      </c>
      <c r="W46" s="1">
        <f>DrivableGasoline!W14</f>
        <v>5.8546661021922031</v>
      </c>
      <c r="X46" s="1">
        <f>DrivableGasoline!X14</f>
        <v>6.0776486644991774</v>
      </c>
      <c r="Y46" s="1">
        <f>DrivableGasoline!Y14</f>
        <v>6.1809005691638799</v>
      </c>
      <c r="Z46" s="1">
        <f>DrivableGasoline!Z14</f>
        <v>6.3169567439805068</v>
      </c>
      <c r="AA46" s="1">
        <f>DrivableGasoline!AA14</f>
        <v>3.1257255230103458</v>
      </c>
      <c r="AB46" s="1">
        <f>DrivableGasoline!AB14</f>
        <v>1.8360737875787887</v>
      </c>
      <c r="AC46" s="1">
        <f>DrivableGasoline!AC14</f>
        <v>1.1703681692599956</v>
      </c>
      <c r="AD46" s="1">
        <f>DrivableGasoline!AD14</f>
        <v>1.1899242553715288</v>
      </c>
      <c r="AE46" s="1">
        <f>DrivableGasoline!AE14</f>
        <v>1.2220282343806903</v>
      </c>
      <c r="AF46" s="1">
        <f>DrivableGasoline!AF14</f>
        <v>1.1765553816384815</v>
      </c>
      <c r="AG46" s="1">
        <f>DrivableGasoline!AG14</f>
        <v>1.0772042856169322</v>
      </c>
      <c r="AH46" s="1">
        <f>DrivableGasoline!AH14</f>
        <v>1.0682268387982916</v>
      </c>
      <c r="AI46" s="1">
        <f>DrivableGasoline!AI14</f>
        <v>1.0959989846518063</v>
      </c>
      <c r="AJ46" s="1">
        <f>DrivableGasoline!AJ14</f>
        <v>0.95559490521898238</v>
      </c>
      <c r="AK46" s="1">
        <f>DrivableGasoline!AK14</f>
        <v>0.9741289810776913</v>
      </c>
      <c r="AL46" s="1">
        <f>DrivableGasoline!AL14</f>
        <v>0.95086688511485706</v>
      </c>
      <c r="AM46" s="1">
        <f>DrivableGasoline!AM14</f>
        <v>0.9124972627578154</v>
      </c>
      <c r="AN46" s="1">
        <f>DrivableGasoline!AN14</f>
        <v>0.86328856710090907</v>
      </c>
      <c r="AO46" s="1">
        <f>DrivableGasoline!AO14</f>
        <v>0.80182874132365911</v>
      </c>
      <c r="AP46" s="1">
        <f>DrivableGasoline!AP14</f>
        <v>0.76870581601153976</v>
      </c>
      <c r="AQ46" s="1">
        <f>DrivableGasoline!AQ14</f>
        <v>0.74700312032786687</v>
      </c>
      <c r="AR46" s="1">
        <f>DrivableGasoline!AR14</f>
        <v>0.73578794199428577</v>
      </c>
      <c r="AS46" s="1">
        <f>DrivableGasoline!AS14</f>
        <v>0.72859967122099434</v>
      </c>
      <c r="AT46" s="1">
        <f>DrivableGasoline!AT14</f>
        <v>0.72126649937900456</v>
      </c>
      <c r="AU46" s="1">
        <f>DrivableGasoline!AU14</f>
        <v>0.72079358740122612</v>
      </c>
      <c r="AV46" s="1">
        <f>DrivableGasoline!AV14</f>
        <v>0.72110950581787048</v>
      </c>
      <c r="AW46" s="1">
        <f>DrivableGasoline!AW14</f>
        <v>0.72216322304173197</v>
      </c>
      <c r="AX46" s="1">
        <f>DrivableGasoline!AX14</f>
        <v>0.72694211445725265</v>
      </c>
      <c r="AY46" s="1">
        <f>DrivableGasoline!AY14</f>
        <v>0.73060205115901766</v>
      </c>
      <c r="AZ46" s="1">
        <f>DrivableGasoline!AZ14</f>
        <v>0.73455612896372902</v>
      </c>
      <c r="BA46" s="1">
        <f>DrivableGasoline!BA14</f>
        <v>0.73655783961502796</v>
      </c>
      <c r="BB46" s="1">
        <f>DrivableGasoline!BB14</f>
        <v>0.73650425917310114</v>
      </c>
      <c r="BC46" s="1">
        <f>DrivableGasoline!BC14</f>
        <v>0.73490829774474098</v>
      </c>
      <c r="BD46" s="1">
        <f>DrivableGasoline!BD14</f>
        <v>0.73391501115246449</v>
      </c>
      <c r="BE46" s="1">
        <f>DrivableGasoline!BE14</f>
        <v>0.73354203536502194</v>
      </c>
      <c r="BF46" s="1">
        <f>DrivableGasoline!BF14</f>
        <v>0.73311783950165677</v>
      </c>
      <c r="BG46" s="1">
        <f>DrivableGasoline!BG14</f>
        <v>0.73301199135176309</v>
      </c>
      <c r="BH46" s="1">
        <f>DrivableGasoline!BH14</f>
        <v>0.73313700944969207</v>
      </c>
      <c r="BI46" s="1">
        <f>DrivableGasoline!BI14</f>
        <v>0.73374112552080617</v>
      </c>
      <c r="BJ46" s="1">
        <f>DrivableGasoline!BJ14</f>
        <v>0.73368856814974936</v>
      </c>
      <c r="BK46" s="1">
        <f>DrivableGasoline!BK14</f>
        <v>0.73386426532431492</v>
      </c>
      <c r="BL46" s="1">
        <f>DrivableGasoline!BL14</f>
        <v>0.73426084477958942</v>
      </c>
      <c r="BM46" t="s">
        <v>9</v>
      </c>
    </row>
    <row r="47" spans="1:65" x14ac:dyDescent="0.2">
      <c r="C47" t="s">
        <v>10</v>
      </c>
      <c r="D47" s="1">
        <f>DrivableGasoline!D15</f>
        <v>80567.16695686469</v>
      </c>
      <c r="E47" s="1">
        <f>DrivableGasoline!E15</f>
        <v>83201.388649441142</v>
      </c>
      <c r="F47" s="1">
        <f>DrivableGasoline!F15</f>
        <v>86602.338417667954</v>
      </c>
      <c r="G47" s="1">
        <f>DrivableGasoline!G15</f>
        <v>91735.422046515174</v>
      </c>
      <c r="H47" s="1">
        <f>DrivableGasoline!H15</f>
        <v>95477.441796993662</v>
      </c>
      <c r="I47" s="1">
        <f>DrivableGasoline!I15</f>
        <v>101079.00903077355</v>
      </c>
      <c r="J47" s="1">
        <f>DrivableGasoline!J15</f>
        <v>107157.85512047108</v>
      </c>
      <c r="K47" s="1">
        <f>DrivableGasoline!K15</f>
        <v>114645.08846001036</v>
      </c>
      <c r="L47" s="1">
        <f>DrivableGasoline!L15</f>
        <v>125921.16373230869</v>
      </c>
      <c r="M47" s="1">
        <f>DrivableGasoline!M15</f>
        <v>145752.02859653268</v>
      </c>
      <c r="N47" s="1">
        <f>DrivableGasoline!N15</f>
        <v>162519.99927127594</v>
      </c>
      <c r="O47" s="1">
        <f>DrivableGasoline!O15</f>
        <v>175454.58500179046</v>
      </c>
      <c r="P47" s="1">
        <f>DrivableGasoline!P15</f>
        <v>181451.85592999432</v>
      </c>
      <c r="Q47" s="1">
        <f>DrivableGasoline!Q15</f>
        <v>178744.98265917521</v>
      </c>
      <c r="R47" s="1">
        <f>DrivableGasoline!R15</f>
        <v>175078.1823980379</v>
      </c>
      <c r="S47" s="1">
        <f>DrivableGasoline!S15</f>
        <v>171575.85789355732</v>
      </c>
      <c r="T47" s="1">
        <f>DrivableGasoline!T15</f>
        <v>171582.50487864966</v>
      </c>
      <c r="U47" s="1">
        <f>DrivableGasoline!U15</f>
        <v>175392.78577187611</v>
      </c>
      <c r="V47" s="1">
        <f>DrivableGasoline!V15</f>
        <v>182909.898774181</v>
      </c>
      <c r="W47" s="1">
        <f>DrivableGasoline!W15</f>
        <v>193809.28142744786</v>
      </c>
      <c r="X47" s="1">
        <f>DrivableGasoline!X15</f>
        <v>200667.0334472715</v>
      </c>
      <c r="Y47" s="1">
        <f>DrivableGasoline!Y15</f>
        <v>204086.47663179858</v>
      </c>
      <c r="Z47" s="1">
        <f>DrivableGasoline!Z15</f>
        <v>208777.90371756259</v>
      </c>
      <c r="AA47" s="1">
        <f>DrivableGasoline!AA15</f>
        <v>211934.54741266815</v>
      </c>
      <c r="AB47" s="1">
        <f>DrivableGasoline!AB15</f>
        <v>218458.54051522954</v>
      </c>
      <c r="AC47" s="1">
        <f>DrivableGasoline!AC15</f>
        <v>223474.75444764126</v>
      </c>
      <c r="AD47" s="1">
        <f>DrivableGasoline!AD15</f>
        <v>227169.32603532737</v>
      </c>
      <c r="AE47" s="1">
        <f>DrivableGasoline!AE15</f>
        <v>233396.44358880099</v>
      </c>
      <c r="AF47" s="1">
        <f>DrivableGasoline!AF15</f>
        <v>218552.32886175276</v>
      </c>
      <c r="AG47" s="1">
        <f>DrivableGasoline!AG15</f>
        <v>194892.46596880673</v>
      </c>
      <c r="AH47" s="1">
        <f>DrivableGasoline!AH15</f>
        <v>193312.0042543431</v>
      </c>
      <c r="AI47" s="1">
        <f>DrivableGasoline!AI15</f>
        <v>192512.06694804344</v>
      </c>
      <c r="AJ47" s="1">
        <f>DrivableGasoline!AJ15</f>
        <v>196172.99068082523</v>
      </c>
      <c r="AK47" s="1">
        <f>DrivableGasoline!AK15</f>
        <v>199834.6638314263</v>
      </c>
      <c r="AL47" s="1">
        <f>DrivableGasoline!AL15</f>
        <v>194737.40498147585</v>
      </c>
      <c r="AM47" s="1">
        <f>DrivableGasoline!AM15</f>
        <v>186709.17179671384</v>
      </c>
      <c r="AN47" s="1">
        <f>DrivableGasoline!AN15</f>
        <v>178125.4351168662</v>
      </c>
      <c r="AO47" s="1">
        <f>DrivableGasoline!AO15</f>
        <v>164295.40132149839</v>
      </c>
      <c r="AP47" s="1">
        <f>DrivableGasoline!AP15</f>
        <v>157654.7919192219</v>
      </c>
      <c r="AQ47" s="1">
        <f>DrivableGasoline!AQ15</f>
        <v>153802.90677523735</v>
      </c>
      <c r="AR47" s="1">
        <f>DrivableGasoline!AR15</f>
        <v>152176.80880709429</v>
      </c>
      <c r="AS47" s="1">
        <f>DrivableGasoline!AS15</f>
        <v>151199.77420412865</v>
      </c>
      <c r="AT47" s="1">
        <f>DrivableGasoline!AT15</f>
        <v>150108.34591218835</v>
      </c>
      <c r="AU47" s="1">
        <f>DrivableGasoline!AU15</f>
        <v>150376.08889931638</v>
      </c>
      <c r="AV47" s="1">
        <f>DrivableGasoline!AV15</f>
        <v>150816.82673967539</v>
      </c>
      <c r="AW47" s="1">
        <f>DrivableGasoline!AW15</f>
        <v>151405.08576859295</v>
      </c>
      <c r="AX47" s="1">
        <f>DrivableGasoline!AX15</f>
        <v>152705.85371344886</v>
      </c>
      <c r="AY47" s="1">
        <f>DrivableGasoline!AY15</f>
        <v>153660.67132449127</v>
      </c>
      <c r="AZ47" s="1">
        <f>DrivableGasoline!AZ15</f>
        <v>154658.05907426417</v>
      </c>
      <c r="BA47" s="1">
        <f>DrivableGasoline!BA15</f>
        <v>155147.87792371539</v>
      </c>
      <c r="BB47" s="1">
        <f>DrivableGasoline!BB15</f>
        <v>155218.99216973246</v>
      </c>
      <c r="BC47" s="1">
        <f>DrivableGasoline!BC15</f>
        <v>154969.98052194959</v>
      </c>
      <c r="BD47" s="1">
        <f>DrivableGasoline!BD15</f>
        <v>154819.81667852844</v>
      </c>
      <c r="BE47" s="1">
        <f>DrivableGasoline!BE15</f>
        <v>154775.74534363125</v>
      </c>
      <c r="BF47" s="1">
        <f>DrivableGasoline!BF15</f>
        <v>154711.38885850224</v>
      </c>
      <c r="BG47" s="1">
        <f>DrivableGasoline!BG15</f>
        <v>154701.99578651341</v>
      </c>
      <c r="BH47" s="1">
        <f>DrivableGasoline!BH15</f>
        <v>154732.67303911393</v>
      </c>
      <c r="BI47" s="1">
        <f>DrivableGasoline!BI15</f>
        <v>154853.16747236421</v>
      </c>
      <c r="BJ47" s="1">
        <f>DrivableGasoline!BJ15</f>
        <v>154844.34688171273</v>
      </c>
      <c r="BK47" s="1">
        <f>DrivableGasoline!BK15</f>
        <v>154878.42225061241</v>
      </c>
      <c r="BL47" s="1">
        <f>DrivableGasoline!BL15</f>
        <v>154955.33635734126</v>
      </c>
      <c r="BM47" t="s">
        <v>10</v>
      </c>
    </row>
    <row r="48" spans="1:65" x14ac:dyDescent="0.2">
      <c r="C48" t="s">
        <v>152</v>
      </c>
      <c r="D48" s="1">
        <f>DrivableGasoline!D16</f>
        <v>26115.977367065709</v>
      </c>
      <c r="E48" s="1">
        <f>DrivableGasoline!E16</f>
        <v>26999.514880833111</v>
      </c>
      <c r="F48" s="1">
        <f>DrivableGasoline!F16</f>
        <v>28112.923632294871</v>
      </c>
      <c r="G48" s="1">
        <f>DrivableGasoline!G16</f>
        <v>29781.44216907203</v>
      </c>
      <c r="H48" s="1">
        <f>DrivableGasoline!H16</f>
        <v>30993.534120208857</v>
      </c>
      <c r="I48" s="1">
        <f>DrivableGasoline!I16</f>
        <v>32790.58190003685</v>
      </c>
      <c r="J48" s="1">
        <f>DrivableGasoline!J16</f>
        <v>34732.635354346407</v>
      </c>
      <c r="K48" s="1">
        <f>DrivableGasoline!K16</f>
        <v>37136.417360098319</v>
      </c>
      <c r="L48" s="1">
        <f>DrivableGasoline!L16</f>
        <v>40756.266991152159</v>
      </c>
      <c r="M48" s="1">
        <f>DrivableGasoline!M16</f>
        <v>47107.420449061567</v>
      </c>
      <c r="N48" s="1">
        <f>DrivableGasoline!N16</f>
        <v>52447.041354105218</v>
      </c>
      <c r="O48" s="1">
        <f>DrivableGasoline!O16</f>
        <v>56556.024347654457</v>
      </c>
      <c r="P48" s="1">
        <f>DrivableGasoline!P16</f>
        <v>58445.254711954229</v>
      </c>
      <c r="Q48" s="1">
        <f>DrivableGasoline!Q16</f>
        <v>57552.00486745363</v>
      </c>
      <c r="R48" s="1">
        <f>DrivableGasoline!R16</f>
        <v>56361.405392156063</v>
      </c>
      <c r="S48" s="1">
        <f>DrivableGasoline!S16</f>
        <v>55229.976646173884</v>
      </c>
      <c r="T48" s="1">
        <f>DrivableGasoline!T16</f>
        <v>55223.280441183255</v>
      </c>
      <c r="U48" s="1">
        <f>DrivableGasoline!U16</f>
        <v>56421.759566139161</v>
      </c>
      <c r="V48" s="1">
        <f>DrivableGasoline!V16</f>
        <v>58800.741909699973</v>
      </c>
      <c r="W48" s="1">
        <f>DrivableGasoline!W16</f>
        <v>62249.10996398003</v>
      </c>
      <c r="X48" s="1">
        <f>DrivableGasoline!X16</f>
        <v>64433.186578489964</v>
      </c>
      <c r="Y48" s="1">
        <f>DrivableGasoline!Y16</f>
        <v>65531.520374671425</v>
      </c>
      <c r="Z48" s="1">
        <f>DrivableGasoline!Z16</f>
        <v>67044.988293385642</v>
      </c>
      <c r="AA48" s="1">
        <f>DrivableGasoline!AA16</f>
        <v>68070.592743049114</v>
      </c>
      <c r="AB48" s="1">
        <f>DrivableGasoline!AB16</f>
        <v>70170.797498917003</v>
      </c>
      <c r="AC48" s="1">
        <f>DrivableGasoline!AC16</f>
        <v>71786.490221382555</v>
      </c>
      <c r="AD48" s="1">
        <f>DrivableGasoline!AD16</f>
        <v>72976.54619498337</v>
      </c>
      <c r="AE48" s="1">
        <f>DrivableGasoline!AE16</f>
        <v>74967.769523510913</v>
      </c>
      <c r="AF48" s="1">
        <f>DrivableGasoline!AF16</f>
        <v>72213.481876546677</v>
      </c>
      <c r="AG48" s="1">
        <f>DrivableGasoline!AG16</f>
        <v>66259.289821821905</v>
      </c>
      <c r="AH48" s="1">
        <f>DrivableGasoline!AH16</f>
        <v>65720.547519306841</v>
      </c>
      <c r="AI48" s="1">
        <f>DrivableGasoline!AI16</f>
        <v>67393.613692718325</v>
      </c>
      <c r="AJ48" s="1">
        <f>DrivableGasoline!AJ16</f>
        <v>68594.513755729567</v>
      </c>
      <c r="AK48" s="1">
        <f>DrivableGasoline!AK16</f>
        <v>69179.810453056096</v>
      </c>
      <c r="AL48" s="1">
        <f>DrivableGasoline!AL16</f>
        <v>67590.850886358065</v>
      </c>
      <c r="AM48" s="1">
        <f>DrivableGasoline!AM16</f>
        <v>64544.396659767706</v>
      </c>
      <c r="AN48" s="1">
        <f>DrivableGasoline!AN16</f>
        <v>61592.508081879874</v>
      </c>
      <c r="AO48" s="1">
        <f>DrivableGasoline!AO16</f>
        <v>58019.806801914572</v>
      </c>
      <c r="AP48" s="1">
        <f>DrivableGasoline!AP16</f>
        <v>55822.957358001549</v>
      </c>
      <c r="AQ48" s="1">
        <f>DrivableGasoline!AQ16</f>
        <v>54600.791984050025</v>
      </c>
      <c r="AR48" s="1">
        <f>DrivableGasoline!AR16</f>
        <v>54162.517777461988</v>
      </c>
      <c r="AS48" s="1">
        <f>DrivableGasoline!AS16</f>
        <v>53953.833181371207</v>
      </c>
      <c r="AT48" s="1">
        <f>DrivableGasoline!AT16</f>
        <v>53702.929985127616</v>
      </c>
      <c r="AU48" s="1">
        <f>DrivableGasoline!AU16</f>
        <v>53938.144533142746</v>
      </c>
      <c r="AV48" s="1">
        <f>DrivableGasoline!AV16</f>
        <v>54091.918276228876</v>
      </c>
      <c r="AW48" s="1">
        <f>DrivableGasoline!AW16</f>
        <v>54298.679829881788</v>
      </c>
      <c r="AX48" s="1">
        <f>DrivableGasoline!AX16</f>
        <v>54761.754126827502</v>
      </c>
      <c r="AY48" s="1">
        <f>DrivableGasoline!AY16</f>
        <v>55102.034891819836</v>
      </c>
      <c r="AZ48" s="1">
        <f>DrivableGasoline!AZ16</f>
        <v>55457.801375296302</v>
      </c>
      <c r="BA48" s="1">
        <f>DrivableGasoline!BA16</f>
        <v>55632.662625224395</v>
      </c>
      <c r="BB48" s="1">
        <f>DrivableGasoline!BB16</f>
        <v>55657.223400449882</v>
      </c>
      <c r="BC48" s="1">
        <f>DrivableGasoline!BC16</f>
        <v>55566.939720615213</v>
      </c>
      <c r="BD48" s="1">
        <f>DrivableGasoline!BD16</f>
        <v>55512.421009249112</v>
      </c>
      <c r="BE48" s="1">
        <f>DrivableGasoline!BE16</f>
        <v>55496.224824324017</v>
      </c>
      <c r="BF48" s="1">
        <f>DrivableGasoline!BF16</f>
        <v>55472.863068212428</v>
      </c>
      <c r="BG48" s="1">
        <f>DrivableGasoline!BG16</f>
        <v>55469.347843629737</v>
      </c>
      <c r="BH48" s="1">
        <f>DrivableGasoline!BH16</f>
        <v>55480.2985302776</v>
      </c>
      <c r="BI48" s="1">
        <f>DrivableGasoline!BI16</f>
        <v>55523.5822289512</v>
      </c>
      <c r="BJ48" s="1">
        <f>DrivableGasoline!BJ16</f>
        <v>55520.393709115298</v>
      </c>
      <c r="BK48" s="1">
        <f>DrivableGasoline!BK16</f>
        <v>55532.645832885006</v>
      </c>
      <c r="BL48" s="1">
        <f>DrivableGasoline!BL16</f>
        <v>55560.301033274867</v>
      </c>
      <c r="BM48" t="s">
        <v>11</v>
      </c>
    </row>
    <row r="49" spans="1:65" ht="14.25" x14ac:dyDescent="0.2">
      <c r="C49" t="s">
        <v>153</v>
      </c>
      <c r="D49" s="1">
        <f>DrivableGasoline!D17</f>
        <v>37813.481214155872</v>
      </c>
      <c r="E49" s="1">
        <f>DrivableGasoline!E17</f>
        <v>39310.98570338529</v>
      </c>
      <c r="F49" s="1">
        <f>DrivableGasoline!F17</f>
        <v>41003.949045995796</v>
      </c>
      <c r="G49" s="1">
        <f>DrivableGasoline!G17</f>
        <v>43453.818859739404</v>
      </c>
      <c r="H49" s="1">
        <f>DrivableGasoline!H17</f>
        <v>45202.265224608716</v>
      </c>
      <c r="I49" s="1">
        <f>DrivableGasoline!I17</f>
        <v>47666.521783762022</v>
      </c>
      <c r="J49" s="1">
        <f>DrivableGasoline!J17</f>
        <v>50269.30417560655</v>
      </c>
      <c r="K49" s="1">
        <f>DrivableGasoline!K17</f>
        <v>53578.879907677903</v>
      </c>
      <c r="L49" s="1">
        <f>DrivableGasoline!L17</f>
        <v>58560.213442245447</v>
      </c>
      <c r="M49" s="1">
        <f>DrivableGasoline!M17</f>
        <v>67188.976124885376</v>
      </c>
      <c r="N49" s="1">
        <f>DrivableGasoline!N17</f>
        <v>74215.57361463955</v>
      </c>
      <c r="O49" s="1">
        <f>DrivableGasoline!O17</f>
        <v>79548.348346723476</v>
      </c>
      <c r="P49" s="1">
        <f>DrivableGasoline!P17</f>
        <v>81880.489220193384</v>
      </c>
      <c r="Q49" s="1">
        <f>DrivableGasoline!Q17</f>
        <v>80470.767907803252</v>
      </c>
      <c r="R49" s="1">
        <f>DrivableGasoline!R17</f>
        <v>78732.17000612129</v>
      </c>
      <c r="S49" s="1">
        <f>DrivableGasoline!S17</f>
        <v>77122.343128692097</v>
      </c>
      <c r="T49" s="1">
        <f>DrivableGasoline!T17</f>
        <v>77047.505793230419</v>
      </c>
      <c r="U49" s="1">
        <f>DrivableGasoline!U17</f>
        <v>78513.198422697795</v>
      </c>
      <c r="V49" s="1">
        <f>DrivableGasoline!V17</f>
        <v>81533.056619560259</v>
      </c>
      <c r="W49" s="1">
        <f>DrivableGasoline!W17</f>
        <v>85902.694808489468</v>
      </c>
      <c r="X49" s="1">
        <f>DrivableGasoline!X17</f>
        <v>88778.91538582831</v>
      </c>
      <c r="Y49" s="1">
        <f>DrivableGasoline!Y17</f>
        <v>90294.97985880317</v>
      </c>
      <c r="Z49" s="1">
        <f>DrivableGasoline!Z17</f>
        <v>92432.863492028337</v>
      </c>
      <c r="AA49" s="1">
        <f>DrivableGasoline!AA17</f>
        <v>93935.309733724018</v>
      </c>
      <c r="AB49" s="1">
        <f>DrivableGasoline!AB17</f>
        <v>96869.061360971551</v>
      </c>
      <c r="AC49" s="1">
        <f>DrivableGasoline!AC17</f>
        <v>99132.469427392396</v>
      </c>
      <c r="AD49" s="1">
        <f>DrivableGasoline!AD17</f>
        <v>100800.02492692604</v>
      </c>
      <c r="AE49" s="1">
        <f>DrivableGasoline!AE17</f>
        <v>104742.54894607903</v>
      </c>
      <c r="AF49" s="1">
        <f>DrivableGasoline!AF17</f>
        <v>100513.85178422222</v>
      </c>
      <c r="AG49" s="1">
        <f>DrivableGasoline!AG17</f>
        <v>91800.846990732185</v>
      </c>
      <c r="AH49" s="1">
        <f>DrivableGasoline!AH17</f>
        <v>90999.037105035692</v>
      </c>
      <c r="AI49" s="1">
        <f>DrivableGasoline!AI17</f>
        <v>93338.209908274715</v>
      </c>
      <c r="AJ49" s="1">
        <f>DrivableGasoline!AJ17</f>
        <v>94852.910211647162</v>
      </c>
      <c r="AK49" s="1">
        <f>DrivableGasoline!AK17</f>
        <v>95707.291051683264</v>
      </c>
      <c r="AL49" s="1">
        <f>DrivableGasoline!AL17</f>
        <v>93416.033752069416</v>
      </c>
      <c r="AM49" s="1">
        <f>DrivableGasoline!AM17</f>
        <v>89195.869940923862</v>
      </c>
      <c r="AN49" s="1">
        <f>DrivableGasoline!AN17</f>
        <v>85043.658329756508</v>
      </c>
      <c r="AO49" s="1">
        <f>DrivableGasoline!AO17</f>
        <v>80096.442484495448</v>
      </c>
      <c r="AP49" s="1">
        <f>DrivableGasoline!AP17</f>
        <v>77080.581943196899</v>
      </c>
      <c r="AQ49" s="1">
        <f>DrivableGasoline!AQ17</f>
        <v>75512.701206069934</v>
      </c>
      <c r="AR49" s="1">
        <f>DrivableGasoline!AR17</f>
        <v>75044.57716645929</v>
      </c>
      <c r="AS49" s="1">
        <f>DrivableGasoline!AS17</f>
        <v>72447.476165909742</v>
      </c>
      <c r="AT49" s="1">
        <f>DrivableGasoline!AT17</f>
        <v>72098.834860713818</v>
      </c>
      <c r="AU49" s="1">
        <f>DrivableGasoline!AU17</f>
        <v>72403.138543269219</v>
      </c>
      <c r="AV49" s="1">
        <f>DrivableGasoline!AV17</f>
        <v>72608.235236213935</v>
      </c>
      <c r="AW49" s="1">
        <f>DrivableGasoline!AW17</f>
        <v>72884.481937211531</v>
      </c>
      <c r="AX49" s="1">
        <f>DrivableGasoline!AX17</f>
        <v>73505.014180507264</v>
      </c>
      <c r="AY49" s="1">
        <f>DrivableGasoline!AY17</f>
        <v>73961.112217876842</v>
      </c>
      <c r="AZ49" s="1">
        <f>DrivableGasoline!AZ17</f>
        <v>74438.063459867044</v>
      </c>
      <c r="BA49" s="1">
        <f>DrivableGasoline!BA17</f>
        <v>74672.531909591111</v>
      </c>
      <c r="BB49" s="1">
        <f>DrivableGasoline!BB17</f>
        <v>74705.211061655893</v>
      </c>
      <c r="BC49" s="1">
        <f>DrivableGasoline!BC17</f>
        <v>74583.724489514396</v>
      </c>
      <c r="BD49" s="1">
        <f>DrivableGasoline!BD17</f>
        <v>74510.341177338982</v>
      </c>
      <c r="BE49" s="1">
        <f>DrivableGasoline!BE17</f>
        <v>74488.481678193071</v>
      </c>
      <c r="BF49" s="1">
        <f>DrivableGasoline!BF17</f>
        <v>74457.03736144361</v>
      </c>
      <c r="BG49" s="1">
        <f>DrivableGasoline!BG17</f>
        <v>74452.274079571842</v>
      </c>
      <c r="BH49" s="1">
        <f>DrivableGasoline!BH17</f>
        <v>74466.957410168689</v>
      </c>
      <c r="BI49" s="1">
        <f>DrivableGasoline!BI17</f>
        <v>74525.07819746928</v>
      </c>
      <c r="BJ49" s="1">
        <f>DrivableGasoline!BJ17</f>
        <v>74520.790583251583</v>
      </c>
      <c r="BK49" s="1">
        <f>DrivableGasoline!BK17</f>
        <v>74537.246136038695</v>
      </c>
      <c r="BL49" s="1">
        <f>DrivableGasoline!BL17</f>
        <v>74574.389215753501</v>
      </c>
      <c r="BM49" t="s">
        <v>12</v>
      </c>
    </row>
    <row r="50" spans="1:65" x14ac:dyDescent="0.2">
      <c r="C50" t="s">
        <v>154</v>
      </c>
      <c r="D50" s="1">
        <f>DrivableGasoline!D18</f>
        <v>1145.8322555587722</v>
      </c>
      <c r="E50" s="1">
        <f>DrivableGasoline!E18</f>
        <v>1185.5015231199568</v>
      </c>
      <c r="F50" s="1">
        <f>DrivableGasoline!F18</f>
        <v>1234.6870964325133</v>
      </c>
      <c r="G50" s="1">
        <f>DrivableGasoline!G18</f>
        <v>1308.0338840536483</v>
      </c>
      <c r="H50" s="1">
        <f>DrivableGasoline!H18</f>
        <v>1361.1869913273829</v>
      </c>
      <c r="I50" s="1">
        <f>DrivableGasoline!I18</f>
        <v>1439.4614391053597</v>
      </c>
      <c r="J50" s="1">
        <f>DrivableGasoline!J18</f>
        <v>1523.8019932235402</v>
      </c>
      <c r="K50" s="1">
        <f>DrivableGasoline!K18</f>
        <v>1628.5592911311644</v>
      </c>
      <c r="L50" s="1">
        <f>DrivableGasoline!L18</f>
        <v>1786.3024967411925</v>
      </c>
      <c r="M50" s="1">
        <f>DrivableGasoline!M18</f>
        <v>2062.6078693257004</v>
      </c>
      <c r="N50" s="1">
        <f>DrivableGasoline!N18</f>
        <v>2293.9624744523976</v>
      </c>
      <c r="O50" s="1">
        <f>DrivableGasoline!O18</f>
        <v>2471.6878906291477</v>
      </c>
      <c r="P50" s="1">
        <f>DrivableGasoline!P18</f>
        <v>2552.9062994214432</v>
      </c>
      <c r="Q50" s="1">
        <f>DrivableGasoline!Q18</f>
        <v>2513.2329288727656</v>
      </c>
      <c r="R50" s="1">
        <f>DrivableGasoline!R18</f>
        <v>2460.9346586907759</v>
      </c>
      <c r="S50" s="1">
        <f>DrivableGasoline!S18</f>
        <v>2411.4110748133535</v>
      </c>
      <c r="T50" s="1">
        <f>DrivableGasoline!T18</f>
        <v>2410.8473488405139</v>
      </c>
      <c r="U50" s="1">
        <f>DrivableGasoline!U18</f>
        <v>2462.3132095315746</v>
      </c>
      <c r="V50" s="1">
        <f>DrivableGasoline!V18</f>
        <v>2564.9307031971894</v>
      </c>
      <c r="W50" s="1">
        <f>DrivableGasoline!W18</f>
        <v>2713.6443314984217</v>
      </c>
      <c r="X50" s="1">
        <f>DrivableGasoline!X18</f>
        <v>2808.2845722903335</v>
      </c>
      <c r="Y50" s="1">
        <f>DrivableGasoline!Y18</f>
        <v>2856.1661569805956</v>
      </c>
      <c r="Z50" s="1">
        <f>DrivableGasoline!Z18</f>
        <v>2922.3476097070734</v>
      </c>
      <c r="AA50" s="1">
        <f>DrivableGasoline!AA18</f>
        <v>2967.4181398521036</v>
      </c>
      <c r="AB50" s="1">
        <f>DrivableGasoline!AB18</f>
        <v>3059.1201282860079</v>
      </c>
      <c r="AC50" s="1">
        <f>DrivableGasoline!AC18</f>
        <v>3129.6934873246209</v>
      </c>
      <c r="AD50" s="1">
        <f>DrivableGasoline!AD18</f>
        <v>3181.6767904259445</v>
      </c>
      <c r="AE50" s="1">
        <f>DrivableGasoline!AE18</f>
        <v>3268.2547466233086</v>
      </c>
      <c r="AF50" s="1">
        <f>DrivableGasoline!AF18</f>
        <v>3091.0309394060037</v>
      </c>
      <c r="AG50" s="1">
        <f>DrivableGasoline!AG18</f>
        <v>2821.3212903168487</v>
      </c>
      <c r="AH50" s="1">
        <f>DrivableGasoline!AH18</f>
        <v>2793.9641222596142</v>
      </c>
      <c r="AI50" s="1">
        <f>DrivableGasoline!AI18</f>
        <v>2852.7674485904804</v>
      </c>
      <c r="AJ50" s="1">
        <f>DrivableGasoline!AJ18</f>
        <v>2909.6547081790736</v>
      </c>
      <c r="AK50" s="1">
        <f>DrivableGasoline!AK18</f>
        <v>2944.3533043172893</v>
      </c>
      <c r="AL50" s="1">
        <f>DrivableGasoline!AL18</f>
        <v>2873.7080688156611</v>
      </c>
      <c r="AM50" s="1">
        <f>DrivableGasoline!AM18</f>
        <v>2747.7406061991833</v>
      </c>
      <c r="AN50" s="1">
        <f>DrivableGasoline!AN18</f>
        <v>2613.9782008442417</v>
      </c>
      <c r="AO50" s="1">
        <f>DrivableGasoline!AO18</f>
        <v>2452.3842800286307</v>
      </c>
      <c r="AP50" s="1">
        <f>DrivableGasoline!AP18</f>
        <v>2357.6045718283885</v>
      </c>
      <c r="AQ50" s="1">
        <f>DrivableGasoline!AQ18</f>
        <v>2304.7875164926272</v>
      </c>
      <c r="AR50" s="1">
        <f>DrivableGasoline!AR18</f>
        <v>2285.2406837582257</v>
      </c>
      <c r="AS50" s="1">
        <f>DrivableGasoline!AS18</f>
        <v>2275.1497388432958</v>
      </c>
      <c r="AT50" s="1">
        <f>DrivableGasoline!AT18</f>
        <v>2263.1834877650176</v>
      </c>
      <c r="AU50" s="1">
        <f>DrivableGasoline!AU18</f>
        <v>2271.6123403288407</v>
      </c>
      <c r="AV50" s="1">
        <f>DrivableGasoline!AV18</f>
        <v>2278.6578696251045</v>
      </c>
      <c r="AW50" s="1">
        <f>DrivableGasoline!AW18</f>
        <v>2287.9252628823606</v>
      </c>
      <c r="AX50" s="1">
        <f>DrivableGasoline!AX18</f>
        <v>2307.8890931160745</v>
      </c>
      <c r="AY50" s="1">
        <f>DrivableGasoline!AY18</f>
        <v>2322.5105694387753</v>
      </c>
      <c r="AZ50" s="1">
        <f>DrivableGasoline!AZ18</f>
        <v>2337.7556808345321</v>
      </c>
      <c r="BA50" s="1">
        <f>DrivableGasoline!BA18</f>
        <v>2345.2296666676771</v>
      </c>
      <c r="BB50" s="1">
        <f>DrivableGasoline!BB18</f>
        <v>2346.389040964506</v>
      </c>
      <c r="BC50" s="1">
        <f>DrivableGasoline!BC18</f>
        <v>2342.7142382813272</v>
      </c>
      <c r="BD50" s="1">
        <f>DrivableGasoline!BD18</f>
        <v>2340.5048455562182</v>
      </c>
      <c r="BE50" s="1">
        <f>DrivableGasoline!BE18</f>
        <v>2339.8739901513986</v>
      </c>
      <c r="BF50" s="1">
        <f>DrivableGasoline!BF18</f>
        <v>2338.9267753445392</v>
      </c>
      <c r="BG50" s="1">
        <f>DrivableGasoline!BG18</f>
        <v>2338.7980053457331</v>
      </c>
      <c r="BH50" s="1">
        <f>DrivableGasoline!BH18</f>
        <v>2339.2661747430211</v>
      </c>
      <c r="BI50" s="1">
        <f>DrivableGasoline!BI18</f>
        <v>2341.0806593648681</v>
      </c>
      <c r="BJ50" s="1">
        <f>DrivableGasoline!BJ18</f>
        <v>2340.9496312801944</v>
      </c>
      <c r="BK50" s="1">
        <f>DrivableGasoline!BK18</f>
        <v>2341.4617130282222</v>
      </c>
      <c r="BL50" s="1">
        <f>DrivableGasoline!BL18</f>
        <v>2342.617571687822</v>
      </c>
      <c r="BM50" t="s">
        <v>0</v>
      </c>
    </row>
    <row r="51" spans="1:65" x14ac:dyDescent="0.2">
      <c r="C51" t="s">
        <v>155</v>
      </c>
      <c r="D51" s="1">
        <f>DrivableGasoline!D19</f>
        <v>318.28673765521449</v>
      </c>
      <c r="E51" s="1">
        <f>DrivableGasoline!E19</f>
        <v>329.30597864443246</v>
      </c>
      <c r="F51" s="1">
        <f>DrivableGasoline!F19</f>
        <v>342.96863789792036</v>
      </c>
      <c r="G51" s="1">
        <f>DrivableGasoline!G19</f>
        <v>363.34274557045791</v>
      </c>
      <c r="H51" s="1">
        <f>DrivableGasoline!H19</f>
        <v>378.10749759093966</v>
      </c>
      <c r="I51" s="1">
        <f>DrivableGasoline!I19</f>
        <v>399.85039975148879</v>
      </c>
      <c r="J51" s="1">
        <f>DrivableGasoline!J19</f>
        <v>423.27833145098333</v>
      </c>
      <c r="K51" s="1">
        <f>DrivableGasoline!K19</f>
        <v>452.37758086976783</v>
      </c>
      <c r="L51" s="1">
        <f>DrivableGasoline!L19</f>
        <v>496.19513798366461</v>
      </c>
      <c r="M51" s="1">
        <f>DrivableGasoline!M19</f>
        <v>572.94663036825011</v>
      </c>
      <c r="N51" s="1">
        <f>DrivableGasoline!N19</f>
        <v>637.21179845899951</v>
      </c>
      <c r="O51" s="1">
        <f>DrivableGasoline!O19</f>
        <v>686.57996961920776</v>
      </c>
      <c r="P51" s="1">
        <f>DrivableGasoline!P19</f>
        <v>709.14063872817849</v>
      </c>
      <c r="Q51" s="1">
        <f>DrivableGasoline!Q19</f>
        <v>698.12025802021276</v>
      </c>
      <c r="R51" s="1">
        <f>DrivableGasoline!R19</f>
        <v>683.5929607474377</v>
      </c>
      <c r="S51" s="1">
        <f>DrivableGasoline!S19</f>
        <v>669.83640967037593</v>
      </c>
      <c r="T51" s="1">
        <f>DrivableGasoline!T19</f>
        <v>669.67981912236507</v>
      </c>
      <c r="U51" s="1">
        <f>DrivableGasoline!U19</f>
        <v>683.97589153654837</v>
      </c>
      <c r="V51" s="1">
        <f>DrivableGasoline!V19</f>
        <v>712.48075088810799</v>
      </c>
      <c r="W51" s="1">
        <f>DrivableGasoline!W19</f>
        <v>753.79009208289494</v>
      </c>
      <c r="X51" s="1">
        <f>DrivableGasoline!X19</f>
        <v>780.07904785842595</v>
      </c>
      <c r="Y51" s="1">
        <f>DrivableGasoline!Y19</f>
        <v>793.37948805016526</v>
      </c>
      <c r="Z51" s="1">
        <f>DrivableGasoline!Z19</f>
        <v>811.76322491863152</v>
      </c>
      <c r="AA51" s="1">
        <f>DrivableGasoline!AA19</f>
        <v>824.28281662558436</v>
      </c>
      <c r="AB51" s="1">
        <f>DrivableGasoline!AB19</f>
        <v>849.75559119055788</v>
      </c>
      <c r="AC51" s="1">
        <f>DrivableGasoline!AC19</f>
        <v>869.35930203461703</v>
      </c>
      <c r="AD51" s="1">
        <f>DrivableGasoline!AD19</f>
        <v>883.79910845165136</v>
      </c>
      <c r="AE51" s="1">
        <f>DrivableGasoline!AE19</f>
        <v>907.84854072869678</v>
      </c>
      <c r="AF51" s="1">
        <f>DrivableGasoline!AF19</f>
        <v>858.61970539055642</v>
      </c>
      <c r="AG51" s="1">
        <f>DrivableGasoline!AG19</f>
        <v>783.70035842134678</v>
      </c>
      <c r="AH51" s="1">
        <f>DrivableGasoline!AH19</f>
        <v>776.10114507211495</v>
      </c>
      <c r="AI51" s="1">
        <f>DrivableGasoline!AI19</f>
        <v>792.43540238624462</v>
      </c>
      <c r="AJ51" s="1">
        <f>DrivableGasoline!AJ19</f>
        <v>808.23741893863166</v>
      </c>
      <c r="AK51" s="1">
        <f>DrivableGasoline!AK19</f>
        <v>817.87591786591361</v>
      </c>
      <c r="AL51" s="1">
        <f>DrivableGasoline!AL19</f>
        <v>798.25224133768359</v>
      </c>
      <c r="AM51" s="1">
        <f>DrivableGasoline!AM19</f>
        <v>763.2612794997732</v>
      </c>
      <c r="AN51" s="1">
        <f>DrivableGasoline!AN19</f>
        <v>726.10505579006713</v>
      </c>
      <c r="AO51" s="1">
        <f>DrivableGasoline!AO19</f>
        <v>681.21785556350869</v>
      </c>
      <c r="AP51" s="1">
        <f>DrivableGasoline!AP19</f>
        <v>654.89015884121909</v>
      </c>
      <c r="AQ51" s="1">
        <f>DrivableGasoline!AQ19</f>
        <v>640.21875458128534</v>
      </c>
      <c r="AR51" s="1">
        <f>DrivableGasoline!AR19</f>
        <v>634.7890788217295</v>
      </c>
      <c r="AS51" s="1">
        <f>DrivableGasoline!AS19</f>
        <v>631.98603856758211</v>
      </c>
      <c r="AT51" s="1">
        <f>DrivableGasoline!AT19</f>
        <v>628.6620799347271</v>
      </c>
      <c r="AU51" s="1">
        <f>DrivableGasoline!AU19</f>
        <v>631.00342786912245</v>
      </c>
      <c r="AV51" s="1">
        <f>DrivableGasoline!AV19</f>
        <v>632.96051934030675</v>
      </c>
      <c r="AW51" s="1">
        <f>DrivableGasoline!AW19</f>
        <v>635.53479524510021</v>
      </c>
      <c r="AX51" s="1">
        <f>DrivableGasoline!AX19</f>
        <v>641.080303643354</v>
      </c>
      <c r="AY51" s="1">
        <f>DrivableGasoline!AY19</f>
        <v>645.14182484410435</v>
      </c>
      <c r="AZ51" s="1">
        <f>DrivableGasoline!AZ19</f>
        <v>649.37657800959221</v>
      </c>
      <c r="BA51" s="1">
        <f>DrivableGasoline!BA19</f>
        <v>651.45268518546595</v>
      </c>
      <c r="BB51" s="1">
        <f>DrivableGasoline!BB19</f>
        <v>651.77473360125168</v>
      </c>
      <c r="BC51" s="1">
        <f>DrivableGasoline!BC19</f>
        <v>650.75395507814642</v>
      </c>
      <c r="BD51" s="1">
        <f>DrivableGasoline!BD19</f>
        <v>650.14023487672728</v>
      </c>
      <c r="BE51" s="1">
        <f>DrivableGasoline!BE19</f>
        <v>649.9649972642776</v>
      </c>
      <c r="BF51" s="1">
        <f>DrivableGasoline!BF19</f>
        <v>649.70188204014971</v>
      </c>
      <c r="BG51" s="1">
        <f>DrivableGasoline!BG19</f>
        <v>649.6661125960369</v>
      </c>
      <c r="BH51" s="1">
        <f>DrivableGasoline!BH19</f>
        <v>649.79615965083929</v>
      </c>
      <c r="BI51" s="1">
        <f>DrivableGasoline!BI19</f>
        <v>650.30018315690791</v>
      </c>
      <c r="BJ51" s="1">
        <f>DrivableGasoline!BJ19</f>
        <v>650.2637864667206</v>
      </c>
      <c r="BK51" s="1">
        <f>DrivableGasoline!BK19</f>
        <v>650.40603139672839</v>
      </c>
      <c r="BL51" s="1">
        <f>DrivableGasoline!BL19</f>
        <v>650.72710324661728</v>
      </c>
      <c r="BM51" t="s">
        <v>1</v>
      </c>
    </row>
    <row r="52" spans="1:65" x14ac:dyDescent="0.2">
      <c r="C52" s="47" t="s">
        <v>56</v>
      </c>
    </row>
    <row r="53" spans="1:65" x14ac:dyDescent="0.2">
      <c r="A53" s="2" t="s">
        <v>87</v>
      </c>
      <c r="D53" s="2">
        <v>1980</v>
      </c>
      <c r="E53" s="2">
        <v>1981</v>
      </c>
      <c r="F53" s="2">
        <v>1982</v>
      </c>
      <c r="G53" s="2">
        <v>1983</v>
      </c>
      <c r="H53" s="2">
        <v>1984</v>
      </c>
      <c r="I53" s="2">
        <v>1985</v>
      </c>
      <c r="J53" s="2">
        <v>1986</v>
      </c>
      <c r="K53" s="2">
        <v>1987</v>
      </c>
      <c r="L53" s="2">
        <v>1988</v>
      </c>
      <c r="M53" s="2">
        <v>1989</v>
      </c>
      <c r="N53" s="2">
        <v>1990</v>
      </c>
      <c r="O53" s="2">
        <v>1991</v>
      </c>
      <c r="P53" s="2">
        <v>1992</v>
      </c>
      <c r="Q53" s="2">
        <v>1993</v>
      </c>
      <c r="R53" s="2">
        <v>1994</v>
      </c>
      <c r="S53" s="2">
        <v>1995</v>
      </c>
      <c r="T53" s="2">
        <v>1996</v>
      </c>
      <c r="U53" s="2">
        <v>1997</v>
      </c>
      <c r="V53" s="2">
        <v>1998</v>
      </c>
      <c r="W53" s="2">
        <v>1999</v>
      </c>
      <c r="X53" s="2">
        <v>2000</v>
      </c>
      <c r="Y53" s="2">
        <v>2001</v>
      </c>
      <c r="Z53" s="2">
        <v>2002</v>
      </c>
      <c r="AA53" s="2">
        <v>2003</v>
      </c>
      <c r="AB53" s="2">
        <v>2004</v>
      </c>
      <c r="AC53" s="2">
        <v>2005</v>
      </c>
      <c r="AD53" s="2">
        <v>2006</v>
      </c>
      <c r="AE53" s="2">
        <v>2007</v>
      </c>
      <c r="AF53" s="2">
        <v>2008</v>
      </c>
      <c r="AG53" s="2">
        <v>2009</v>
      </c>
      <c r="AH53" s="2">
        <v>2010</v>
      </c>
      <c r="AI53" s="2">
        <v>2011</v>
      </c>
      <c r="AJ53" s="2">
        <v>2012</v>
      </c>
      <c r="AK53" s="2">
        <v>2013</v>
      </c>
      <c r="AL53" s="2">
        <v>2014</v>
      </c>
      <c r="AM53" s="2">
        <v>2015</v>
      </c>
      <c r="AN53" s="2">
        <v>2016</v>
      </c>
      <c r="AO53" s="2">
        <v>2017</v>
      </c>
      <c r="AP53" s="2">
        <v>2018</v>
      </c>
      <c r="AQ53" s="2">
        <v>2019</v>
      </c>
      <c r="AR53" s="2">
        <v>2020</v>
      </c>
      <c r="AS53" s="2">
        <v>2021</v>
      </c>
      <c r="AT53" s="2">
        <v>2022</v>
      </c>
      <c r="AU53" s="2">
        <v>2023</v>
      </c>
      <c r="AV53" s="2">
        <v>2024</v>
      </c>
      <c r="AW53" s="2">
        <v>2025</v>
      </c>
      <c r="AX53" s="2">
        <v>2026</v>
      </c>
      <c r="AY53" s="2">
        <v>2027</v>
      </c>
      <c r="AZ53" s="2">
        <v>2028</v>
      </c>
      <c r="BA53" s="2">
        <v>2029</v>
      </c>
      <c r="BB53" s="2">
        <v>2030</v>
      </c>
      <c r="BC53" s="2">
        <v>2031</v>
      </c>
      <c r="BD53" s="2">
        <v>2032</v>
      </c>
      <c r="BE53" s="2">
        <v>2033</v>
      </c>
      <c r="BF53" s="2">
        <v>2034</v>
      </c>
      <c r="BG53" s="2">
        <v>2035</v>
      </c>
      <c r="BH53" s="2">
        <v>2036</v>
      </c>
      <c r="BI53" s="2">
        <v>2037</v>
      </c>
      <c r="BJ53" s="2">
        <v>2038</v>
      </c>
      <c r="BK53" s="2">
        <v>2039</v>
      </c>
      <c r="BL53" s="2">
        <v>2040</v>
      </c>
    </row>
    <row r="54" spans="1:65" x14ac:dyDescent="0.2">
      <c r="C54" t="s">
        <v>149</v>
      </c>
      <c r="D54" s="1">
        <f>MoveableDiesel!D6</f>
        <v>6100</v>
      </c>
      <c r="E54" s="1">
        <f>MoveableDiesel!E6</f>
        <v>6302.2412112790962</v>
      </c>
      <c r="F54" s="1">
        <f>MoveableDiesel!F6</f>
        <v>6543.4370563921284</v>
      </c>
      <c r="G54" s="1">
        <f>MoveableDiesel!G6</f>
        <v>6782.8455630509334</v>
      </c>
      <c r="H54" s="1">
        <f>MoveableDiesel!H6</f>
        <v>7020.25697889606</v>
      </c>
      <c r="I54" s="1">
        <f>MoveableDiesel!I6</f>
        <v>7275.5329894347333</v>
      </c>
      <c r="J54" s="1">
        <f>MoveableDiesel!J6</f>
        <v>7533.6416944866878</v>
      </c>
      <c r="K54" s="1">
        <f>MoveableDiesel!K6</f>
        <v>8134.8184354962214</v>
      </c>
      <c r="L54" s="1">
        <f>MoveableDiesel!L6</f>
        <v>8826.7983482199907</v>
      </c>
      <c r="M54" s="1">
        <f>MoveableDiesel!M6</f>
        <v>9819.7125111280457</v>
      </c>
      <c r="N54" s="1">
        <f>MoveableDiesel!N6</f>
        <v>10405.370184513433</v>
      </c>
      <c r="O54" s="1">
        <f>MoveableDiesel!O6</f>
        <v>10725.976235900684</v>
      </c>
      <c r="P54" s="1">
        <f>MoveableDiesel!P6</f>
        <v>10965.353287532935</v>
      </c>
      <c r="Q54" s="1">
        <f>MoveableDiesel!Q6</f>
        <v>11137.835006617292</v>
      </c>
      <c r="R54" s="1">
        <f>MoveableDiesel!R6</f>
        <v>11124.858794048505</v>
      </c>
      <c r="S54" s="1">
        <f>MoveableDiesel!S6</f>
        <v>11235.011848515667</v>
      </c>
      <c r="T54" s="1">
        <f>MoveableDiesel!T6</f>
        <v>11332.392197197343</v>
      </c>
      <c r="U54" s="1">
        <f>MoveableDiesel!U6</f>
        <v>11438.678523006625</v>
      </c>
      <c r="V54" s="1">
        <f>MoveableDiesel!V6</f>
        <v>11521.867795533983</v>
      </c>
      <c r="W54" s="1">
        <f>MoveableDiesel!W6</f>
        <v>11592.852425940053</v>
      </c>
      <c r="X54" s="1">
        <f>MoveableDiesel!X6</f>
        <v>11633.680776791423</v>
      </c>
      <c r="Y54" s="1">
        <f>MoveableDiesel!Y6</f>
        <v>11679.859155588931</v>
      </c>
      <c r="Z54" s="1">
        <f>MoveableDiesel!Z6</f>
        <v>11662.93414190192</v>
      </c>
      <c r="AA54" s="1">
        <f>MoveableDiesel!AA6</f>
        <v>11643.975668012672</v>
      </c>
      <c r="AB54" s="1">
        <f>MoveableDiesel!AB6</f>
        <v>11610.541969789316</v>
      </c>
      <c r="AC54" s="1">
        <f>MoveableDiesel!AC6</f>
        <v>11572.684554098587</v>
      </c>
      <c r="AD54" s="1">
        <f>MoveableDiesel!AD6</f>
        <v>11656.546557415424</v>
      </c>
      <c r="AE54" s="1">
        <f>MoveableDiesel!AE6</f>
        <v>11792.605636720467</v>
      </c>
      <c r="AF54" s="1">
        <f>MoveableDiesel!AF6</f>
        <v>11981.325120852274</v>
      </c>
      <c r="AG54" s="1">
        <f>MoveableDiesel!AG6</f>
        <v>11843.420580969623</v>
      </c>
      <c r="AH54" s="1">
        <f>MoveableDiesel!AH6</f>
        <v>11656.604086509102</v>
      </c>
      <c r="AI54" s="1">
        <f>MoveableDiesel!AI6</f>
        <v>11519.872707269486</v>
      </c>
      <c r="AJ54" s="1">
        <f>MoveableDiesel!AJ6</f>
        <v>11515.533988868299</v>
      </c>
      <c r="AK54" s="1">
        <f>MoveableDiesel!AK6</f>
        <v>11571.354787966278</v>
      </c>
      <c r="AL54" s="1">
        <f>MoveableDiesel!AL6</f>
        <v>11650.821439420952</v>
      </c>
      <c r="AM54" s="1">
        <f>MoveableDiesel!AM6</f>
        <v>11748.47795157104</v>
      </c>
      <c r="AN54" s="1">
        <f>MoveableDiesel!AN6</f>
        <v>11834.794656744403</v>
      </c>
      <c r="AO54" s="1">
        <f>MoveableDiesel!AO6</f>
        <v>11920.656042515799</v>
      </c>
      <c r="AP54" s="1">
        <f>MoveableDiesel!AP6</f>
        <v>12001.808591027475</v>
      </c>
      <c r="AQ54" s="1">
        <f>MoveableDiesel!AQ6</f>
        <v>12074.129965095395</v>
      </c>
      <c r="AR54" s="1">
        <f>MoveableDiesel!AR6</f>
        <v>12089.259626955305</v>
      </c>
      <c r="AS54" s="1">
        <f>MoveableDiesel!AS6</f>
        <v>12084.853807205633</v>
      </c>
      <c r="AT54" s="1">
        <f>MoveableDiesel!AT6</f>
        <v>12061.484495379076</v>
      </c>
      <c r="AU54" s="1">
        <f>MoveableDiesel!AU6</f>
        <v>12041.516898904471</v>
      </c>
      <c r="AV54" s="1">
        <f>MoveableDiesel!AV6</f>
        <v>12035.184082091848</v>
      </c>
      <c r="AW54" s="1">
        <f>MoveableDiesel!AW6</f>
        <v>12047.261288669806</v>
      </c>
      <c r="AX54" s="1">
        <f>MoveableDiesel!AX6</f>
        <v>12054.292046934152</v>
      </c>
      <c r="AY54" s="1">
        <f>MoveableDiesel!AY6</f>
        <v>12050.327464275339</v>
      </c>
      <c r="AZ54" s="1">
        <f>MoveableDiesel!AZ6</f>
        <v>12042.470810126895</v>
      </c>
      <c r="BA54" s="1">
        <f>MoveableDiesel!BA6</f>
        <v>12037.680636248706</v>
      </c>
      <c r="BB54" s="1">
        <f>MoveableDiesel!BB6</f>
        <v>12038.097756129262</v>
      </c>
      <c r="BC54" s="1">
        <f>MoveableDiesel!BC6</f>
        <v>12044.088177880732</v>
      </c>
      <c r="BD54" s="1">
        <f>MoveableDiesel!BD6</f>
        <v>12052.189570924627</v>
      </c>
      <c r="BE54" s="1">
        <f>MoveableDiesel!BE6</f>
        <v>12038.995560606993</v>
      </c>
      <c r="BF54" s="1">
        <f>MoveableDiesel!BF6</f>
        <v>12022.924745544973</v>
      </c>
      <c r="BG54" s="1">
        <f>MoveableDiesel!BG6</f>
        <v>12007.080778867794</v>
      </c>
      <c r="BH54" s="1">
        <f>MoveableDiesel!BH6</f>
        <v>11990.959042217824</v>
      </c>
      <c r="BI54" s="1">
        <f>MoveableDiesel!BI6</f>
        <v>12027.429262669295</v>
      </c>
      <c r="BJ54" s="1">
        <f>MoveableDiesel!BJ6</f>
        <v>12072.198758362219</v>
      </c>
      <c r="BK54" s="1">
        <f>MoveableDiesel!BK6</f>
        <v>12119.502733900856</v>
      </c>
      <c r="BL54" s="1">
        <f>MoveableDiesel!BL6</f>
        <v>12164.932081553921</v>
      </c>
      <c r="BM54" t="s">
        <v>2</v>
      </c>
    </row>
    <row r="55" spans="1:65" x14ac:dyDescent="0.2">
      <c r="C55" t="s">
        <v>150</v>
      </c>
      <c r="D55" s="1">
        <f>MoveableDiesel!D7</f>
        <v>500</v>
      </c>
      <c r="E55" s="1">
        <f>MoveableDiesel!E7</f>
        <v>530</v>
      </c>
      <c r="F55" s="1">
        <f>MoveableDiesel!F7</f>
        <v>570</v>
      </c>
      <c r="G55" s="1">
        <f>MoveableDiesel!G7</f>
        <v>570</v>
      </c>
      <c r="H55" s="1">
        <f>MoveableDiesel!H7</f>
        <v>570</v>
      </c>
      <c r="I55" s="1">
        <f>MoveableDiesel!I7</f>
        <v>590</v>
      </c>
      <c r="J55" s="1">
        <f>MoveableDiesel!J7</f>
        <v>595</v>
      </c>
      <c r="K55" s="1">
        <f>MoveableDiesel!K7</f>
        <v>940</v>
      </c>
      <c r="L55" s="1">
        <f>MoveableDiesel!L7</f>
        <v>1035</v>
      </c>
      <c r="M55" s="1">
        <f>MoveableDiesel!M7</f>
        <v>1340</v>
      </c>
      <c r="N55" s="1">
        <f>MoveableDiesel!N7</f>
        <v>940</v>
      </c>
      <c r="O55" s="1">
        <f>MoveableDiesel!O7</f>
        <v>680</v>
      </c>
      <c r="P55" s="1">
        <f>MoveableDiesel!P7</f>
        <v>605</v>
      </c>
      <c r="Q55" s="1">
        <f>MoveableDiesel!Q7</f>
        <v>545</v>
      </c>
      <c r="R55" s="1">
        <f>MoveableDiesel!R7</f>
        <v>367</v>
      </c>
      <c r="S55" s="1">
        <f>MoveableDiesel!S7</f>
        <v>511</v>
      </c>
      <c r="T55" s="1">
        <f>MoveableDiesel!T7</f>
        <v>516</v>
      </c>
      <c r="U55" s="1">
        <f>MoveableDiesel!U7</f>
        <v>543</v>
      </c>
      <c r="V55" s="1">
        <f>MoveableDiesel!V7</f>
        <v>539</v>
      </c>
      <c r="W55" s="1">
        <f>MoveableDiesel!W7</f>
        <v>550</v>
      </c>
      <c r="X55" s="1">
        <f>MoveableDiesel!X7</f>
        <v>550</v>
      </c>
      <c r="Y55" s="1">
        <f>MoveableDiesel!Y7</f>
        <v>590</v>
      </c>
      <c r="Z55" s="1">
        <f>MoveableDiesel!Z7</f>
        <v>590</v>
      </c>
      <c r="AA55" s="1">
        <f>MoveableDiesel!AA7</f>
        <v>640</v>
      </c>
      <c r="AB55" s="1">
        <f>MoveableDiesel!AB7</f>
        <v>685</v>
      </c>
      <c r="AC55" s="1">
        <f>MoveableDiesel!AC7</f>
        <v>685</v>
      </c>
      <c r="AD55" s="1">
        <f>MoveableDiesel!AD7</f>
        <v>800</v>
      </c>
      <c r="AE55" s="1">
        <f>MoveableDiesel!AE7</f>
        <v>855</v>
      </c>
      <c r="AF55" s="1">
        <f>MoveableDiesel!AF7</f>
        <v>910</v>
      </c>
      <c r="AG55" s="1">
        <f>MoveableDiesel!AG7</f>
        <v>570</v>
      </c>
      <c r="AH55" s="1">
        <f>MoveableDiesel!AH7</f>
        <v>515</v>
      </c>
      <c r="AI55" s="1">
        <f>MoveableDiesel!AI7</f>
        <v>545</v>
      </c>
      <c r="AJ55" s="1">
        <f>MoveableDiesel!AJ7</f>
        <v>650</v>
      </c>
      <c r="AK55" s="1">
        <f>MoveableDiesel!AK7</f>
        <v>680</v>
      </c>
      <c r="AL55" s="1">
        <f>MoveableDiesel!AL7</f>
        <v>680</v>
      </c>
      <c r="AM55" s="1">
        <f>MoveableDiesel!AM7</f>
        <v>685</v>
      </c>
      <c r="AN55" s="1">
        <f>MoveableDiesel!AN7</f>
        <v>675</v>
      </c>
      <c r="AO55" s="1">
        <f>MoveableDiesel!AO7</f>
        <v>680</v>
      </c>
      <c r="AP55" s="1">
        <f>MoveableDiesel!AP7</f>
        <v>685</v>
      </c>
      <c r="AQ55" s="1">
        <f>MoveableDiesel!AQ7</f>
        <v>685</v>
      </c>
      <c r="AR55" s="1">
        <f>MoveableDiesel!AR7</f>
        <v>635</v>
      </c>
      <c r="AS55" s="1">
        <f>MoveableDiesel!AS7</f>
        <v>635</v>
      </c>
      <c r="AT55" s="1">
        <f>MoveableDiesel!AT7</f>
        <v>635</v>
      </c>
      <c r="AU55" s="1">
        <f>MoveableDiesel!AU7</f>
        <v>655</v>
      </c>
      <c r="AV55" s="1">
        <f>MoveableDiesel!AV7</f>
        <v>655</v>
      </c>
      <c r="AW55" s="1">
        <f>MoveableDiesel!AW7</f>
        <v>670</v>
      </c>
      <c r="AX55" s="1">
        <f>MoveableDiesel!AX7</f>
        <v>670</v>
      </c>
      <c r="AY55" s="1">
        <f>MoveableDiesel!AY7</f>
        <v>670</v>
      </c>
      <c r="AZ55" s="1">
        <f>MoveableDiesel!AZ7</f>
        <v>670</v>
      </c>
      <c r="BA55" s="1">
        <f>MoveableDiesel!BA7</f>
        <v>670</v>
      </c>
      <c r="BB55" s="1">
        <f>MoveableDiesel!BB7</f>
        <v>670</v>
      </c>
      <c r="BC55" s="1">
        <f>MoveableDiesel!BC7</f>
        <v>670</v>
      </c>
      <c r="BD55" s="1">
        <f>MoveableDiesel!BD7</f>
        <v>670</v>
      </c>
      <c r="BE55" s="1">
        <f>MoveableDiesel!BE7</f>
        <v>650</v>
      </c>
      <c r="BF55" s="1">
        <f>MoveableDiesel!BF7</f>
        <v>650</v>
      </c>
      <c r="BG55" s="1">
        <f>MoveableDiesel!BG7</f>
        <v>650</v>
      </c>
      <c r="BH55" s="1">
        <f>MoveableDiesel!BH7</f>
        <v>650</v>
      </c>
      <c r="BI55" s="1">
        <f>MoveableDiesel!BI7</f>
        <v>700</v>
      </c>
      <c r="BJ55" s="1">
        <f>MoveableDiesel!BJ7</f>
        <v>705</v>
      </c>
      <c r="BK55" s="1">
        <f>MoveableDiesel!BK7</f>
        <v>705</v>
      </c>
      <c r="BL55" s="1">
        <f>MoveableDiesel!BL7</f>
        <v>705</v>
      </c>
      <c r="BM55" t="s">
        <v>3</v>
      </c>
    </row>
    <row r="56" spans="1:65" x14ac:dyDescent="0.2">
      <c r="C56" t="s">
        <v>4</v>
      </c>
      <c r="D56" s="1">
        <f>MoveableDiesel!D8</f>
        <v>717.43034339776614</v>
      </c>
      <c r="E56" s="1">
        <f>MoveableDiesel!E8</f>
        <v>734.20905808378006</v>
      </c>
      <c r="F56" s="1">
        <f>MoveableDiesel!F8</f>
        <v>751.62252974953606</v>
      </c>
      <c r="G56" s="1">
        <f>MoveableDiesel!G8</f>
        <v>769.15834608203829</v>
      </c>
      <c r="H56" s="1">
        <f>MoveableDiesel!H8</f>
        <v>786.79550123587751</v>
      </c>
      <c r="I56" s="1">
        <f>MoveableDiesel!I8</f>
        <v>804.76627691527847</v>
      </c>
      <c r="J56" s="1">
        <f>MoveableDiesel!J8</f>
        <v>828.41778981866423</v>
      </c>
      <c r="K56" s="1">
        <f>MoveableDiesel!K8</f>
        <v>864.27892168672986</v>
      </c>
      <c r="L56" s="1">
        <f>MoveableDiesel!L8</f>
        <v>904.70481365848036</v>
      </c>
      <c r="M56" s="1">
        <f>MoveableDiesel!M8</f>
        <v>949.37745599292896</v>
      </c>
      <c r="N56" s="1">
        <f>MoveableDiesel!N8</f>
        <v>989.5439915773087</v>
      </c>
      <c r="O56" s="1">
        <f>MoveableDiesel!O8</f>
        <v>1019.4422574780999</v>
      </c>
      <c r="P56" s="1">
        <f>MoveableDiesel!P8</f>
        <v>1047.6971290382028</v>
      </c>
      <c r="Q56" s="1">
        <f>MoveableDiesel!Q8</f>
        <v>1068.9840099936544</v>
      </c>
      <c r="R56" s="1">
        <f>MoveableDiesel!R8</f>
        <v>1067.487046563883</v>
      </c>
      <c r="S56" s="1">
        <f>MoveableDiesel!S8</f>
        <v>1074.796280343943</v>
      </c>
      <c r="T56" s="1">
        <f>MoveableDiesel!T8</f>
        <v>1081.166939886951</v>
      </c>
      <c r="U56" s="1">
        <f>MoveableDiesel!U8</f>
        <v>1087.0278142229126</v>
      </c>
      <c r="V56" s="1">
        <f>MoveableDiesel!V8</f>
        <v>1089.5201417293272</v>
      </c>
      <c r="W56" s="1">
        <f>MoveableDiesel!W8</f>
        <v>1098.5268459552035</v>
      </c>
      <c r="X56" s="1">
        <f>MoveableDiesel!X8</f>
        <v>1108.0533524196928</v>
      </c>
      <c r="Y56" s="1">
        <f>MoveableDiesel!Y8</f>
        <v>1119.4582372667819</v>
      </c>
      <c r="Z56" s="1">
        <f>MoveableDiesel!Z8</f>
        <v>1126.3232930359943</v>
      </c>
      <c r="AA56" s="1">
        <f>MoveableDiesel!AA8</f>
        <v>1130.6089392887307</v>
      </c>
      <c r="AB56" s="1">
        <f>MoveableDiesel!AB8</f>
        <v>1133.071535322294</v>
      </c>
      <c r="AC56" s="1">
        <f>MoveableDiesel!AC8</f>
        <v>1126.1476573113844</v>
      </c>
      <c r="AD56" s="1">
        <f>MoveableDiesel!AD8</f>
        <v>1137.2538455527219</v>
      </c>
      <c r="AE56" s="1">
        <f>MoveableDiesel!AE8</f>
        <v>1140.2270354563207</v>
      </c>
      <c r="AF56" s="1">
        <f>MoveableDiesel!AF8</f>
        <v>1180.5859850685267</v>
      </c>
      <c r="AG56" s="1">
        <f>MoveableDiesel!AG8</f>
        <v>1182.3165995075647</v>
      </c>
      <c r="AH56" s="1">
        <f>MoveableDiesel!AH8</f>
        <v>1144.4796378439557</v>
      </c>
      <c r="AI56" s="1">
        <f>MoveableDiesel!AI8</f>
        <v>986.1109946937238</v>
      </c>
      <c r="AJ56" s="1">
        <f>MoveableDiesel!AJ8</f>
        <v>1072.8773852618592</v>
      </c>
      <c r="AK56" s="1">
        <f>MoveableDiesel!AK8</f>
        <v>1009.1358121669851</v>
      </c>
      <c r="AL56" s="1">
        <f>MoveableDiesel!AL8</f>
        <v>944.77018526461688</v>
      </c>
      <c r="AM56" s="1">
        <f>MoveableDiesel!AM8</f>
        <v>872.31336274411876</v>
      </c>
      <c r="AN56" s="1">
        <f>MoveableDiesel!AN8</f>
        <v>781.38349199060883</v>
      </c>
      <c r="AO56" s="1">
        <f>MoveableDiesel!AO8</f>
        <v>865.20311310385659</v>
      </c>
      <c r="AP56" s="1">
        <f>MoveableDiesel!AP8</f>
        <v>885.49319716987895</v>
      </c>
      <c r="AQ56" s="1">
        <f>MoveableDiesel!AQ8</f>
        <v>845.14479037217859</v>
      </c>
      <c r="AR56" s="1">
        <f>MoveableDiesel!AR8</f>
        <v>802.26717280142486</v>
      </c>
      <c r="AS56" s="1">
        <f>MoveableDiesel!AS8</f>
        <v>755.86096832095916</v>
      </c>
      <c r="AT56" s="1">
        <f>MoveableDiesel!AT8</f>
        <v>712.75488621660418</v>
      </c>
      <c r="AU56" s="1">
        <f>MoveableDiesel!AU8</f>
        <v>670.61765707271991</v>
      </c>
      <c r="AV56" s="1">
        <f>MoveableDiesel!AV8</f>
        <v>636.25918766054565</v>
      </c>
      <c r="AW56" s="1">
        <f>MoveableDiesel!AW8</f>
        <v>603.46393906161961</v>
      </c>
      <c r="AX56" s="1">
        <f>MoveableDiesel!AX8</f>
        <v>571.8185862641883</v>
      </c>
      <c r="AY56" s="1">
        <f>MoveableDiesel!AY8</f>
        <v>542.95669623332606</v>
      </c>
      <c r="AZ56" s="1">
        <f>MoveableDiesel!AZ8</f>
        <v>522.22372450402588</v>
      </c>
      <c r="BA56" s="1">
        <f>MoveableDiesel!BA8</f>
        <v>504.12297385303572</v>
      </c>
      <c r="BB56" s="1">
        <f>MoveableDiesel!BB8</f>
        <v>488.56796792956334</v>
      </c>
      <c r="BC56" s="1">
        <f>MoveableDiesel!BC8</f>
        <v>475.51645963083871</v>
      </c>
      <c r="BD56" s="1">
        <f>MoveableDiesel!BD8</f>
        <v>464.67386013510247</v>
      </c>
      <c r="BE56" s="1">
        <f>MoveableDiesel!BE8</f>
        <v>455.64646112723642</v>
      </c>
      <c r="BF56" s="1">
        <f>MoveableDiesel!BF8</f>
        <v>448.36195253080143</v>
      </c>
      <c r="BG56" s="1">
        <f>MoveableDiesel!BG8</f>
        <v>443.11774237835772</v>
      </c>
      <c r="BH56" s="1">
        <f>MoveableDiesel!BH8</f>
        <v>439.14969450783803</v>
      </c>
      <c r="BI56" s="1">
        <f>MoveableDiesel!BI8</f>
        <v>438.29806141095725</v>
      </c>
      <c r="BJ56" s="1">
        <f>MoveableDiesel!BJ8</f>
        <v>438.39917576126777</v>
      </c>
      <c r="BK56" s="1">
        <f>MoveableDiesel!BK8</f>
        <v>439.03653643167422</v>
      </c>
      <c r="BL56" s="1">
        <f>MoveableDiesel!BL8</f>
        <v>440.05853492844489</v>
      </c>
      <c r="BM56" t="s">
        <v>4</v>
      </c>
    </row>
    <row r="57" spans="1:65" x14ac:dyDescent="0.2">
      <c r="C57" t="s">
        <v>54</v>
      </c>
      <c r="D57" s="1">
        <f>MoveableDiesel!D9</f>
        <v>323.86914177094957</v>
      </c>
      <c r="E57" s="1">
        <f>MoveableDiesel!E9</f>
        <v>331.45561864922774</v>
      </c>
      <c r="F57" s="1">
        <f>MoveableDiesel!F9</f>
        <v>339.33115662390793</v>
      </c>
      <c r="G57" s="1">
        <f>MoveableDiesel!G9</f>
        <v>347.26203365968405</v>
      </c>
      <c r="H57" s="1">
        <f>MoveableDiesel!H9</f>
        <v>355.23875392365272</v>
      </c>
      <c r="I57" s="1">
        <f>MoveableDiesel!I9</f>
        <v>363.36736479756235</v>
      </c>
      <c r="J57" s="1">
        <f>MoveableDiesel!J9</f>
        <v>374.05685457211843</v>
      </c>
      <c r="K57" s="1">
        <f>MoveableDiesel!K9</f>
        <v>390.26801233887096</v>
      </c>
      <c r="L57" s="1">
        <f>MoveableDiesel!L9</f>
        <v>408.53430909761886</v>
      </c>
      <c r="M57" s="1">
        <f>MoveableDiesel!M9</f>
        <v>428.73601066252053</v>
      </c>
      <c r="N57" s="1">
        <f>MoveableDiesel!N9</f>
        <v>446.87898573437184</v>
      </c>
      <c r="O57" s="1">
        <f>MoveableDiesel!O9</f>
        <v>460.39297392146131</v>
      </c>
      <c r="P57" s="1">
        <f>MoveableDiesel!P9</f>
        <v>473.17706318304494</v>
      </c>
      <c r="Q57" s="1">
        <f>MoveableDiesel!Q9</f>
        <v>482.81120213796771</v>
      </c>
      <c r="R57" s="1">
        <f>MoveableDiesel!R9</f>
        <v>482.14079984760474</v>
      </c>
      <c r="S57" s="1">
        <f>MoveableDiesel!S9</f>
        <v>485.44583250595235</v>
      </c>
      <c r="T57" s="1">
        <f>MoveableDiesel!T9</f>
        <v>488.32250013425363</v>
      </c>
      <c r="U57" s="1">
        <f>MoveableDiesel!U9</f>
        <v>490.9553545872584</v>
      </c>
      <c r="V57" s="1">
        <f>MoveableDiesel!V9</f>
        <v>492.06380131166139</v>
      </c>
      <c r="W57" s="1">
        <f>MoveableDiesel!W9</f>
        <v>490.43093747801549</v>
      </c>
      <c r="X57" s="1">
        <f>MoveableDiesel!X9</f>
        <v>489.0000010220038</v>
      </c>
      <c r="Y57" s="1">
        <f>MoveableDiesel!Y9</f>
        <v>488.21419482636793</v>
      </c>
      <c r="Z57" s="1">
        <f>MoveableDiesel!Z9</f>
        <v>485.34109384732471</v>
      </c>
      <c r="AA57" s="1">
        <f>MoveableDiesel!AA9</f>
        <v>481.27357878164457</v>
      </c>
      <c r="AB57" s="1">
        <f>MoveableDiesel!AB9</f>
        <v>476.38722621847774</v>
      </c>
      <c r="AC57" s="1">
        <f>MoveableDiesel!AC9</f>
        <v>467.4434548036516</v>
      </c>
      <c r="AD57" s="1">
        <f>MoveableDiesel!AD9</f>
        <v>465.73663381746979</v>
      </c>
      <c r="AE57" s="1">
        <f>MoveableDiesel!AE9</f>
        <v>454.82694288008207</v>
      </c>
      <c r="AF57" s="1">
        <f>MoveableDiesel!AF9</f>
        <v>458.43145179740407</v>
      </c>
      <c r="AG57" s="1">
        <f>MoveableDiesel!AG9</f>
        <v>445.84570340829112</v>
      </c>
      <c r="AH57" s="1">
        <f>MoveableDiesel!AH9</f>
        <v>418.21424230911697</v>
      </c>
      <c r="AI57" s="1">
        <f>MoveableDiesel!AI9</f>
        <v>348.31827188125965</v>
      </c>
      <c r="AJ57" s="1">
        <f>MoveableDiesel!AJ9</f>
        <v>367.06760264637904</v>
      </c>
      <c r="AK57" s="1">
        <f>MoveableDiesel!AK9</f>
        <v>337.23558687602031</v>
      </c>
      <c r="AL57" s="1">
        <f>MoveableDiesel!AL9</f>
        <v>309.18750099519559</v>
      </c>
      <c r="AM57" s="1">
        <f>MoveableDiesel!AM9</f>
        <v>279.30790797093999</v>
      </c>
      <c r="AN57" s="1">
        <f>MoveableDiesel!AN9</f>
        <v>244.28122405970856</v>
      </c>
      <c r="AO57" s="1">
        <f>MoveableDiesel!AO9</f>
        <v>263.50417310970698</v>
      </c>
      <c r="AP57" s="1">
        <f>MoveableDiesel!AP9</f>
        <v>262.19247525384344</v>
      </c>
      <c r="AQ57" s="1">
        <f>MoveableDiesel!AQ9</f>
        <v>242.94664467704732</v>
      </c>
      <c r="AR57" s="1">
        <f>MoveableDiesel!AR9</f>
        <v>223.60492441960187</v>
      </c>
      <c r="AS57" s="1">
        <f>MoveableDiesel!AS9</f>
        <v>203.6229544661787</v>
      </c>
      <c r="AT57" s="1">
        <f>MoveableDiesel!AT9</f>
        <v>187.47979375883415</v>
      </c>
      <c r="AU57" s="1">
        <f>MoveableDiesel!AU9</f>
        <v>172.40106339369828</v>
      </c>
      <c r="AV57" s="1">
        <f>MoveableDiesel!AV9</f>
        <v>161.0970103381911</v>
      </c>
      <c r="AW57" s="1">
        <f>MoveableDiesel!AW9</f>
        <v>150.81701420017481</v>
      </c>
      <c r="AX57" s="1">
        <f>MoveableDiesel!AX9</f>
        <v>141.49548192960435</v>
      </c>
      <c r="AY57" s="1">
        <f>MoveableDiesel!AY9</f>
        <v>133.05363234871183</v>
      </c>
      <c r="AZ57" s="1">
        <f>MoveableDiesel!AZ9</f>
        <v>126.59986081638357</v>
      </c>
      <c r="BA57" s="1">
        <f>MoveableDiesel!BA9</f>
        <v>121.3362975391375</v>
      </c>
      <c r="BB57" s="1">
        <f>MoveableDiesel!BB9</f>
        <v>117.10836098851618</v>
      </c>
      <c r="BC57" s="1">
        <f>MoveableDiesel!BC9</f>
        <v>113.78229821028729</v>
      </c>
      <c r="BD57" s="1">
        <f>MoveableDiesel!BD9</f>
        <v>111.16450814680215</v>
      </c>
      <c r="BE57" s="1">
        <f>MoveableDiesel!BE9</f>
        <v>108.99280016443286</v>
      </c>
      <c r="BF57" s="1">
        <f>MoveableDiesel!BF9</f>
        <v>107.24529592995451</v>
      </c>
      <c r="BG57" s="1">
        <f>MoveableDiesel!BG9</f>
        <v>105.98221569595334</v>
      </c>
      <c r="BH57" s="1">
        <f>MoveableDiesel!BH9</f>
        <v>105.07084896501067</v>
      </c>
      <c r="BI57" s="1">
        <f>MoveableDiesel!BI9</f>
        <v>104.95713496594003</v>
      </c>
      <c r="BJ57" s="1">
        <f>MoveableDiesel!BJ9</f>
        <v>105.08545477867575</v>
      </c>
      <c r="BK57" s="1">
        <f>MoveableDiesel!BK9</f>
        <v>105.34078485801857</v>
      </c>
      <c r="BL57" s="1">
        <f>MoveableDiesel!BL9</f>
        <v>105.6564975919803</v>
      </c>
      <c r="BM57" t="s">
        <v>54</v>
      </c>
    </row>
    <row r="58" spans="1:65" x14ac:dyDescent="0.2">
      <c r="C58" t="s">
        <v>5</v>
      </c>
      <c r="D58" s="1">
        <f>MoveableDiesel!D10</f>
        <v>1333.094298628904</v>
      </c>
      <c r="E58" s="1">
        <f>MoveableDiesel!E10</f>
        <v>1365.2652334031986</v>
      </c>
      <c r="F58" s="1">
        <f>MoveableDiesel!F10</f>
        <v>1397.6983249634684</v>
      </c>
      <c r="G58" s="1">
        <f>MoveableDiesel!G10</f>
        <v>1429.714758691174</v>
      </c>
      <c r="H58" s="1">
        <f>MoveableDiesel!H10</f>
        <v>1461.2801665340269</v>
      </c>
      <c r="I58" s="1">
        <f>MoveableDiesel!I10</f>
        <v>1492.6889810786217</v>
      </c>
      <c r="J58" s="1">
        <f>MoveableDiesel!J10</f>
        <v>1549.8718405248194</v>
      </c>
      <c r="K58" s="1">
        <f>MoveableDiesel!K10</f>
        <v>1633.2541736016221</v>
      </c>
      <c r="L58" s="1">
        <f>MoveableDiesel!L10</f>
        <v>1727.9747270577082</v>
      </c>
      <c r="M58" s="1">
        <f>MoveableDiesel!M10</f>
        <v>1826.8564211096236</v>
      </c>
      <c r="N58" s="1">
        <f>MoveableDiesel!N10</f>
        <v>1918.5165068697938</v>
      </c>
      <c r="O58" s="1">
        <f>MoveableDiesel!O10</f>
        <v>1981.5767337476339</v>
      </c>
      <c r="P58" s="1">
        <f>MoveableDiesel!P10</f>
        <v>2035.9355178179601</v>
      </c>
      <c r="Q58" s="1">
        <f>MoveableDiesel!Q10</f>
        <v>2075.0002579788597</v>
      </c>
      <c r="R58" s="1">
        <f>MoveableDiesel!R10</f>
        <v>2066.70112205955</v>
      </c>
      <c r="S58" s="1">
        <f>MoveableDiesel!S10</f>
        <v>2083.2686811056037</v>
      </c>
      <c r="T58" s="1">
        <f>MoveableDiesel!T10</f>
        <v>2099.9012193837361</v>
      </c>
      <c r="U58" s="1">
        <f>MoveableDiesel!U10</f>
        <v>2120.0721830892612</v>
      </c>
      <c r="V58" s="1">
        <f>MoveableDiesel!V10</f>
        <v>2128.2696935417989</v>
      </c>
      <c r="W58" s="1">
        <f>MoveableDiesel!W10</f>
        <v>2122.6193466105742</v>
      </c>
      <c r="X58" s="1">
        <f>MoveableDiesel!X10</f>
        <v>2116.7294759953329</v>
      </c>
      <c r="Y58" s="1">
        <f>MoveableDiesel!Y10</f>
        <v>2126.5857443475848</v>
      </c>
      <c r="Z58" s="1">
        <f>MoveableDiesel!Z10</f>
        <v>2126.5578813405268</v>
      </c>
      <c r="AA58" s="1">
        <f>MoveableDiesel!AA10</f>
        <v>2120.5127859439976</v>
      </c>
      <c r="AB58" s="1">
        <f>MoveableDiesel!AB10</f>
        <v>2110.6454357404627</v>
      </c>
      <c r="AC58" s="1">
        <f>MoveableDiesel!AC10</f>
        <v>2009.4142403517242</v>
      </c>
      <c r="AD58" s="1">
        <f>MoveableDiesel!AD10</f>
        <v>1983.7375983514328</v>
      </c>
      <c r="AE58" s="1">
        <f>MoveableDiesel!AE10</f>
        <v>1949.5516865465222</v>
      </c>
      <c r="AF58" s="1">
        <f>MoveableDiesel!AF10</f>
        <v>1977.6528393784533</v>
      </c>
      <c r="AG58" s="1">
        <f>MoveableDiesel!AG10</f>
        <v>1921.2467386815365</v>
      </c>
      <c r="AH58" s="1">
        <f>MoveableDiesel!AH10</f>
        <v>1801.6943530466272</v>
      </c>
      <c r="AI58" s="1">
        <f>MoveableDiesel!AI10</f>
        <v>1500.6294301040775</v>
      </c>
      <c r="AJ58" s="1">
        <f>MoveableDiesel!AJ10</f>
        <v>1588.7148615728725</v>
      </c>
      <c r="AK58" s="1">
        <f>MoveableDiesel!AK10</f>
        <v>1484.0333054784332</v>
      </c>
      <c r="AL58" s="1">
        <f>MoveableDiesel!AL10</f>
        <v>1383.2837770483893</v>
      </c>
      <c r="AM58" s="1">
        <f>MoveableDiesel!AM10</f>
        <v>1273.524682917423</v>
      </c>
      <c r="AN58" s="1">
        <f>MoveableDiesel!AN10</f>
        <v>1135.7442937648866</v>
      </c>
      <c r="AO58" s="1">
        <f>MoveableDiesel!AO10</f>
        <v>1253.4628329749478</v>
      </c>
      <c r="AP58" s="1">
        <f>MoveableDiesel!AP10</f>
        <v>1280.5017886805765</v>
      </c>
      <c r="AQ58" s="1">
        <f>MoveableDiesel!AQ10</f>
        <v>1221.9540037944785</v>
      </c>
      <c r="AR58" s="1">
        <f>MoveableDiesel!AR10</f>
        <v>1159.6200978541065</v>
      </c>
      <c r="AS58" s="1">
        <f>MoveableDiesel!AS10</f>
        <v>1093.9914668733445</v>
      </c>
      <c r="AT58" s="1">
        <f>MoveableDiesel!AT10</f>
        <v>1042.0646444312454</v>
      </c>
      <c r="AU58" s="1">
        <f>MoveableDiesel!AU10</f>
        <v>993.60430637965965</v>
      </c>
      <c r="AV58" s="1">
        <f>MoveableDiesel!AV10</f>
        <v>961.6572127707152</v>
      </c>
      <c r="AW58" s="1">
        <f>MoveableDiesel!AW10</f>
        <v>933.14125074365165</v>
      </c>
      <c r="AX58" s="1">
        <f>MoveableDiesel!AX10</f>
        <v>907.75260946588173</v>
      </c>
      <c r="AY58" s="1">
        <f>MoveableDiesel!AY10</f>
        <v>883.55946679682756</v>
      </c>
      <c r="AZ58" s="1">
        <f>MoveableDiesel!AZ10</f>
        <v>862.28223022829638</v>
      </c>
      <c r="BA58" s="1">
        <f>MoveableDiesel!BA10</f>
        <v>846.07475907039873</v>
      </c>
      <c r="BB58" s="1">
        <f>MoveableDiesel!BB10</f>
        <v>833.17542697203021</v>
      </c>
      <c r="BC58" s="1">
        <f>MoveableDiesel!BC10</f>
        <v>823.03156732863374</v>
      </c>
      <c r="BD58" s="1">
        <f>MoveableDiesel!BD10</f>
        <v>814.8465730806613</v>
      </c>
      <c r="BE58" s="1">
        <f>MoveableDiesel!BE10</f>
        <v>807.53195555614184</v>
      </c>
      <c r="BF58" s="1">
        <f>MoveableDiesel!BF10</f>
        <v>801.113210331186</v>
      </c>
      <c r="BG58" s="1">
        <f>MoveableDiesel!BG10</f>
        <v>796.60395133402051</v>
      </c>
      <c r="BH58" s="1">
        <f>MoveableDiesel!BH10</f>
        <v>793.05700078444897</v>
      </c>
      <c r="BI58" s="1">
        <f>MoveableDiesel!BI10</f>
        <v>795.29791784444762</v>
      </c>
      <c r="BJ58" s="1">
        <f>MoveableDiesel!BJ10</f>
        <v>798.579964490885</v>
      </c>
      <c r="BK58" s="1">
        <f>MoveableDiesel!BK10</f>
        <v>802.2841168227967</v>
      </c>
      <c r="BL58" s="1">
        <f>MoveableDiesel!BL10</f>
        <v>806.15172658648362</v>
      </c>
      <c r="BM58" t="s">
        <v>5</v>
      </c>
    </row>
    <row r="59" spans="1:65" x14ac:dyDescent="0.2">
      <c r="C59" t="s">
        <v>151</v>
      </c>
      <c r="D59" s="1">
        <f>MoveableDiesel!D11</f>
        <v>225.63383615494143</v>
      </c>
      <c r="E59" s="1">
        <f>MoveableDiesel!E11</f>
        <v>231.22627889714755</v>
      </c>
      <c r="F59" s="1">
        <f>MoveableDiesel!F11</f>
        <v>236.96505691946885</v>
      </c>
      <c r="G59" s="1">
        <f>MoveableDiesel!G11</f>
        <v>242.68718887182325</v>
      </c>
      <c r="H59" s="1">
        <f>MoveableDiesel!H11</f>
        <v>248.38564374098488</v>
      </c>
      <c r="I59" s="1">
        <f>MoveableDiesel!I11</f>
        <v>254.13299970680271</v>
      </c>
      <c r="J59" s="1">
        <f>MoveableDiesel!J11</f>
        <v>261.79437220418902</v>
      </c>
      <c r="K59" s="1">
        <f>MoveableDiesel!K11</f>
        <v>273.40609336691296</v>
      </c>
      <c r="L59" s="1">
        <f>MoveableDiesel!L11</f>
        <v>286.39999778271579</v>
      </c>
      <c r="M59" s="1">
        <f>MoveableDiesel!M11</f>
        <v>300.60598471739451</v>
      </c>
      <c r="N59" s="1">
        <f>MoveableDiesel!N11</f>
        <v>313.26824019076628</v>
      </c>
      <c r="O59" s="1">
        <f>MoveableDiesel!O11</f>
        <v>322.50144103918797</v>
      </c>
      <c r="P59" s="1">
        <f>MoveableDiesel!P11</f>
        <v>331.21979910884966</v>
      </c>
      <c r="Q59" s="1">
        <f>MoveableDiesel!Q11</f>
        <v>337.56103860212374</v>
      </c>
      <c r="R59" s="1">
        <f>MoveableDiesel!R11</f>
        <v>336.18129150688719</v>
      </c>
      <c r="S59" s="1">
        <f>MoveableDiesel!S11</f>
        <v>338.0281531631253</v>
      </c>
      <c r="T59" s="1">
        <f>MoveableDiesel!T11</f>
        <v>339.57097323967673</v>
      </c>
      <c r="U59" s="1">
        <f>MoveableDiesel!U11</f>
        <v>341.08704089283674</v>
      </c>
      <c r="V59" s="1">
        <f>MoveableDiesel!V11</f>
        <v>341.25517638405779</v>
      </c>
      <c r="W59" s="1">
        <f>MoveableDiesel!W11</f>
        <v>339.03788043146943</v>
      </c>
      <c r="X59" s="1">
        <f>MoveableDiesel!X11</f>
        <v>336.99615134625668</v>
      </c>
      <c r="Y59" s="1">
        <f>MoveableDiesel!Y11</f>
        <v>333.31595567490547</v>
      </c>
      <c r="Z59" s="1">
        <f>MoveableDiesel!Z11</f>
        <v>328.26561954183347</v>
      </c>
      <c r="AA59" s="1">
        <f>MoveableDiesel!AA11</f>
        <v>322.43223337916481</v>
      </c>
      <c r="AB59" s="1">
        <f>MoveableDiesel!AB11</f>
        <v>316.0668383565507</v>
      </c>
      <c r="AC59" s="1">
        <f>MoveableDiesel!AC11</f>
        <v>242.50094232981826</v>
      </c>
      <c r="AD59" s="1">
        <f>MoveableDiesel!AD11</f>
        <v>211.76830652993857</v>
      </c>
      <c r="AE59" s="1">
        <f>MoveableDiesel!AE11</f>
        <v>202.8438066954979</v>
      </c>
      <c r="AF59" s="1">
        <f>MoveableDiesel!AF11</f>
        <v>200.31275417350329</v>
      </c>
      <c r="AG59" s="1">
        <f>MoveableDiesel!AG11</f>
        <v>192.4068626224396</v>
      </c>
      <c r="AH59" s="1">
        <f>MoveableDiesel!AH11</f>
        <v>178.0370191515722</v>
      </c>
      <c r="AI59" s="1">
        <f>MoveableDiesel!AI11</f>
        <v>146.1567115157923</v>
      </c>
      <c r="AJ59" s="1">
        <f>MoveableDiesel!AJ11</f>
        <v>151.21555863003115</v>
      </c>
      <c r="AK59" s="1">
        <f>MoveableDiesel!AK11</f>
        <v>136.6938753015734</v>
      </c>
      <c r="AL59" s="1">
        <f>MoveableDiesel!AL11</f>
        <v>123.3511486339122</v>
      </c>
      <c r="AM59" s="1">
        <f>MoveableDiesel!AM11</f>
        <v>109.61217943831237</v>
      </c>
      <c r="AN59" s="1">
        <f>MoveableDiesel!AN11</f>
        <v>94.556963859079829</v>
      </c>
      <c r="AO59" s="1">
        <f>MoveableDiesel!AO11</f>
        <v>100.5977166723917</v>
      </c>
      <c r="AP59" s="1">
        <f>MoveableDiesel!AP11</f>
        <v>98.691500045137388</v>
      </c>
      <c r="AQ59" s="1">
        <f>MoveableDiesel!AQ11</f>
        <v>90.141687495874706</v>
      </c>
      <c r="AR59" s="1">
        <f>MoveableDiesel!AR11</f>
        <v>81.724701332546715</v>
      </c>
      <c r="AS59" s="1">
        <f>MoveableDiesel!AS11</f>
        <v>73.247156379986023</v>
      </c>
      <c r="AT59" s="1">
        <f>MoveableDiesel!AT11</f>
        <v>66.986487794079906</v>
      </c>
      <c r="AU59" s="1">
        <f>MoveableDiesel!AU11</f>
        <v>61.304000566214121</v>
      </c>
      <c r="AV59" s="1">
        <f>MoveableDiesel!AV11</f>
        <v>56.726961515755036</v>
      </c>
      <c r="AW59" s="1">
        <f>MoveableDiesel!AW11</f>
        <v>52.611397880589863</v>
      </c>
      <c r="AX59" s="1">
        <f>MoveableDiesel!AX11</f>
        <v>48.943084992290743</v>
      </c>
      <c r="AY59" s="1">
        <f>MoveableDiesel!AY11</f>
        <v>45.826203507842564</v>
      </c>
      <c r="AZ59" s="1">
        <f>MoveableDiesel!AZ11</f>
        <v>43.408258303231051</v>
      </c>
      <c r="BA59" s="1">
        <f>MoveableDiesel!BA11</f>
        <v>41.473113273593619</v>
      </c>
      <c r="BB59" s="1">
        <f>MoveableDiesel!BB11</f>
        <v>39.948783710486538</v>
      </c>
      <c r="BC59" s="1">
        <f>MoveableDiesel!BC11</f>
        <v>38.762917907162475</v>
      </c>
      <c r="BD59" s="1">
        <f>MoveableDiesel!BD11</f>
        <v>37.833684001564279</v>
      </c>
      <c r="BE59" s="1">
        <f>MoveableDiesel!BE11</f>
        <v>37.053747696296909</v>
      </c>
      <c r="BF59" s="1">
        <f>MoveableDiesel!BF11</f>
        <v>36.427583964237819</v>
      </c>
      <c r="BG59" s="1">
        <f>MoveableDiesel!BG11</f>
        <v>35.982643776044263</v>
      </c>
      <c r="BH59" s="1">
        <f>MoveableDiesel!BH11</f>
        <v>35.677823225083088</v>
      </c>
      <c r="BI59" s="1">
        <f>MoveableDiesel!BI11</f>
        <v>35.674346708008201</v>
      </c>
      <c r="BJ59" s="1">
        <f>MoveableDiesel!BJ11</f>
        <v>35.740350796851686</v>
      </c>
      <c r="BK59" s="1">
        <f>MoveableDiesel!BK11</f>
        <v>35.843186267357119</v>
      </c>
      <c r="BL59" s="1">
        <f>MoveableDiesel!BL11</f>
        <v>35.967343050437776</v>
      </c>
      <c r="BM59" t="s">
        <v>6</v>
      </c>
    </row>
    <row r="60" spans="1:65" x14ac:dyDescent="0.2">
      <c r="C60" t="s">
        <v>7</v>
      </c>
      <c r="D60" s="1">
        <f>MoveableDiesel!D12</f>
        <v>5.5491613771092432</v>
      </c>
      <c r="E60" s="1">
        <f>MoveableDiesel!E12</f>
        <v>5.6714509059000173</v>
      </c>
      <c r="F60" s="1">
        <f>MoveableDiesel!F12</f>
        <v>5.7971564646672631</v>
      </c>
      <c r="G60" s="1">
        <f>MoveableDiesel!G12</f>
        <v>5.9237413231609217</v>
      </c>
      <c r="H60" s="1">
        <f>MoveableDiesel!H12</f>
        <v>6.0510512433117905</v>
      </c>
      <c r="I60" s="1">
        <f>MoveableDiesel!I12</f>
        <v>6.1801779962984895</v>
      </c>
      <c r="J60" s="1">
        <f>MoveableDiesel!J12</f>
        <v>6.3553011862764581</v>
      </c>
      <c r="K60" s="1">
        <f>MoveableDiesel!K12</f>
        <v>6.6192205381014393</v>
      </c>
      <c r="L60" s="1">
        <f>MoveableDiesel!L12</f>
        <v>6.9220840328141371</v>
      </c>
      <c r="M60" s="1">
        <f>MoveableDiesel!M12</f>
        <v>7.2469382728227387</v>
      </c>
      <c r="N60" s="1">
        <f>MoveableDiesel!N12</f>
        <v>7.5514923174614861</v>
      </c>
      <c r="O60" s="1">
        <f>MoveableDiesel!O12</f>
        <v>7.7721246218154016</v>
      </c>
      <c r="P60" s="1">
        <f>MoveableDiesel!P12</f>
        <v>7.9722763725302768</v>
      </c>
      <c r="Q60" s="1">
        <f>MoveableDiesel!Q12</f>
        <v>8.1213024484450873</v>
      </c>
      <c r="R60" s="1">
        <f>MoveableDiesel!R12</f>
        <v>8.1063106042853459</v>
      </c>
      <c r="S60" s="1">
        <f>MoveableDiesel!S12</f>
        <v>8.159372618943312</v>
      </c>
      <c r="T60" s="1">
        <f>MoveableDiesel!T12</f>
        <v>8.2081994424961628</v>
      </c>
      <c r="U60" s="1">
        <f>MoveableDiesel!U12</f>
        <v>8.2613900230645925</v>
      </c>
      <c r="V60" s="1">
        <f>MoveableDiesel!V12</f>
        <v>8.2908102189388071</v>
      </c>
      <c r="W60" s="1">
        <f>MoveableDiesel!W12</f>
        <v>8.3469248093395514</v>
      </c>
      <c r="X60" s="1">
        <f>MoveableDiesel!X12</f>
        <v>8.3998172703079366</v>
      </c>
      <c r="Y60" s="1">
        <f>MoveableDiesel!Y12</f>
        <v>8.4629380643614915</v>
      </c>
      <c r="Z60" s="1">
        <f>MoveableDiesel!Z12</f>
        <v>8.4886668021625393</v>
      </c>
      <c r="AA60" s="1">
        <f>MoveableDiesel!AA12</f>
        <v>8.4917714938332214</v>
      </c>
      <c r="AB60" s="1">
        <f>MoveableDiesel!AB12</f>
        <v>8.4813521453912593</v>
      </c>
      <c r="AC60" s="1">
        <f>MoveableDiesel!AC12</f>
        <v>8.4027994691353936</v>
      </c>
      <c r="AD60" s="1">
        <f>MoveableDiesel!AD12</f>
        <v>8.4573943535076079</v>
      </c>
      <c r="AE60" s="1">
        <f>MoveableDiesel!AE12</f>
        <v>8.5421845144191799</v>
      </c>
      <c r="AF60" s="1">
        <f>MoveableDiesel!AF12</f>
        <v>8.9093045135310138</v>
      </c>
      <c r="AG60" s="1">
        <f>MoveableDiesel!AG12</f>
        <v>8.9637085563183607</v>
      </c>
      <c r="AH60" s="1">
        <f>MoveableDiesel!AH12</f>
        <v>8.7189146918236293</v>
      </c>
      <c r="AI60" s="1">
        <f>MoveableDiesel!AI12</f>
        <v>7.5544012089992716</v>
      </c>
      <c r="AJ60" s="1">
        <f>MoveableDiesel!AJ12</f>
        <v>8.3658248703490603</v>
      </c>
      <c r="AK60" s="1">
        <f>MoveableDiesel!AK12</f>
        <v>8.1889355453906276</v>
      </c>
      <c r="AL60" s="1">
        <f>MoveableDiesel!AL12</f>
        <v>7.9965554548144731</v>
      </c>
      <c r="AM60" s="1">
        <f>MoveableDiesel!AM12</f>
        <v>7.7154132035567997</v>
      </c>
      <c r="AN60" s="1">
        <f>MoveableDiesel!AN12</f>
        <v>7.2373139159199962</v>
      </c>
      <c r="AO60" s="1">
        <f>MoveableDiesel!AO12</f>
        <v>8.4162271234608106</v>
      </c>
      <c r="AP60" s="1">
        <f>MoveableDiesel!AP12</f>
        <v>9.0697539825009486</v>
      </c>
      <c r="AQ60" s="1">
        <f>MoveableDiesel!AQ12</f>
        <v>9.1339293107334889</v>
      </c>
      <c r="AR60" s="1">
        <f>MoveableDiesel!AR12</f>
        <v>9.1527437119920876</v>
      </c>
      <c r="AS60" s="1">
        <f>MoveableDiesel!AS12</f>
        <v>9.1463622904247615</v>
      </c>
      <c r="AT60" s="1">
        <f>MoveableDiesel!AT12</f>
        <v>9.136598963408229</v>
      </c>
      <c r="AU60" s="1">
        <f>MoveableDiesel!AU12</f>
        <v>9.1271846171001769</v>
      </c>
      <c r="AV60" s="1">
        <f>MoveableDiesel!AV12</f>
        <v>9.176216449243114</v>
      </c>
      <c r="AW60" s="1">
        <f>MoveableDiesel!AW12</f>
        <v>9.2251818826725493</v>
      </c>
      <c r="AX60" s="1">
        <f>MoveableDiesel!AX12</f>
        <v>9.2664378537690286</v>
      </c>
      <c r="AY60" s="1">
        <f>MoveableDiesel!AY12</f>
        <v>9.2773386962641489</v>
      </c>
      <c r="AZ60" s="1">
        <f>MoveableDiesel!AZ12</f>
        <v>9.2733527335091352</v>
      </c>
      <c r="BA60" s="1">
        <f>MoveableDiesel!BA12</f>
        <v>9.2683607598462423</v>
      </c>
      <c r="BB60" s="1">
        <f>MoveableDiesel!BB12</f>
        <v>9.2620732159831185</v>
      </c>
      <c r="BC60" s="1">
        <f>MoveableDiesel!BC12</f>
        <v>9.2551247973007413</v>
      </c>
      <c r="BD60" s="1">
        <f>MoveableDiesel!BD12</f>
        <v>9.2427545139469736</v>
      </c>
      <c r="BE60" s="1">
        <f>MoveableDiesel!BE12</f>
        <v>9.2238325816304734</v>
      </c>
      <c r="BF60" s="1">
        <f>MoveableDiesel!BF12</f>
        <v>9.2005442688401526</v>
      </c>
      <c r="BG60" s="1">
        <f>MoveableDiesel!BG12</f>
        <v>9.1865505052070837</v>
      </c>
      <c r="BH60" s="1">
        <f>MoveableDiesel!BH12</f>
        <v>9.1711753204843944</v>
      </c>
      <c r="BI60" s="1">
        <f>MoveableDiesel!BI12</f>
        <v>9.1997245145642381</v>
      </c>
      <c r="BJ60" s="1">
        <f>MoveableDiesel!BJ12</f>
        <v>9.2339916047847588</v>
      </c>
      <c r="BK60" s="1">
        <f>MoveableDiesel!BK12</f>
        <v>9.2703925974682857</v>
      </c>
      <c r="BL60" s="1">
        <f>MoveableDiesel!BL12</f>
        <v>9.3086500209376375</v>
      </c>
      <c r="BM60" t="s">
        <v>7</v>
      </c>
    </row>
    <row r="61" spans="1:65" x14ac:dyDescent="0.2">
      <c r="C61" t="s">
        <v>8</v>
      </c>
      <c r="D61" s="1">
        <f>MoveableDiesel!D13</f>
        <v>2.6759598597803969</v>
      </c>
      <c r="E61" s="1">
        <f>MoveableDiesel!E13</f>
        <v>2.738591873506151</v>
      </c>
      <c r="F61" s="1">
        <f>MoveableDiesel!F13</f>
        <v>2.8020119966731385</v>
      </c>
      <c r="G61" s="1">
        <f>MoveableDiesel!G13</f>
        <v>2.8649318691745531</v>
      </c>
      <c r="H61" s="1">
        <f>MoveableDiesel!H13</f>
        <v>2.9272768940328886</v>
      </c>
      <c r="I61" s="1">
        <f>MoveableDiesel!I13</f>
        <v>2.9895962868333119</v>
      </c>
      <c r="J61" s="1">
        <f>MoveableDiesel!J13</f>
        <v>3.0815908369490428</v>
      </c>
      <c r="K61" s="1">
        <f>MoveableDiesel!K13</f>
        <v>3.2212824264417574</v>
      </c>
      <c r="L61" s="1">
        <f>MoveableDiesel!L13</f>
        <v>3.3818966199314482</v>
      </c>
      <c r="M61" s="1">
        <f>MoveableDiesel!M13</f>
        <v>3.5512974037643019</v>
      </c>
      <c r="N61" s="1">
        <f>MoveableDiesel!N13</f>
        <v>3.708129378013135</v>
      </c>
      <c r="O61" s="1">
        <f>MoveableDiesel!O13</f>
        <v>3.8145837651027645</v>
      </c>
      <c r="P61" s="1">
        <f>MoveableDiesel!P13</f>
        <v>3.9060935746279055</v>
      </c>
      <c r="Q61" s="1">
        <f>MoveableDiesel!Q13</f>
        <v>3.9702583191845942</v>
      </c>
      <c r="R61" s="1">
        <f>MoveableDiesel!R13</f>
        <v>3.9490538379590698</v>
      </c>
      <c r="S61" s="1">
        <f>MoveableDiesel!S13</f>
        <v>3.9698173349412245</v>
      </c>
      <c r="T61" s="1">
        <f>MoveableDiesel!T13</f>
        <v>3.9902754139158825</v>
      </c>
      <c r="U61" s="1">
        <f>MoveableDiesel!U13</f>
        <v>4.0161897653394201</v>
      </c>
      <c r="V61" s="1">
        <f>MoveableDiesel!V13</f>
        <v>4.0314291333675261</v>
      </c>
      <c r="W61" s="1">
        <f>MoveableDiesel!W13</f>
        <v>4.0003403478615738</v>
      </c>
      <c r="X61" s="1">
        <f>MoveableDiesel!X13</f>
        <v>3.9688115317580261</v>
      </c>
      <c r="Y61" s="1">
        <f>MoveableDiesel!Y13</f>
        <v>3.8824895129253929</v>
      </c>
      <c r="Z61" s="1">
        <f>MoveableDiesel!Z13</f>
        <v>3.7789195680860468</v>
      </c>
      <c r="AA61" s="1">
        <f>MoveableDiesel!AA13</f>
        <v>3.6642629728589169</v>
      </c>
      <c r="AB61" s="1">
        <f>MoveableDiesel!AB13</f>
        <v>3.5438378579690548</v>
      </c>
      <c r="AC61" s="1">
        <f>MoveableDiesel!AC13</f>
        <v>3.3949496287737055</v>
      </c>
      <c r="AD61" s="1">
        <f>MoveableDiesel!AD13</f>
        <v>3.2951224319232826</v>
      </c>
      <c r="AE61" s="1">
        <f>MoveableDiesel!AE13</f>
        <v>3.2077937362242377</v>
      </c>
      <c r="AF61" s="1">
        <f>MoveableDiesel!AF13</f>
        <v>3.2232648994952546</v>
      </c>
      <c r="AG61" s="1">
        <f>MoveableDiesel!AG13</f>
        <v>3.1402517108442418</v>
      </c>
      <c r="AH61" s="1">
        <f>MoveableDiesel!AH13</f>
        <v>2.9513610133484405</v>
      </c>
      <c r="AI61" s="1">
        <f>MoveableDiesel!AI13</f>
        <v>2.4677575210891041</v>
      </c>
      <c r="AJ61" s="1">
        <f>MoveableDiesel!AJ13</f>
        <v>2.6324667194340581</v>
      </c>
      <c r="AK61" s="1">
        <f>MoveableDiesel!AK13</f>
        <v>2.4836501274506193</v>
      </c>
      <c r="AL61" s="1">
        <f>MoveableDiesel!AL13</f>
        <v>2.3547769495554847</v>
      </c>
      <c r="AM61" s="1">
        <f>MoveableDiesel!AM13</f>
        <v>2.2102233389705153</v>
      </c>
      <c r="AN61" s="1">
        <f>MoveableDiesel!AN13</f>
        <v>2.0324039569749437</v>
      </c>
      <c r="AO61" s="1">
        <f>MoveableDiesel!AO13</f>
        <v>2.3226680646828228</v>
      </c>
      <c r="AP61" s="1">
        <f>MoveableDiesel!AP13</f>
        <v>2.4657819858673746</v>
      </c>
      <c r="AQ61" s="1">
        <f>MoveableDiesel!AQ13</f>
        <v>2.4523471057145034</v>
      </c>
      <c r="AR61" s="1">
        <f>MoveableDiesel!AR13</f>
        <v>2.4315326383932518</v>
      </c>
      <c r="AS61" s="1">
        <f>MoveableDiesel!AS13</f>
        <v>2.4099116717256566</v>
      </c>
      <c r="AT61" s="1">
        <f>MoveableDiesel!AT13</f>
        <v>2.3922409185620723</v>
      </c>
      <c r="AU61" s="1">
        <f>MoveableDiesel!AU13</f>
        <v>2.3788088080212431</v>
      </c>
      <c r="AV61" s="1">
        <f>MoveableDiesel!AV13</f>
        <v>2.3826705363347309</v>
      </c>
      <c r="AW61" s="1">
        <f>MoveableDiesel!AW13</f>
        <v>2.3883748647262193</v>
      </c>
      <c r="AX61" s="1">
        <f>MoveableDiesel!AX13</f>
        <v>2.3937190193971212</v>
      </c>
      <c r="AY61" s="1">
        <f>MoveableDiesel!AY13</f>
        <v>2.3929036513625626</v>
      </c>
      <c r="AZ61" s="1">
        <f>MoveableDiesel!AZ13</f>
        <v>2.389730133262097</v>
      </c>
      <c r="BA61" s="1">
        <f>MoveableDiesel!BA13</f>
        <v>2.3873624729383214</v>
      </c>
      <c r="BB61" s="1">
        <f>MoveableDiesel!BB13</f>
        <v>2.3854751656556359</v>
      </c>
      <c r="BC61" s="1">
        <f>MoveableDiesel!BC13</f>
        <v>2.3837390043008755</v>
      </c>
      <c r="BD61" s="1">
        <f>MoveableDiesel!BD13</f>
        <v>2.3806721955716843</v>
      </c>
      <c r="BE61" s="1">
        <f>MoveableDiesel!BE13</f>
        <v>2.3759521297426933</v>
      </c>
      <c r="BF61" s="1">
        <f>MoveableDiesel!BF13</f>
        <v>2.3701701388838776</v>
      </c>
      <c r="BG61" s="1">
        <f>MoveableDiesel!BG13</f>
        <v>2.3666893543119865</v>
      </c>
      <c r="BH61" s="1">
        <f>MoveableDiesel!BH13</f>
        <v>2.3628729540424649</v>
      </c>
      <c r="BI61" s="1">
        <f>MoveableDiesel!BI13</f>
        <v>2.3715894084278668</v>
      </c>
      <c r="BJ61" s="1">
        <f>MoveableDiesel!BJ13</f>
        <v>2.3816775953670737</v>
      </c>
      <c r="BK61" s="1">
        <f>MoveableDiesel!BK13</f>
        <v>2.3921143865517154</v>
      </c>
      <c r="BL61" s="1">
        <f>MoveableDiesel!BL13</f>
        <v>2.4028271108816388</v>
      </c>
      <c r="BM61" t="s">
        <v>8</v>
      </c>
    </row>
    <row r="62" spans="1:65" x14ac:dyDescent="0.2">
      <c r="C62" t="s">
        <v>9</v>
      </c>
      <c r="D62" s="1">
        <f>MoveableDiesel!D14</f>
        <v>140.82198964735005</v>
      </c>
      <c r="E62" s="1">
        <f>MoveableDiesel!E14</f>
        <v>140.54446337559176</v>
      </c>
      <c r="F62" s="1">
        <f>MoveableDiesel!F14</f>
        <v>143.83679277218343</v>
      </c>
      <c r="G62" s="1">
        <f>MoveableDiesel!G14</f>
        <v>143.3376483852262</v>
      </c>
      <c r="H62" s="1">
        <f>MoveableDiesel!H14</f>
        <v>146.5038214530941</v>
      </c>
      <c r="I62" s="1">
        <f>MoveableDiesel!I14</f>
        <v>145.73694806349229</v>
      </c>
      <c r="J62" s="1">
        <f>MoveableDiesel!J14</f>
        <v>149.99809099348806</v>
      </c>
      <c r="K62" s="1">
        <f>MoveableDiesel!K14</f>
        <v>152.26357630232394</v>
      </c>
      <c r="L62" s="1">
        <f>MoveableDiesel!L14</f>
        <v>159.49090703682515</v>
      </c>
      <c r="M62" s="1">
        <f>MoveableDiesel!M14</f>
        <v>162.5240586888456</v>
      </c>
      <c r="N62" s="1">
        <f>MoveableDiesel!N14</f>
        <v>169.40231063142105</v>
      </c>
      <c r="O62" s="1">
        <f>MoveableDiesel!O14</f>
        <v>174.15954250446146</v>
      </c>
      <c r="P62" s="1">
        <f>MoveableDiesel!P14</f>
        <v>178.36856696745983</v>
      </c>
      <c r="Q62" s="1">
        <f>MoveableDiesel!Q14</f>
        <v>181.33226105898183</v>
      </c>
      <c r="R62" s="1">
        <f>MoveableDiesel!R14</f>
        <v>180.35716098713885</v>
      </c>
      <c r="S62" s="1">
        <f>MoveableDiesel!S14</f>
        <v>181.21048026514657</v>
      </c>
      <c r="T62" s="1">
        <f>MoveableDiesel!T14</f>
        <v>182.00073394621498</v>
      </c>
      <c r="U62" s="1">
        <f>MoveableDiesel!U14</f>
        <v>182.97597870435919</v>
      </c>
      <c r="V62" s="1">
        <f>MoveableDiesel!V14</f>
        <v>183.45318149244844</v>
      </c>
      <c r="W62" s="1">
        <f>MoveableDiesel!W14</f>
        <v>183.75705447959422</v>
      </c>
      <c r="X62" s="1">
        <f>MoveableDiesel!X14</f>
        <v>184.04012201321993</v>
      </c>
      <c r="Y62" s="1">
        <f>MoveableDiesel!Y14</f>
        <v>183.80931474237298</v>
      </c>
      <c r="Z62" s="1">
        <f>MoveableDiesel!Z14</f>
        <v>182.78885147047873</v>
      </c>
      <c r="AA62" s="1">
        <f>MoveableDiesel!AA14</f>
        <v>181.28611594305747</v>
      </c>
      <c r="AB62" s="1">
        <f>MoveableDiesel!AB14</f>
        <v>71.796564500559739</v>
      </c>
      <c r="AC62" s="1">
        <f>MoveableDiesel!AC14</f>
        <v>28.194212521551702</v>
      </c>
      <c r="AD62" s="1">
        <f>MoveableDiesel!AD14</f>
        <v>0.60245651944836076</v>
      </c>
      <c r="AE62" s="1">
        <f>MoveableDiesel!AE14</f>
        <v>0.60282477338923113</v>
      </c>
      <c r="AF62" s="1">
        <f>MoveableDiesel!AF14</f>
        <v>0.62286213450905392</v>
      </c>
      <c r="AG62" s="1">
        <f>MoveableDiesel!AG14</f>
        <v>0.62069799337103704</v>
      </c>
      <c r="AH62" s="1">
        <f>MoveableDiesel!AH14</f>
        <v>0.59784780976875429</v>
      </c>
      <c r="AI62" s="1">
        <f>MoveableDiesel!AI14</f>
        <v>0.51298218923553074</v>
      </c>
      <c r="AJ62" s="1">
        <f>MoveableDiesel!AJ14</f>
        <v>0.56291248305587493</v>
      </c>
      <c r="AK62" s="1">
        <f>MoveableDiesel!AK14</f>
        <v>0.5461637470134223</v>
      </c>
      <c r="AL62" s="1">
        <f>MoveableDiesel!AL14</f>
        <v>0.52965603932653804</v>
      </c>
      <c r="AM62" s="1">
        <f>MoveableDiesel!AM14</f>
        <v>0.50780401488423232</v>
      </c>
      <c r="AN62" s="1">
        <f>MoveableDiesel!AN14</f>
        <v>0.47415546781006074</v>
      </c>
      <c r="AO62" s="1">
        <f>MoveableDiesel!AO14</f>
        <v>0.54926048179196041</v>
      </c>
      <c r="AP62" s="1">
        <f>MoveableDiesel!AP14</f>
        <v>0.59000641721000935</v>
      </c>
      <c r="AQ62" s="1">
        <f>MoveableDiesel!AQ14</f>
        <v>0.59263267687104904</v>
      </c>
      <c r="AR62" s="1">
        <f>MoveableDiesel!AR14</f>
        <v>0.5922722194544604</v>
      </c>
      <c r="AS62" s="1">
        <f>MoveableDiesel!AS14</f>
        <v>0.59054693648545709</v>
      </c>
      <c r="AT62" s="1">
        <f>MoveableDiesel!AT14</f>
        <v>0.58878740393619045</v>
      </c>
      <c r="AU62" s="1">
        <f>MoveableDiesel!AU14</f>
        <v>0.58725958491480557</v>
      </c>
      <c r="AV62" s="1">
        <f>MoveableDiesel!AV14</f>
        <v>0.58951625220278858</v>
      </c>
      <c r="AW62" s="1">
        <f>MoveableDiesel!AW14</f>
        <v>0.59187386285096888</v>
      </c>
      <c r="AX62" s="1">
        <f>MoveableDiesel!AX14</f>
        <v>0.59386577271310459</v>
      </c>
      <c r="AY62" s="1">
        <f>MoveableDiesel!AY14</f>
        <v>0.5940784453646023</v>
      </c>
      <c r="AZ62" s="1">
        <f>MoveableDiesel!AZ14</f>
        <v>0.59353449745850295</v>
      </c>
      <c r="BA62" s="1">
        <f>MoveableDiesel!BA14</f>
        <v>0.59302515454517579</v>
      </c>
      <c r="BB62" s="1">
        <f>MoveableDiesel!BB14</f>
        <v>0.59251815046330869</v>
      </c>
      <c r="BC62" s="1">
        <f>MoveableDiesel!BC14</f>
        <v>0.59200043976204264</v>
      </c>
      <c r="BD62" s="1">
        <f>MoveableDiesel!BD14</f>
        <v>0.59116663033917949</v>
      </c>
      <c r="BE62" s="1">
        <f>MoveableDiesel!BE14</f>
        <v>0.58993037605794851</v>
      </c>
      <c r="BF62" s="1">
        <f>MoveableDiesel!BF14</f>
        <v>0.58844063342690878</v>
      </c>
      <c r="BG62" s="1">
        <f>MoveableDiesel!BG14</f>
        <v>0.58753642962804031</v>
      </c>
      <c r="BH62" s="1">
        <f>MoveableDiesel!BH14</f>
        <v>0.58655694090615684</v>
      </c>
      <c r="BI62" s="1">
        <f>MoveableDiesel!BI14</f>
        <v>0.5886614151298617</v>
      </c>
      <c r="BJ62" s="1">
        <f>MoveableDiesel!BJ14</f>
        <v>0.59111577251374714</v>
      </c>
      <c r="BK62" s="1">
        <f>MoveableDiesel!BK14</f>
        <v>0.59366735274458104</v>
      </c>
      <c r="BL62" s="1">
        <f>MoveableDiesel!BL14</f>
        <v>0.59629687926543262</v>
      </c>
      <c r="BM62" t="s">
        <v>9</v>
      </c>
    </row>
    <row r="63" spans="1:65" x14ac:dyDescent="0.2">
      <c r="C63" t="s">
        <v>10</v>
      </c>
      <c r="D63" s="1">
        <f>MoveableDiesel!D15</f>
        <v>111176.14438678991</v>
      </c>
      <c r="E63" s="1">
        <f>MoveableDiesel!E15</f>
        <v>113802.09532898683</v>
      </c>
      <c r="F63" s="1">
        <f>MoveableDiesel!F15</f>
        <v>116467.97041823935</v>
      </c>
      <c r="G63" s="1">
        <f>MoveableDiesel!G15</f>
        <v>119118.11226017725</v>
      </c>
      <c r="H63" s="1">
        <f>MoveableDiesel!H15</f>
        <v>121749.30206398817</v>
      </c>
      <c r="I63" s="1">
        <f>MoveableDiesel!I15</f>
        <v>124385.3035212604</v>
      </c>
      <c r="J63" s="1">
        <f>MoveableDiesel!J15</f>
        <v>128022.15446220426</v>
      </c>
      <c r="K63" s="1">
        <f>MoveableDiesel!K15</f>
        <v>133565.60913239853</v>
      </c>
      <c r="L63" s="1">
        <f>MoveableDiesel!L15</f>
        <v>139905.42365270297</v>
      </c>
      <c r="M63" s="1">
        <f>MoveableDiesel!M15</f>
        <v>146639.42154705117</v>
      </c>
      <c r="N63" s="1">
        <f>MoveableDiesel!N15</f>
        <v>152845.41279690777</v>
      </c>
      <c r="O63" s="1">
        <f>MoveableDiesel!O15</f>
        <v>157137.68641876825</v>
      </c>
      <c r="P63" s="1">
        <f>MoveableDiesel!P15</f>
        <v>160935.3328565374</v>
      </c>
      <c r="Q63" s="1">
        <f>MoveableDiesel!Q15</f>
        <v>163609.36395525138</v>
      </c>
      <c r="R63" s="1">
        <f>MoveableDiesel!R15</f>
        <v>162729.5673784301</v>
      </c>
      <c r="S63" s="1">
        <f>MoveableDiesel!S15</f>
        <v>163499.48566826049</v>
      </c>
      <c r="T63" s="1">
        <f>MoveableDiesel!T15</f>
        <v>164212.50221240896</v>
      </c>
      <c r="U63" s="1">
        <f>MoveableDiesel!U15</f>
        <v>165092.42933430569</v>
      </c>
      <c r="V63" s="1">
        <f>MoveableDiesel!V15</f>
        <v>165522.99168532362</v>
      </c>
      <c r="W63" s="1">
        <f>MoveableDiesel!W15</f>
        <v>165797.16499491435</v>
      </c>
      <c r="X63" s="1">
        <f>MoveableDiesel!X15</f>
        <v>166052.56631656786</v>
      </c>
      <c r="Y63" s="1">
        <f>MoveableDiesel!Y15</f>
        <v>165844.31748892411</v>
      </c>
      <c r="Z63" s="1">
        <f>MoveableDiesel!Z15</f>
        <v>164923.59138161544</v>
      </c>
      <c r="AA63" s="1">
        <f>MoveableDiesel!AA15</f>
        <v>163567.72893111425</v>
      </c>
      <c r="AB63" s="1">
        <f>MoveableDiesel!AB15</f>
        <v>161948.43354829116</v>
      </c>
      <c r="AC63" s="1">
        <f>MoveableDiesel!AC15</f>
        <v>158991.19215367592</v>
      </c>
      <c r="AD63" s="1">
        <f>MoveableDiesel!AD15</f>
        <v>158542.45765803056</v>
      </c>
      <c r="AE63" s="1">
        <f>MoveableDiesel!AE15</f>
        <v>158639.36736511005</v>
      </c>
      <c r="AF63" s="1">
        <f>MoveableDiesel!AF15</f>
        <v>163912.39931740263</v>
      </c>
      <c r="AG63" s="1">
        <f>MoveableDiesel!AG15</f>
        <v>161105.08642560543</v>
      </c>
      <c r="AH63" s="1">
        <f>MoveableDiesel!AH15</f>
        <v>155174.21369296854</v>
      </c>
      <c r="AI63" s="1">
        <f>MoveableDiesel!AI15</f>
        <v>132294.91597435492</v>
      </c>
      <c r="AJ63" s="1">
        <f>MoveableDiesel!AJ15</f>
        <v>148177.11036672429</v>
      </c>
      <c r="AK63" s="1">
        <f>MoveableDiesel!AK15</f>
        <v>143730.78364840875</v>
      </c>
      <c r="AL63" s="1">
        <f>MoveableDiesel!AL15</f>
        <v>139399.5383169133</v>
      </c>
      <c r="AM63" s="1">
        <f>MoveableDiesel!AM15</f>
        <v>133660.73425874638</v>
      </c>
      <c r="AN63" s="1">
        <f>MoveableDiesel!AN15</f>
        <v>124815.45393034929</v>
      </c>
      <c r="AO63" s="1">
        <f>MoveableDiesel!AO15</f>
        <v>144599.20991347518</v>
      </c>
      <c r="AP63" s="1">
        <f>MoveableDiesel!AP15</f>
        <v>155340.21442209691</v>
      </c>
      <c r="AQ63" s="1">
        <f>MoveableDiesel!AQ15</f>
        <v>156045.6428552962</v>
      </c>
      <c r="AR63" s="1">
        <f>MoveableDiesel!AR15</f>
        <v>155963.7863571257</v>
      </c>
      <c r="AS63" s="1">
        <f>MoveableDiesel!AS15</f>
        <v>155522.69421925911</v>
      </c>
      <c r="AT63" s="1">
        <f>MoveableDiesel!AT15</f>
        <v>155072.52724748568</v>
      </c>
      <c r="AU63" s="1">
        <f>MoveableDiesel!AU15</f>
        <v>154683.29309865154</v>
      </c>
      <c r="AV63" s="1">
        <f>MoveableDiesel!AV15</f>
        <v>155289.79470108869</v>
      </c>
      <c r="AW63" s="1">
        <f>MoveableDiesel!AW15</f>
        <v>155922.63559698802</v>
      </c>
      <c r="AX63" s="1">
        <f>MoveableDiesel!AX15</f>
        <v>156458.97778526627</v>
      </c>
      <c r="AY63" s="1">
        <f>MoveableDiesel!AY15</f>
        <v>156526.53304484679</v>
      </c>
      <c r="AZ63" s="1">
        <f>MoveableDiesel!AZ15</f>
        <v>156394.10641480709</v>
      </c>
      <c r="BA63" s="1">
        <f>MoveableDiesel!BA15</f>
        <v>156266.63874961741</v>
      </c>
      <c r="BB63" s="1">
        <f>MoveableDiesel!BB15</f>
        <v>156138.92020289527</v>
      </c>
      <c r="BC63" s="1">
        <f>MoveableDiesel!BC15</f>
        <v>156007.64387453097</v>
      </c>
      <c r="BD63" s="1">
        <f>MoveableDiesel!BD15</f>
        <v>155792.33803906204</v>
      </c>
      <c r="BE63" s="1">
        <f>MoveableDiesel!BE15</f>
        <v>155470.23650102629</v>
      </c>
      <c r="BF63" s="1">
        <f>MoveableDiesel!BF15</f>
        <v>155080.61004236536</v>
      </c>
      <c r="BG63" s="1">
        <f>MoveableDiesel!BG15</f>
        <v>154844.63710195175</v>
      </c>
      <c r="BH63" s="1">
        <f>MoveableDiesel!BH15</f>
        <v>154588.21804807152</v>
      </c>
      <c r="BI63" s="1">
        <f>MoveableDiesel!BI15</f>
        <v>155144.08982150449</v>
      </c>
      <c r="BJ63" s="1">
        <f>MoveableDiesel!BJ15</f>
        <v>155791.78410367452</v>
      </c>
      <c r="BK63" s="1">
        <f>MoveableDiesel!BK15</f>
        <v>156464.8602709792</v>
      </c>
      <c r="BL63" s="1">
        <f>MoveableDiesel!BL15</f>
        <v>157158.35242149813</v>
      </c>
      <c r="BM63" t="s">
        <v>10</v>
      </c>
    </row>
    <row r="64" spans="1:65" x14ac:dyDescent="0.2">
      <c r="C64" t="s">
        <v>152</v>
      </c>
      <c r="D64" s="1">
        <f>MoveableDiesel!D16</f>
        <v>35205.497411837518</v>
      </c>
      <c r="E64" s="1">
        <f>MoveableDiesel!E16</f>
        <v>36037.041891177374</v>
      </c>
      <c r="F64" s="1">
        <f>MoveableDiesel!F16</f>
        <v>36881.228915944477</v>
      </c>
      <c r="G64" s="1">
        <f>MoveableDiesel!G16</f>
        <v>37720.433785585847</v>
      </c>
      <c r="H64" s="1">
        <f>MoveableDiesel!H16</f>
        <v>38553.63722449846</v>
      </c>
      <c r="I64" s="1">
        <f>MoveableDiesel!I16</f>
        <v>39388.364341484412</v>
      </c>
      <c r="J64" s="1">
        <f>MoveableDiesel!J16</f>
        <v>40540.024592834605</v>
      </c>
      <c r="K64" s="1">
        <f>MoveableDiesel!K16</f>
        <v>42295.437861756654</v>
      </c>
      <c r="L64" s="1">
        <f>MoveableDiesel!L16</f>
        <v>44303.029732451425</v>
      </c>
      <c r="M64" s="1">
        <f>MoveableDiesel!M16</f>
        <v>46435.445339670165</v>
      </c>
      <c r="N64" s="1">
        <f>MoveableDiesel!N16</f>
        <v>48400.660180406019</v>
      </c>
      <c r="O64" s="1">
        <f>MoveableDiesel!O16</f>
        <v>49759.869286988993</v>
      </c>
      <c r="P64" s="1">
        <f>MoveableDiesel!P16</f>
        <v>50962.447704988532</v>
      </c>
      <c r="Q64" s="1">
        <f>MoveableDiesel!Q16</f>
        <v>51809.217445423375</v>
      </c>
      <c r="R64" s="1">
        <f>MoveableDiesel!R16</f>
        <v>51530.617424896802</v>
      </c>
      <c r="S64" s="1">
        <f>MoveableDiesel!S16</f>
        <v>51774.422932899019</v>
      </c>
      <c r="T64" s="1">
        <f>MoveableDiesel!T16</f>
        <v>52000.209698918581</v>
      </c>
      <c r="U64" s="1">
        <f>MoveableDiesel!U16</f>
        <v>52278.851058388333</v>
      </c>
      <c r="V64" s="1">
        <f>MoveableDiesel!V16</f>
        <v>52415.194712128126</v>
      </c>
      <c r="W64" s="1">
        <f>MoveableDiesel!W16</f>
        <v>52502.015565598354</v>
      </c>
      <c r="X64" s="1">
        <f>MoveableDiesel!X16</f>
        <v>52582.892003777139</v>
      </c>
      <c r="Y64" s="1">
        <f>MoveableDiesel!Y16</f>
        <v>52516.947069249421</v>
      </c>
      <c r="Z64" s="1">
        <f>MoveableDiesel!Z16</f>
        <v>52225.386134422501</v>
      </c>
      <c r="AA64" s="1">
        <f>MoveableDiesel!AA16</f>
        <v>51796.033126587841</v>
      </c>
      <c r="AB64" s="1">
        <f>MoveableDiesel!AB16</f>
        <v>51283.260357542669</v>
      </c>
      <c r="AC64" s="1">
        <f>MoveableDiesel!AC16</f>
        <v>50346.808074199464</v>
      </c>
      <c r="AD64" s="1">
        <f>MoveableDiesel!AD16</f>
        <v>50204.709954030055</v>
      </c>
      <c r="AE64" s="1">
        <f>MoveableDiesel!AE16</f>
        <v>50235.397782435917</v>
      </c>
      <c r="AF64" s="1">
        <f>MoveableDiesel!AF16</f>
        <v>51905.177875754496</v>
      </c>
      <c r="AG64" s="1">
        <f>MoveableDiesel!AG16</f>
        <v>51724.832780919744</v>
      </c>
      <c r="AH64" s="1">
        <f>MoveableDiesel!AH16</f>
        <v>49820.650814062858</v>
      </c>
      <c r="AI64" s="1">
        <f>MoveableDiesel!AI16</f>
        <v>42748.515769627564</v>
      </c>
      <c r="AJ64" s="1">
        <f>MoveableDiesel!AJ16</f>
        <v>46909.373587989576</v>
      </c>
      <c r="AK64" s="1">
        <f>MoveableDiesel!AK16</f>
        <v>45513.645584451864</v>
      </c>
      <c r="AL64" s="1">
        <f>MoveableDiesel!AL16</f>
        <v>44138.003277211494</v>
      </c>
      <c r="AM64" s="1">
        <f>MoveableDiesel!AM16</f>
        <v>42317.001240352685</v>
      </c>
      <c r="AN64" s="1">
        <f>MoveableDiesel!AN16</f>
        <v>39512.955650838398</v>
      </c>
      <c r="AO64" s="1">
        <f>MoveableDiesel!AO16</f>
        <v>45771.706815996688</v>
      </c>
      <c r="AP64" s="1">
        <f>MoveableDiesel!AP16</f>
        <v>49167.201434167451</v>
      </c>
      <c r="AQ64" s="1">
        <f>MoveableDiesel!AQ16</f>
        <v>49386.056405920746</v>
      </c>
      <c r="AR64" s="1">
        <f>MoveableDiesel!AR16</f>
        <v>49356.018287871702</v>
      </c>
      <c r="AS64" s="1">
        <f>MoveableDiesel!AS16</f>
        <v>49212.244707121434</v>
      </c>
      <c r="AT64" s="1">
        <f>MoveableDiesel!AT16</f>
        <v>49065.616994682547</v>
      </c>
      <c r="AU64" s="1">
        <f>MoveableDiesel!AU16</f>
        <v>48938.298742900464</v>
      </c>
      <c r="AV64" s="1">
        <f>MoveableDiesel!AV16</f>
        <v>49126.354350232388</v>
      </c>
      <c r="AW64" s="1">
        <f>MoveableDiesel!AW16</f>
        <v>49322.821904247394</v>
      </c>
      <c r="AX64" s="1">
        <f>MoveableDiesel!AX16</f>
        <v>49488.814392758723</v>
      </c>
      <c r="AY64" s="1">
        <f>MoveableDiesel!AY16</f>
        <v>49506.537113716862</v>
      </c>
      <c r="AZ64" s="1">
        <f>MoveableDiesel!AZ16</f>
        <v>49461.208121541902</v>
      </c>
      <c r="BA64" s="1">
        <f>MoveableDiesel!BA16</f>
        <v>49418.762878764668</v>
      </c>
      <c r="BB64" s="1">
        <f>MoveableDiesel!BB16</f>
        <v>49376.512538609051</v>
      </c>
      <c r="BC64" s="1">
        <f>MoveableDiesel!BC16</f>
        <v>49333.369980170217</v>
      </c>
      <c r="BD64" s="1">
        <f>MoveableDiesel!BD16</f>
        <v>49263.885861598297</v>
      </c>
      <c r="BE64" s="1">
        <f>MoveableDiesel!BE16</f>
        <v>49160.864671495707</v>
      </c>
      <c r="BF64" s="1">
        <f>MoveableDiesel!BF16</f>
        <v>49036.719452242396</v>
      </c>
      <c r="BG64" s="1">
        <f>MoveableDiesel!BG16</f>
        <v>48961.369135670022</v>
      </c>
      <c r="BH64" s="1">
        <f>MoveableDiesel!BH16</f>
        <v>48879.74507551307</v>
      </c>
      <c r="BI64" s="1">
        <f>MoveableDiesel!BI16</f>
        <v>49055.117927488471</v>
      </c>
      <c r="BJ64" s="1">
        <f>MoveableDiesel!BJ16</f>
        <v>49259.64770947893</v>
      </c>
      <c r="BK64" s="1">
        <f>MoveableDiesel!BK16</f>
        <v>49472.279395381753</v>
      </c>
      <c r="BL64" s="1">
        <f>MoveableDiesel!BL16</f>
        <v>49691.406605452714</v>
      </c>
      <c r="BM64" t="s">
        <v>11</v>
      </c>
    </row>
    <row r="65" spans="1:65" ht="14.25" x14ac:dyDescent="0.2">
      <c r="C65" t="s">
        <v>153</v>
      </c>
      <c r="D65" s="1">
        <f>MoveableDiesel!D17</f>
        <v>42212.826632898701</v>
      </c>
      <c r="E65" s="1">
        <f>MoveableDiesel!E17</f>
        <v>43209.882363522032</v>
      </c>
      <c r="F65" s="1">
        <f>MoveableDiesel!F17</f>
        <v>44222.097021516158</v>
      </c>
      <c r="G65" s="1">
        <f>MoveableDiesel!G17</f>
        <v>45228.337872405093</v>
      </c>
      <c r="H65" s="1">
        <f>MoveableDiesel!H17</f>
        <v>46227.382763187597</v>
      </c>
      <c r="I65" s="1">
        <f>MoveableDiesel!I17</f>
        <v>47228.254606096423</v>
      </c>
      <c r="J65" s="1">
        <f>MoveableDiesel!J17</f>
        <v>48609.142197643414</v>
      </c>
      <c r="K65" s="1">
        <f>MoveableDiesel!K17</f>
        <v>50713.954270691436</v>
      </c>
      <c r="L65" s="1">
        <f>MoveableDiesel!L17</f>
        <v>53121.138767927376</v>
      </c>
      <c r="M65" s="1">
        <f>MoveableDiesel!M17</f>
        <v>55677.992013992996</v>
      </c>
      <c r="N65" s="1">
        <f>MoveableDiesel!N17</f>
        <v>58034.364724707455</v>
      </c>
      <c r="O65" s="1">
        <f>MoveableDiesel!O17</f>
        <v>59664.111854902869</v>
      </c>
      <c r="P65" s="1">
        <f>MoveableDiesel!P17</f>
        <v>61106.05240406299</v>
      </c>
      <c r="Q65" s="1">
        <f>MoveableDiesel!Q17</f>
        <v>62121.363843433312</v>
      </c>
      <c r="R65" s="1">
        <f>MoveableDiesel!R17</f>
        <v>61787.311061027343</v>
      </c>
      <c r="S65" s="1">
        <f>MoveableDiesel!S17</f>
        <v>62079.643804435276</v>
      </c>
      <c r="T65" s="1">
        <f>MoveableDiesel!T17</f>
        <v>62350.37134162899</v>
      </c>
      <c r="U65" s="1">
        <f>MoveableDiesel!U17</f>
        <v>62684.473691113119</v>
      </c>
      <c r="V65" s="1">
        <f>MoveableDiesel!V17</f>
        <v>62847.955290321501</v>
      </c>
      <c r="W65" s="1">
        <f>MoveableDiesel!W17</f>
        <v>62952.057033091551</v>
      </c>
      <c r="X65" s="1">
        <f>MoveableDiesel!X17</f>
        <v>63049.031179588885</v>
      </c>
      <c r="Y65" s="1">
        <f>MoveableDiesel!Y17</f>
        <v>62969.960514687555</v>
      </c>
      <c r="Z65" s="1">
        <f>MoveableDiesel!Z17</f>
        <v>62620.367067652871</v>
      </c>
      <c r="AA65" s="1">
        <f>MoveableDiesel!AA17</f>
        <v>62105.555307659291</v>
      </c>
      <c r="AB65" s="1">
        <f>MoveableDiesel!AB17</f>
        <v>61490.719853168681</v>
      </c>
      <c r="AC65" s="1">
        <f>MoveableDiesel!AC17</f>
        <v>60367.875388728375</v>
      </c>
      <c r="AD65" s="1">
        <f>MoveableDiesel!AD17</f>
        <v>60197.493949676325</v>
      </c>
      <c r="AE65" s="1">
        <f>MoveableDiesel!AE17</f>
        <v>60234.28990699751</v>
      </c>
      <c r="AF65" s="1">
        <f>MoveableDiesel!AF17</f>
        <v>62236.424311456227</v>
      </c>
      <c r="AG65" s="1">
        <f>MoveableDiesel!AG17</f>
        <v>62020.183190551252</v>
      </c>
      <c r="AH65" s="1">
        <f>MoveableDiesel!AH17</f>
        <v>59736.991383768407</v>
      </c>
      <c r="AI65" s="1">
        <f>MoveableDiesel!AI17</f>
        <v>51257.213153030651</v>
      </c>
      <c r="AJ65" s="1">
        <f>MoveableDiesel!AJ17</f>
        <v>56246.251304543854</v>
      </c>
      <c r="AK65" s="1">
        <f>MoveableDiesel!AK17</f>
        <v>54572.716528119745</v>
      </c>
      <c r="AL65" s="1">
        <f>MoveableDiesel!AL17</f>
        <v>52923.265320397477</v>
      </c>
      <c r="AM65" s="1">
        <f>MoveableDiesel!AM17</f>
        <v>50739.809640710657</v>
      </c>
      <c r="AN65" s="1">
        <f>MoveableDiesel!AN17</f>
        <v>47377.644665273874</v>
      </c>
      <c r="AO65" s="1">
        <f>MoveableDiesel!AO17</f>
        <v>54882.142465223857</v>
      </c>
      <c r="AP65" s="1">
        <f>MoveableDiesel!AP17</f>
        <v>58953.478937850668</v>
      </c>
      <c r="AQ65" s="1">
        <f>MoveableDiesel!AQ17</f>
        <v>59215.894971127993</v>
      </c>
      <c r="AR65" s="1">
        <f>MoveableDiesel!AR17</f>
        <v>59179.878043011646</v>
      </c>
      <c r="AS65" s="1">
        <f>MoveableDiesel!AS17</f>
        <v>59007.487658418984</v>
      </c>
      <c r="AT65" s="1">
        <f>MoveableDiesel!AT17</f>
        <v>58831.675053576197</v>
      </c>
      <c r="AU65" s="1">
        <f>MoveableDiesel!AU17</f>
        <v>58679.015279257139</v>
      </c>
      <c r="AV65" s="1">
        <f>MoveableDiesel!AV17</f>
        <v>58904.501618983682</v>
      </c>
      <c r="AW65" s="1">
        <f>MoveableDiesel!AW17</f>
        <v>59140.074225716307</v>
      </c>
      <c r="AX65" s="1">
        <f>MoveableDiesel!AX17</f>
        <v>59339.105986521252</v>
      </c>
      <c r="AY65" s="1">
        <f>MoveableDiesel!AY17</f>
        <v>59360.356251459067</v>
      </c>
      <c r="AZ65" s="1">
        <f>MoveableDiesel!AZ17</f>
        <v>59306.004941896776</v>
      </c>
      <c r="BA65" s="1">
        <f>MoveableDiesel!BA17</f>
        <v>59255.111365425262</v>
      </c>
      <c r="BB65" s="1">
        <f>MoveableDiesel!BB17</f>
        <v>59204.451485142759</v>
      </c>
      <c r="BC65" s="1">
        <f>MoveableDiesel!BC17</f>
        <v>59152.72179876524</v>
      </c>
      <c r="BD65" s="1">
        <f>MoveableDiesel!BD17</f>
        <v>59069.407507911623</v>
      </c>
      <c r="BE65" s="1">
        <f>MoveableDiesel!BE17</f>
        <v>58945.880901073993</v>
      </c>
      <c r="BF65" s="1">
        <f>MoveableDiesel!BF17</f>
        <v>58797.025722113183</v>
      </c>
      <c r="BG65" s="1">
        <f>MoveableDiesel!BG17</f>
        <v>58706.677620707473</v>
      </c>
      <c r="BH65" s="1">
        <f>MoveableDiesel!BH17</f>
        <v>58608.807044979709</v>
      </c>
      <c r="BI65" s="1">
        <f>MoveableDiesel!BI17</f>
        <v>58819.086243990991</v>
      </c>
      <c r="BJ65" s="1">
        <f>MoveableDiesel!BJ17</f>
        <v>59064.325790742128</v>
      </c>
      <c r="BK65" s="1">
        <f>MoveableDiesel!BK17</f>
        <v>59319.279850577645</v>
      </c>
      <c r="BL65" s="1">
        <f>MoveableDiesel!BL17</f>
        <v>59582.022308696301</v>
      </c>
      <c r="BM65" t="s">
        <v>12</v>
      </c>
    </row>
    <row r="66" spans="1:65" x14ac:dyDescent="0.2">
      <c r="C66" t="s">
        <v>154</v>
      </c>
      <c r="D66" s="1">
        <f>MoveableDiesel!D18</f>
        <v>1503.2747394854623</v>
      </c>
      <c r="E66" s="1">
        <f>MoveableDiesel!E18</f>
        <v>1538.7816887532738</v>
      </c>
      <c r="F66" s="1">
        <f>MoveableDiesel!F18</f>
        <v>1574.8284747108291</v>
      </c>
      <c r="G66" s="1">
        <f>MoveableDiesel!G18</f>
        <v>1610.662522644516</v>
      </c>
      <c r="H66" s="1">
        <f>MoveableDiesel!H18</f>
        <v>1646.2403094860845</v>
      </c>
      <c r="I66" s="1">
        <f>MoveableDiesel!I18</f>
        <v>1681.8831573813841</v>
      </c>
      <c r="J66" s="1">
        <f>MoveableDiesel!J18</f>
        <v>1731.0590501140375</v>
      </c>
      <c r="K66" s="1">
        <f>MoveableDiesel!K18</f>
        <v>1806.0151966970095</v>
      </c>
      <c r="L66" s="1">
        <f>MoveableDiesel!L18</f>
        <v>1891.7393695756759</v>
      </c>
      <c r="M66" s="1">
        <f>MoveableDiesel!M18</f>
        <v>1982.7935160039162</v>
      </c>
      <c r="N66" s="1">
        <f>MoveableDiesel!N18</f>
        <v>2066.7081897033368</v>
      </c>
      <c r="O66" s="1">
        <f>MoveableDiesel!O18</f>
        <v>2124.74641855443</v>
      </c>
      <c r="P66" s="1">
        <f>MoveableDiesel!P18</f>
        <v>2176.0965170030108</v>
      </c>
      <c r="Q66" s="1">
        <f>MoveableDiesel!Q18</f>
        <v>2212.2535849195783</v>
      </c>
      <c r="R66" s="1">
        <f>MoveableDiesel!R18</f>
        <v>2200.3573640430936</v>
      </c>
      <c r="S66" s="1">
        <f>MoveableDiesel!S18</f>
        <v>2210.7678592347884</v>
      </c>
      <c r="T66" s="1">
        <f>MoveableDiesel!T18</f>
        <v>2220.4089541438234</v>
      </c>
      <c r="U66" s="1">
        <f>MoveableDiesel!U18</f>
        <v>2232.3069401931821</v>
      </c>
      <c r="V66" s="1">
        <f>MoveableDiesel!V18</f>
        <v>2238.1288142078711</v>
      </c>
      <c r="W66" s="1">
        <f>MoveableDiesel!W18</f>
        <v>2241.83606465105</v>
      </c>
      <c r="X66" s="1">
        <f>MoveableDiesel!X18</f>
        <v>2245.2894885612836</v>
      </c>
      <c r="Y66" s="1">
        <f>MoveableDiesel!Y18</f>
        <v>2242.4736398569503</v>
      </c>
      <c r="Z66" s="1">
        <f>MoveableDiesel!Z18</f>
        <v>2230.0239879398409</v>
      </c>
      <c r="AA66" s="1">
        <f>MoveableDiesel!AA18</f>
        <v>2211.6906145053008</v>
      </c>
      <c r="AB66" s="1">
        <f>MoveableDiesel!AB18</f>
        <v>2189.7952172670725</v>
      </c>
      <c r="AC66" s="1">
        <f>MoveableDiesel!AC18</f>
        <v>2149.8087047683171</v>
      </c>
      <c r="AD66" s="1">
        <f>MoveableDiesel!AD18</f>
        <v>2143.7411150370835</v>
      </c>
      <c r="AE66" s="1">
        <f>MoveableDiesel!AE18</f>
        <v>2145.051485310014</v>
      </c>
      <c r="AF66" s="1">
        <f>MoveableDiesel!AF18</f>
        <v>2216.3510952947167</v>
      </c>
      <c r="AG66" s="1">
        <f>MoveableDiesel!AG18</f>
        <v>2208.6503597452729</v>
      </c>
      <c r="AH66" s="1">
        <f>MoveableDiesel!AH18</f>
        <v>2132.0568490942442</v>
      </c>
      <c r="AI66" s="1">
        <f>MoveableDiesel!AI18</f>
        <v>1828.2944489755575</v>
      </c>
      <c r="AJ66" s="1">
        <f>MoveableDiesel!AJ18</f>
        <v>2005.6941840976228</v>
      </c>
      <c r="AK66" s="1">
        <f>MoveableDiesel!AK18</f>
        <v>1966.1894892483206</v>
      </c>
      <c r="AL66" s="1">
        <f>MoveableDiesel!AL18</f>
        <v>1906.7617415755369</v>
      </c>
      <c r="AM66" s="1">
        <f>MoveableDiesel!AM18</f>
        <v>1828.0944535832361</v>
      </c>
      <c r="AN66" s="1">
        <f>MoveableDiesel!AN18</f>
        <v>1706.959684116219</v>
      </c>
      <c r="AO66" s="1">
        <f>MoveableDiesel!AO18</f>
        <v>1977.3377344510568</v>
      </c>
      <c r="AP66" s="1">
        <f>MoveableDiesel!AP18</f>
        <v>2124.0231019560338</v>
      </c>
      <c r="AQ66" s="1">
        <f>MoveableDiesel!AQ18</f>
        <v>2133.4776367357758</v>
      </c>
      <c r="AR66" s="1">
        <f>MoveableDiesel!AR18</f>
        <v>2132.1799900360575</v>
      </c>
      <c r="AS66" s="1">
        <f>MoveableDiesel!AS18</f>
        <v>2125.9689713476459</v>
      </c>
      <c r="AT66" s="1">
        <f>MoveableDiesel!AT18</f>
        <v>2119.6346541702856</v>
      </c>
      <c r="AU66" s="1">
        <f>MoveableDiesel!AU18</f>
        <v>2114.1345056933001</v>
      </c>
      <c r="AV66" s="1">
        <f>MoveableDiesel!AV18</f>
        <v>2122.2585079300393</v>
      </c>
      <c r="AW66" s="1">
        <f>MoveableDiesel!AW18</f>
        <v>2130.7459062634871</v>
      </c>
      <c r="AX66" s="1">
        <f>MoveableDiesel!AX18</f>
        <v>2137.9167817671769</v>
      </c>
      <c r="AY66" s="1">
        <f>MoveableDiesel!AY18</f>
        <v>2138.6824033125681</v>
      </c>
      <c r="AZ66" s="1">
        <f>MoveableDiesel!AZ18</f>
        <v>2136.7241908506098</v>
      </c>
      <c r="BA66" s="1">
        <f>MoveableDiesel!BA18</f>
        <v>2134.8905563626331</v>
      </c>
      <c r="BB66" s="1">
        <f>MoveableDiesel!BB18</f>
        <v>2133.0653416679111</v>
      </c>
      <c r="BC66" s="1">
        <f>MoveableDiesel!BC18</f>
        <v>2131.2015831433532</v>
      </c>
      <c r="BD66" s="1">
        <f>MoveableDiesel!BD18</f>
        <v>2128.1998692210459</v>
      </c>
      <c r="BE66" s="1">
        <f>MoveableDiesel!BE18</f>
        <v>2123.7493538086142</v>
      </c>
      <c r="BF66" s="1">
        <f>MoveableDiesel!BF18</f>
        <v>2118.3862803368711</v>
      </c>
      <c r="BG66" s="1">
        <f>MoveableDiesel!BG18</f>
        <v>2115.131146660945</v>
      </c>
      <c r="BH66" s="1">
        <f>MoveableDiesel!BH18</f>
        <v>2111.6049872621643</v>
      </c>
      <c r="BI66" s="1">
        <f>MoveableDiesel!BI18</f>
        <v>2119.1810944675017</v>
      </c>
      <c r="BJ66" s="1">
        <f>MoveableDiesel!BJ18</f>
        <v>2128.0167810494895</v>
      </c>
      <c r="BK66" s="1">
        <f>MoveableDiesel!BK18</f>
        <v>2137.2024698804917</v>
      </c>
      <c r="BL66" s="1">
        <f>MoveableDiesel!BL18</f>
        <v>2146.6687653555568</v>
      </c>
      <c r="BM66" t="s">
        <v>0</v>
      </c>
    </row>
    <row r="67" spans="1:65" x14ac:dyDescent="0.2">
      <c r="C67" t="s">
        <v>155</v>
      </c>
      <c r="D67" s="1">
        <f>MoveableDiesel!D19</f>
        <v>417.57631652373948</v>
      </c>
      <c r="E67" s="1">
        <f>MoveableDiesel!E19</f>
        <v>427.43935798702051</v>
      </c>
      <c r="F67" s="1">
        <f>MoveableDiesel!F19</f>
        <v>437.45235408634136</v>
      </c>
      <c r="G67" s="1">
        <f>MoveableDiesel!G19</f>
        <v>447.40625629014323</v>
      </c>
      <c r="H67" s="1">
        <f>MoveableDiesel!H19</f>
        <v>457.28897485724565</v>
      </c>
      <c r="I67" s="1">
        <f>MoveableDiesel!I19</f>
        <v>467.18976593927334</v>
      </c>
      <c r="J67" s="1">
        <f>MoveableDiesel!J19</f>
        <v>480.84973614278823</v>
      </c>
      <c r="K67" s="1">
        <f>MoveableDiesel!K19</f>
        <v>501.67088797139149</v>
      </c>
      <c r="L67" s="1">
        <f>MoveableDiesel!L19</f>
        <v>525.48315821546555</v>
      </c>
      <c r="M67" s="1">
        <f>MoveableDiesel!M19</f>
        <v>550.77597666775443</v>
      </c>
      <c r="N67" s="1">
        <f>MoveableDiesel!N19</f>
        <v>574.08560825092695</v>
      </c>
      <c r="O67" s="1">
        <f>MoveableDiesel!O19</f>
        <v>590.20733848734164</v>
      </c>
      <c r="P67" s="1">
        <f>MoveableDiesel!P19</f>
        <v>604.47125472305834</v>
      </c>
      <c r="Q67" s="1">
        <f>MoveableDiesel!Q19</f>
        <v>614.51488469988294</v>
      </c>
      <c r="R67" s="1">
        <f>MoveableDiesel!R19</f>
        <v>611.21037890085927</v>
      </c>
      <c r="S67" s="1">
        <f>MoveableDiesel!S19</f>
        <v>614.10218312077438</v>
      </c>
      <c r="T67" s="1">
        <f>MoveableDiesel!T19</f>
        <v>616.7802650399509</v>
      </c>
      <c r="U67" s="1">
        <f>MoveableDiesel!U19</f>
        <v>620.08526116477276</v>
      </c>
      <c r="V67" s="1">
        <f>MoveableDiesel!V19</f>
        <v>621.70244839107534</v>
      </c>
      <c r="W67" s="1">
        <f>MoveableDiesel!W19</f>
        <v>622.73224018084716</v>
      </c>
      <c r="X67" s="1">
        <f>MoveableDiesel!X19</f>
        <v>623.69152460035662</v>
      </c>
      <c r="Y67" s="1">
        <f>MoveableDiesel!Y19</f>
        <v>622.90934440470846</v>
      </c>
      <c r="Z67" s="1">
        <f>MoveableDiesel!Z19</f>
        <v>619.45110776106685</v>
      </c>
      <c r="AA67" s="1">
        <f>MoveableDiesel!AA19</f>
        <v>614.3585040292503</v>
      </c>
      <c r="AB67" s="1">
        <f>MoveableDiesel!AB19</f>
        <v>608.27644924085337</v>
      </c>
      <c r="AC67" s="1">
        <f>MoveableDiesel!AC19</f>
        <v>597.16908465786582</v>
      </c>
      <c r="AD67" s="1">
        <f>MoveableDiesel!AD19</f>
        <v>595.48364306585654</v>
      </c>
      <c r="AE67" s="1">
        <f>MoveableDiesel!AE19</f>
        <v>595.84763480833726</v>
      </c>
      <c r="AF67" s="1">
        <f>MoveableDiesel!AF19</f>
        <v>615.65308202631024</v>
      </c>
      <c r="AG67" s="1">
        <f>MoveableDiesel!AG19</f>
        <v>613.51398881813145</v>
      </c>
      <c r="AH67" s="1">
        <f>MoveableDiesel!AH19</f>
        <v>592.23801363729012</v>
      </c>
      <c r="AI67" s="1">
        <f>MoveableDiesel!AI19</f>
        <v>507.85956915987714</v>
      </c>
      <c r="AJ67" s="1">
        <f>MoveableDiesel!AJ19</f>
        <v>557.13727336045088</v>
      </c>
      <c r="AK67" s="1">
        <f>MoveableDiesel!AK19</f>
        <v>546.16374701342238</v>
      </c>
      <c r="AL67" s="1">
        <f>MoveableDiesel!AL19</f>
        <v>529.65603932653801</v>
      </c>
      <c r="AM67" s="1">
        <f>MoveableDiesel!AM19</f>
        <v>507.80401488423223</v>
      </c>
      <c r="AN67" s="1">
        <f>MoveableDiesel!AN19</f>
        <v>474.15546781006077</v>
      </c>
      <c r="AO67" s="1">
        <f>MoveableDiesel!AO19</f>
        <v>549.26048179196016</v>
      </c>
      <c r="AP67" s="1">
        <f>MoveableDiesel!AP19</f>
        <v>590.00641721000932</v>
      </c>
      <c r="AQ67" s="1">
        <f>MoveableDiesel!AQ19</f>
        <v>592.63267687104894</v>
      </c>
      <c r="AR67" s="1">
        <f>MoveableDiesel!AR19</f>
        <v>592.27221945446036</v>
      </c>
      <c r="AS67" s="1">
        <f>MoveableDiesel!AS19</f>
        <v>590.54693648545708</v>
      </c>
      <c r="AT67" s="1">
        <f>MoveableDiesel!AT19</f>
        <v>588.78740393619046</v>
      </c>
      <c r="AU67" s="1">
        <f>MoveableDiesel!AU19</f>
        <v>587.25958491480549</v>
      </c>
      <c r="AV67" s="1">
        <f>MoveableDiesel!AV19</f>
        <v>589.51625220278856</v>
      </c>
      <c r="AW67" s="1">
        <f>MoveableDiesel!AW19</f>
        <v>591.87386285096864</v>
      </c>
      <c r="AX67" s="1">
        <f>MoveableDiesel!AX19</f>
        <v>593.86577271310455</v>
      </c>
      <c r="AY67" s="1">
        <f>MoveableDiesel!AY19</f>
        <v>594.0784453646022</v>
      </c>
      <c r="AZ67" s="1">
        <f>MoveableDiesel!AZ19</f>
        <v>593.53449745850276</v>
      </c>
      <c r="BA67" s="1">
        <f>MoveableDiesel!BA19</f>
        <v>593.02515454517584</v>
      </c>
      <c r="BB67" s="1">
        <f>MoveableDiesel!BB19</f>
        <v>592.51815046330853</v>
      </c>
      <c r="BC67" s="1">
        <f>MoveableDiesel!BC19</f>
        <v>592.00043976204256</v>
      </c>
      <c r="BD67" s="1">
        <f>MoveableDiesel!BD19</f>
        <v>591.16663033917939</v>
      </c>
      <c r="BE67" s="1">
        <f>MoveableDiesel!BE19</f>
        <v>589.93037605794837</v>
      </c>
      <c r="BF67" s="1">
        <f>MoveableDiesel!BF19</f>
        <v>588.44063342690868</v>
      </c>
      <c r="BG67" s="1">
        <f>MoveableDiesel!BG19</f>
        <v>587.53642962804031</v>
      </c>
      <c r="BH67" s="1">
        <f>MoveableDiesel!BH19</f>
        <v>586.5569409061568</v>
      </c>
      <c r="BI67" s="1">
        <f>MoveableDiesel!BI19</f>
        <v>588.66141512986167</v>
      </c>
      <c r="BJ67" s="1">
        <f>MoveableDiesel!BJ19</f>
        <v>591.11577251374706</v>
      </c>
      <c r="BK67" s="1">
        <f>MoveableDiesel!BK19</f>
        <v>593.66735274458097</v>
      </c>
      <c r="BL67" s="1">
        <f>MoveableDiesel!BL19</f>
        <v>596.29687926543238</v>
      </c>
      <c r="BM67" t="s">
        <v>1</v>
      </c>
    </row>
    <row r="68" spans="1:65" x14ac:dyDescent="0.2">
      <c r="C68" s="47" t="s">
        <v>56</v>
      </c>
      <c r="AI68" s="1">
        <f>MoveableDiesel!AI20</f>
        <v>0.16362500000000002</v>
      </c>
      <c r="AJ68" s="1">
        <f>MoveableDiesel!AJ20</f>
        <v>2.8308752555662284</v>
      </c>
      <c r="AK68" s="1">
        <f>MoveableDiesel!AK20</f>
        <v>9.7572567219238433</v>
      </c>
      <c r="AL68" s="1">
        <f>MoveableDiesel!AL20</f>
        <v>63.828484274174734</v>
      </c>
      <c r="AM68" s="1">
        <f>MoveableDiesel!AM20</f>
        <v>113.09498666039659</v>
      </c>
      <c r="AN68" s="1">
        <f>MoveableDiesel!AN20</f>
        <v>153.56075922048905</v>
      </c>
      <c r="AO68" s="1">
        <f>MoveableDiesel!AO20</f>
        <v>233.56286653924619</v>
      </c>
      <c r="AP68" s="1">
        <f>MoveableDiesel!AP20</f>
        <v>310.14924314159248</v>
      </c>
      <c r="AQ68" s="1">
        <f>MoveableDiesel!AQ20</f>
        <v>369.98999962753106</v>
      </c>
      <c r="AR68" s="1">
        <f>MoveableDiesel!AR20</f>
        <v>424.3894790372139</v>
      </c>
      <c r="AS68" s="1">
        <f>MoveableDiesel!AS20</f>
        <v>478.50382320599317</v>
      </c>
      <c r="AT68" s="1">
        <f>MoveableDiesel!AT20</f>
        <v>532.35994827531749</v>
      </c>
      <c r="AU68" s="1">
        <f>MoveableDiesel!AU20</f>
        <v>586.02816933625866</v>
      </c>
      <c r="AV68" s="1">
        <f>MoveableDiesel!AV20</f>
        <v>638.90280921704709</v>
      </c>
      <c r="AW68" s="1">
        <f>MoveableDiesel!AW20</f>
        <v>690.83618881624898</v>
      </c>
      <c r="AX68" s="1">
        <f>MoveableDiesel!AX20</f>
        <v>741.67798362186772</v>
      </c>
      <c r="AY68" s="1">
        <f>MoveableDiesel!AY20</f>
        <v>790.16469748119857</v>
      </c>
      <c r="AZ68" s="1">
        <f>MoveableDiesel!AZ20</f>
        <v>835.01281852503416</v>
      </c>
      <c r="BA68" s="1">
        <f>MoveableDiesel!BA20</f>
        <v>862.50660882396232</v>
      </c>
      <c r="BB68" s="1">
        <f>MoveableDiesel!BB20</f>
        <v>886.37542665697481</v>
      </c>
      <c r="BC68" s="1">
        <f>MoveableDiesel!BC20</f>
        <v>907.14705753921487</v>
      </c>
      <c r="BD68" s="1">
        <f>MoveableDiesel!BD20</f>
        <v>924.3832594292877</v>
      </c>
      <c r="BE68" s="1">
        <f>MoveableDiesel!BE20</f>
        <v>937.90266785183508</v>
      </c>
      <c r="BF68" s="1">
        <f>MoveableDiesel!BF20</f>
        <v>948.00397380776633</v>
      </c>
      <c r="BG68" s="1">
        <f>MoveableDiesel!BG20</f>
        <v>956.27732651327062</v>
      </c>
      <c r="BH68" s="1">
        <f>MoveableDiesel!BH20</f>
        <v>961.89740254121443</v>
      </c>
      <c r="BI68" s="1">
        <f>MoveableDiesel!BI20</f>
        <v>970.50969008409834</v>
      </c>
      <c r="BJ68" s="1">
        <f>MoveableDiesel!BJ20</f>
        <v>978.06447262277891</v>
      </c>
      <c r="BK68" s="1">
        <f>MoveableDiesel!BK20</f>
        <v>984.7687142898418</v>
      </c>
      <c r="BL68" s="1">
        <f>MoveableDiesel!BL20</f>
        <v>991.06976571919165</v>
      </c>
      <c r="BM68" s="47" t="s">
        <v>56</v>
      </c>
    </row>
    <row r="69" spans="1:65" x14ac:dyDescent="0.2">
      <c r="A69" s="2" t="s">
        <v>100</v>
      </c>
      <c r="D69" s="2">
        <v>1980</v>
      </c>
      <c r="E69" s="2">
        <v>1981</v>
      </c>
      <c r="F69" s="2">
        <v>1982</v>
      </c>
      <c r="G69" s="2">
        <v>1983</v>
      </c>
      <c r="H69" s="2">
        <v>1984</v>
      </c>
      <c r="I69" s="2">
        <v>1985</v>
      </c>
      <c r="J69" s="2">
        <v>1986</v>
      </c>
      <c r="K69" s="2">
        <v>1987</v>
      </c>
      <c r="L69" s="2">
        <v>1988</v>
      </c>
      <c r="M69" s="2">
        <v>1989</v>
      </c>
      <c r="N69" s="2">
        <v>1990</v>
      </c>
      <c r="O69" s="2">
        <v>1991</v>
      </c>
      <c r="P69" s="2">
        <v>1992</v>
      </c>
      <c r="Q69" s="2">
        <v>1993</v>
      </c>
      <c r="R69" s="2">
        <v>1994</v>
      </c>
      <c r="S69" s="2">
        <v>1995</v>
      </c>
      <c r="T69" s="2">
        <v>1996</v>
      </c>
      <c r="U69" s="2">
        <v>1997</v>
      </c>
      <c r="V69" s="2">
        <v>1998</v>
      </c>
      <c r="W69" s="2">
        <v>1999</v>
      </c>
      <c r="X69" s="2">
        <v>2000</v>
      </c>
      <c r="Y69" s="2">
        <v>2001</v>
      </c>
      <c r="Z69" s="2">
        <v>2002</v>
      </c>
      <c r="AA69" s="2">
        <v>2003</v>
      </c>
      <c r="AB69" s="2">
        <v>2004</v>
      </c>
      <c r="AC69" s="2">
        <v>2005</v>
      </c>
      <c r="AD69" s="2">
        <v>2006</v>
      </c>
      <c r="AE69" s="2">
        <v>2007</v>
      </c>
      <c r="AF69" s="2">
        <v>2008</v>
      </c>
      <c r="AG69" s="2">
        <v>2009</v>
      </c>
      <c r="AH69" s="2">
        <v>2010</v>
      </c>
      <c r="AI69" s="2">
        <v>2011</v>
      </c>
      <c r="AJ69" s="2">
        <v>2012</v>
      </c>
      <c r="AK69" s="2">
        <v>2013</v>
      </c>
      <c r="AL69" s="2">
        <v>2014</v>
      </c>
      <c r="AM69" s="2">
        <v>2015</v>
      </c>
      <c r="AN69" s="2">
        <v>2016</v>
      </c>
      <c r="AO69" s="2">
        <v>2017</v>
      </c>
      <c r="AP69" s="2">
        <v>2018</v>
      </c>
      <c r="AQ69" s="2">
        <v>2019</v>
      </c>
      <c r="AR69" s="2">
        <v>2020</v>
      </c>
      <c r="AS69" s="2">
        <v>2021</v>
      </c>
      <c r="AT69" s="2">
        <v>2022</v>
      </c>
      <c r="AU69" s="2">
        <v>2023</v>
      </c>
      <c r="AV69" s="2">
        <v>2024</v>
      </c>
      <c r="AW69" s="2">
        <v>2025</v>
      </c>
      <c r="AX69" s="2">
        <v>2026</v>
      </c>
      <c r="AY69" s="2">
        <v>2027</v>
      </c>
      <c r="AZ69" s="2">
        <v>2028</v>
      </c>
      <c r="BA69" s="2">
        <v>2029</v>
      </c>
      <c r="BB69" s="2">
        <v>2030</v>
      </c>
      <c r="BC69" s="2">
        <v>2031</v>
      </c>
      <c r="BD69" s="2">
        <v>2032</v>
      </c>
      <c r="BE69" s="2">
        <v>2033</v>
      </c>
      <c r="BF69" s="2">
        <v>2034</v>
      </c>
      <c r="BG69" s="2">
        <v>2035</v>
      </c>
      <c r="BH69" s="2">
        <v>2036</v>
      </c>
      <c r="BI69" s="2">
        <v>2037</v>
      </c>
      <c r="BJ69" s="2">
        <v>2038</v>
      </c>
      <c r="BK69" s="2">
        <v>2039</v>
      </c>
      <c r="BL69" s="2">
        <v>2040</v>
      </c>
    </row>
    <row r="70" spans="1:65" x14ac:dyDescent="0.2">
      <c r="C70" t="s">
        <v>149</v>
      </c>
      <c r="D70" s="1">
        <f>MoveableGasoline!D6</f>
        <v>837999.99999999988</v>
      </c>
      <c r="E70" s="1">
        <f>MoveableGasoline!E6</f>
        <v>858707.9760547959</v>
      </c>
      <c r="F70" s="1">
        <f>MoveableGasoline!F6</f>
        <v>856023.65315201192</v>
      </c>
      <c r="G70" s="1">
        <f>MoveableGasoline!G6</f>
        <v>856680.60306977842</v>
      </c>
      <c r="H70" s="1">
        <f>MoveableGasoline!H6</f>
        <v>870274.99728730042</v>
      </c>
      <c r="I70" s="1">
        <f>MoveableGasoline!I6</f>
        <v>882550.48478708277</v>
      </c>
      <c r="J70" s="1">
        <f>MoveableGasoline!J6</f>
        <v>883201.34578688466</v>
      </c>
      <c r="K70" s="1">
        <f>MoveableGasoline!K6</f>
        <v>891913.82577301213</v>
      </c>
      <c r="L70" s="1">
        <f>MoveableGasoline!L6</f>
        <v>894456.09617826773</v>
      </c>
      <c r="M70" s="1">
        <f>MoveableGasoline!M6</f>
        <v>943021.63536557637</v>
      </c>
      <c r="N70" s="1">
        <f>MoveableGasoline!N6</f>
        <v>1051791.8854096439</v>
      </c>
      <c r="O70" s="1">
        <f>MoveableGasoline!O6</f>
        <v>1111286.8438504378</v>
      </c>
      <c r="P70" s="1">
        <f>MoveableGasoline!P6</f>
        <v>1150003.9708238596</v>
      </c>
      <c r="Q70" s="1">
        <f>MoveableGasoline!Q6</f>
        <v>1136649.9321665368</v>
      </c>
      <c r="R70" s="1">
        <f>MoveableGasoline!R6</f>
        <v>1117993.1762469129</v>
      </c>
      <c r="S70" s="1">
        <f>MoveableGasoline!S6</f>
        <v>1110103.7093603224</v>
      </c>
      <c r="T70" s="1">
        <f>MoveableGasoline!T6</f>
        <v>1122243.7662870968</v>
      </c>
      <c r="U70" s="1">
        <f>MoveableGasoline!U6</f>
        <v>1126816.6116515538</v>
      </c>
      <c r="V70" s="1">
        <f>MoveableGasoline!V6</f>
        <v>1131251.9157650699</v>
      </c>
      <c r="W70" s="1">
        <f>MoveableGasoline!W6</f>
        <v>1143417.5672741018</v>
      </c>
      <c r="X70" s="1">
        <f>MoveableGasoline!X6</f>
        <v>1124837.4998222077</v>
      </c>
      <c r="Y70" s="1">
        <f>MoveableGasoline!Y6</f>
        <v>1111141.8748048209</v>
      </c>
      <c r="Z70" s="1">
        <f>MoveableGasoline!Z6</f>
        <v>1097488.2926033458</v>
      </c>
      <c r="AA70" s="1">
        <f>MoveableGasoline!AA6</f>
        <v>1076848.7701119648</v>
      </c>
      <c r="AB70" s="1">
        <f>MoveableGasoline!AB6</f>
        <v>1062545.2520749711</v>
      </c>
      <c r="AC70" s="1">
        <f>MoveableGasoline!AC6</f>
        <v>1060161.3717965228</v>
      </c>
      <c r="AD70" s="1">
        <f>MoveableGasoline!AD6</f>
        <v>1063063.5147207316</v>
      </c>
      <c r="AE70" s="1">
        <f>MoveableGasoline!AE6</f>
        <v>1052451.4025026723</v>
      </c>
      <c r="AF70" s="1">
        <f>MoveableGasoline!AF6</f>
        <v>1044649.0097542725</v>
      </c>
      <c r="AG70" s="1">
        <f>MoveableGasoline!AG6</f>
        <v>1064776.6010632205</v>
      </c>
      <c r="AH70" s="1">
        <f>MoveableGasoline!AH6</f>
        <v>1080937.8058053332</v>
      </c>
      <c r="AI70" s="1">
        <f>MoveableGasoline!AI6</f>
        <v>1120496.3413819778</v>
      </c>
      <c r="AJ70" s="1">
        <f>MoveableGasoline!AJ6</f>
        <v>1157449.4563186795</v>
      </c>
      <c r="AK70" s="1">
        <f>MoveableGasoline!AK6</f>
        <v>1183660.4211776434</v>
      </c>
      <c r="AL70" s="1">
        <f>MoveableGasoline!AL6</f>
        <v>1183063.3401988614</v>
      </c>
      <c r="AM70" s="1">
        <f>MoveableGasoline!AM6</f>
        <v>1180501.5413724475</v>
      </c>
      <c r="AN70" s="1">
        <f>MoveableGasoline!AN6</f>
        <v>1175061.2832691253</v>
      </c>
      <c r="AO70" s="1">
        <f>MoveableGasoline!AO6</f>
        <v>1165270.6262269358</v>
      </c>
      <c r="AP70" s="1">
        <f>MoveableGasoline!AP6</f>
        <v>1165124.1643951214</v>
      </c>
      <c r="AQ70" s="1">
        <f>MoveableGasoline!AQ6</f>
        <v>1164572.1168544833</v>
      </c>
      <c r="AR70" s="1">
        <f>MoveableGasoline!AR6</f>
        <v>1164758.3628983034</v>
      </c>
      <c r="AS70" s="1">
        <f>MoveableGasoline!AS6</f>
        <v>1165000.5746228816</v>
      </c>
      <c r="AT70" s="1">
        <f>MoveableGasoline!AT6</f>
        <v>1165790.7408064092</v>
      </c>
      <c r="AU70" s="1">
        <f>MoveableGasoline!AU6</f>
        <v>1167810.5250291538</v>
      </c>
      <c r="AV70" s="1">
        <f>MoveableGasoline!AV6</f>
        <v>1170041.8488858335</v>
      </c>
      <c r="AW70" s="1">
        <f>MoveableGasoline!AW6</f>
        <v>1171479.8887842631</v>
      </c>
      <c r="AX70" s="1">
        <f>MoveableGasoline!AX6</f>
        <v>1172334.2192491894</v>
      </c>
      <c r="AY70" s="1">
        <f>MoveableGasoline!AY6</f>
        <v>1173076.2415583886</v>
      </c>
      <c r="AZ70" s="1">
        <f>MoveableGasoline!AZ6</f>
        <v>1174113.0370874603</v>
      </c>
      <c r="BA70" s="1">
        <f>MoveableGasoline!BA6</f>
        <v>1174621.5332729935</v>
      </c>
      <c r="BB70" s="1">
        <f>MoveableGasoline!BB6</f>
        <v>1175484.5269203593</v>
      </c>
      <c r="BC70" s="1">
        <f>MoveableGasoline!BC6</f>
        <v>1176497.5167837308</v>
      </c>
      <c r="BD70" s="1">
        <f>MoveableGasoline!BD6</f>
        <v>1177619.0119365798</v>
      </c>
      <c r="BE70" s="1">
        <f>MoveableGasoline!BE6</f>
        <v>1178920.0489572899</v>
      </c>
      <c r="BF70" s="1">
        <f>MoveableGasoline!BF6</f>
        <v>1179901.398703645</v>
      </c>
      <c r="BG70" s="1">
        <f>MoveableGasoline!BG6</f>
        <v>1180569.6409031784</v>
      </c>
      <c r="BH70" s="1">
        <f>MoveableGasoline!BH6</f>
        <v>1181055.8642667569</v>
      </c>
      <c r="BI70" s="1">
        <f>MoveableGasoline!BI6</f>
        <v>1181515.8895370322</v>
      </c>
      <c r="BJ70" s="1">
        <f>MoveableGasoline!BJ6</f>
        <v>1181812.9216628473</v>
      </c>
      <c r="BK70" s="1">
        <f>MoveableGasoline!BK6</f>
        <v>1182037.6561797427</v>
      </c>
      <c r="BL70" s="1">
        <f>MoveableGasoline!BL6</f>
        <v>1182284.8428055781</v>
      </c>
      <c r="BM70" t="s">
        <v>2</v>
      </c>
    </row>
    <row r="71" spans="1:65" x14ac:dyDescent="0.2">
      <c r="C71" t="s">
        <v>150</v>
      </c>
      <c r="D71" s="1">
        <f>MoveableGasoline!D7</f>
        <v>108000</v>
      </c>
      <c r="E71" s="1">
        <f>MoveableGasoline!E7</f>
        <v>110480</v>
      </c>
      <c r="F71" s="1">
        <f>MoveableGasoline!F7</f>
        <v>87420</v>
      </c>
      <c r="G71" s="1">
        <f>MoveableGasoline!G7</f>
        <v>90850</v>
      </c>
      <c r="H71" s="1">
        <f>MoveableGasoline!H7</f>
        <v>103780</v>
      </c>
      <c r="I71" s="1">
        <f>MoveableGasoline!I7</f>
        <v>103050</v>
      </c>
      <c r="J71" s="1">
        <f>MoveableGasoline!J7</f>
        <v>91960</v>
      </c>
      <c r="K71" s="1">
        <f>MoveableGasoline!K7</f>
        <v>101900</v>
      </c>
      <c r="L71" s="1">
        <f>MoveableGasoline!L7</f>
        <v>98980</v>
      </c>
      <c r="M71" s="1">
        <f>MoveableGasoline!M7</f>
        <v>147850</v>
      </c>
      <c r="N71" s="1">
        <f>MoveableGasoline!N7</f>
        <v>145794</v>
      </c>
      <c r="O71" s="1">
        <f>MoveableGasoline!O7</f>
        <v>73237</v>
      </c>
      <c r="P71" s="1">
        <f>MoveableGasoline!P7</f>
        <v>69208</v>
      </c>
      <c r="Q71" s="1">
        <f>MoveableGasoline!Q7</f>
        <v>39521</v>
      </c>
      <c r="R71" s="1">
        <f>MoveableGasoline!R7</f>
        <v>40889</v>
      </c>
      <c r="S71" s="1">
        <f>MoveableGasoline!S7</f>
        <v>61007</v>
      </c>
      <c r="T71" s="1">
        <f>MoveableGasoline!T7</f>
        <v>68975</v>
      </c>
      <c r="U71" s="1">
        <f>MoveableGasoline!U7</f>
        <v>73059</v>
      </c>
      <c r="V71" s="1">
        <f>MoveableGasoline!V7</f>
        <v>77784</v>
      </c>
      <c r="W71" s="1">
        <f>MoveableGasoline!W7</f>
        <v>85795</v>
      </c>
      <c r="X71" s="1">
        <f>MoveableGasoline!X7</f>
        <v>89400</v>
      </c>
      <c r="Y71" s="1">
        <f>MoveableGasoline!Y7</f>
        <v>91500</v>
      </c>
      <c r="Z71" s="1">
        <f>MoveableGasoline!Z7</f>
        <v>89600</v>
      </c>
      <c r="AA71" s="1">
        <f>MoveableGasoline!AA7</f>
        <v>82800</v>
      </c>
      <c r="AB71" s="1">
        <f>MoveableGasoline!AB7</f>
        <v>84200</v>
      </c>
      <c r="AC71" s="1">
        <f>MoveableGasoline!AC7</f>
        <v>96600</v>
      </c>
      <c r="AD71" s="1">
        <f>MoveableGasoline!AD7</f>
        <v>99700</v>
      </c>
      <c r="AE71" s="1">
        <f>MoveableGasoline!AE7</f>
        <v>81500</v>
      </c>
      <c r="AF71" s="1">
        <f>MoveableGasoline!AF7</f>
        <v>86360</v>
      </c>
      <c r="AG71" s="1">
        <f>MoveableGasoline!AG7</f>
        <v>83385</v>
      </c>
      <c r="AH71" s="1">
        <f>MoveableGasoline!AH7</f>
        <v>69020</v>
      </c>
      <c r="AI71" s="1">
        <f>MoveableGasoline!AI7</f>
        <v>96150</v>
      </c>
      <c r="AJ71" s="1">
        <f>MoveableGasoline!AJ7</f>
        <v>97100</v>
      </c>
      <c r="AK71" s="1">
        <f>MoveableGasoline!AK7</f>
        <v>89600</v>
      </c>
      <c r="AL71" s="1">
        <f>MoveableGasoline!AL7</f>
        <v>79300</v>
      </c>
      <c r="AM71" s="1">
        <f>MoveableGasoline!AM7</f>
        <v>79900</v>
      </c>
      <c r="AN71" s="1">
        <f>MoveableGasoline!AN7</f>
        <v>80650</v>
      </c>
      <c r="AO71" s="1">
        <f>MoveableGasoline!AO7</f>
        <v>77000</v>
      </c>
      <c r="AP71" s="1">
        <f>MoveableGasoline!AP7</f>
        <v>87600</v>
      </c>
      <c r="AQ71" s="1">
        <f>MoveableGasoline!AQ7</f>
        <v>88100</v>
      </c>
      <c r="AR71" s="1">
        <f>MoveableGasoline!AR7</f>
        <v>88100</v>
      </c>
      <c r="AS71" s="1">
        <f>MoveableGasoline!AS7</f>
        <v>88100</v>
      </c>
      <c r="AT71" s="1">
        <f>MoveableGasoline!AT7</f>
        <v>88100</v>
      </c>
      <c r="AU71" s="1">
        <f>MoveableGasoline!AU7</f>
        <v>88100</v>
      </c>
      <c r="AV71" s="1">
        <f>MoveableGasoline!AV7</f>
        <v>88100</v>
      </c>
      <c r="AW71" s="1">
        <f>MoveableGasoline!AW7</f>
        <v>88100</v>
      </c>
      <c r="AX71" s="1">
        <f>MoveableGasoline!AX7</f>
        <v>88100</v>
      </c>
      <c r="AY71" s="1">
        <f>MoveableGasoline!AY7</f>
        <v>88100</v>
      </c>
      <c r="AZ71" s="1">
        <f>MoveableGasoline!AZ7</f>
        <v>88100</v>
      </c>
      <c r="BA71" s="1">
        <f>MoveableGasoline!BA7</f>
        <v>88100</v>
      </c>
      <c r="BB71" s="1">
        <f>MoveableGasoline!BB7</f>
        <v>88100</v>
      </c>
      <c r="BC71" s="1">
        <f>MoveableGasoline!BC7</f>
        <v>88100</v>
      </c>
      <c r="BD71" s="1">
        <f>MoveableGasoline!BD7</f>
        <v>88100</v>
      </c>
      <c r="BE71" s="1">
        <f>MoveableGasoline!BE7</f>
        <v>88100</v>
      </c>
      <c r="BF71" s="1">
        <f>MoveableGasoline!BF7</f>
        <v>88100</v>
      </c>
      <c r="BG71" s="1">
        <f>MoveableGasoline!BG7</f>
        <v>88100</v>
      </c>
      <c r="BH71" s="1">
        <f>MoveableGasoline!BH7</f>
        <v>88100</v>
      </c>
      <c r="BI71" s="1">
        <f>MoveableGasoline!BI7</f>
        <v>88100</v>
      </c>
      <c r="BJ71" s="1">
        <f>MoveableGasoline!BJ7</f>
        <v>88100</v>
      </c>
      <c r="BK71" s="1">
        <f>MoveableGasoline!BK7</f>
        <v>88100</v>
      </c>
      <c r="BL71" s="1">
        <f>MoveableGasoline!BL7</f>
        <v>88100</v>
      </c>
      <c r="BM71" t="s">
        <v>3</v>
      </c>
    </row>
    <row r="72" spans="1:65" x14ac:dyDescent="0.2">
      <c r="C72" t="s">
        <v>4</v>
      </c>
      <c r="D72" s="1">
        <f>MoveableGasoline!D8</f>
        <v>13169.824926906862</v>
      </c>
      <c r="E72" s="1">
        <f>MoveableGasoline!E8</f>
        <v>13475.531595768231</v>
      </c>
      <c r="F72" s="1">
        <f>MoveableGasoline!F8</f>
        <v>13498.559199273021</v>
      </c>
      <c r="G72" s="1">
        <f>MoveableGasoline!G8</f>
        <v>13543.082607316852</v>
      </c>
      <c r="H72" s="1">
        <f>MoveableGasoline!H8</f>
        <v>13751.572168923431</v>
      </c>
      <c r="I72" s="1">
        <f>MoveableGasoline!I8</f>
        <v>13928.410809044166</v>
      </c>
      <c r="J72" s="1">
        <f>MoveableGasoline!J8</f>
        <v>13957.352351117799</v>
      </c>
      <c r="K72" s="1">
        <f>MoveableGasoline!K8</f>
        <v>14104.281018968124</v>
      </c>
      <c r="L72" s="1">
        <f>MoveableGasoline!L8</f>
        <v>14195.272601163038</v>
      </c>
      <c r="M72" s="1">
        <f>MoveableGasoline!M8</f>
        <v>14958.970550616508</v>
      </c>
      <c r="N72" s="1">
        <f>MoveableGasoline!N8</f>
        <v>16550.75910355572</v>
      </c>
      <c r="O72" s="1">
        <f>MoveableGasoline!O8</f>
        <v>17488.706955532827</v>
      </c>
      <c r="P72" s="1">
        <f>MoveableGasoline!P8</f>
        <v>18138.898604296726</v>
      </c>
      <c r="Q72" s="1">
        <f>MoveableGasoline!Q8</f>
        <v>18058.571247148549</v>
      </c>
      <c r="R72" s="1">
        <f>MoveableGasoline!R8</f>
        <v>17932.412633693253</v>
      </c>
      <c r="S72" s="1">
        <f>MoveableGasoline!S8</f>
        <v>17899.678269676926</v>
      </c>
      <c r="T72" s="1">
        <f>MoveableGasoline!T8</f>
        <v>18141.394825598843</v>
      </c>
      <c r="U72" s="1">
        <f>MoveableGasoline!U8</f>
        <v>18209.143984861057</v>
      </c>
      <c r="V72" s="1">
        <f>MoveableGasoline!V8</f>
        <v>18318.734817296136</v>
      </c>
      <c r="W72" s="1">
        <f>MoveableGasoline!W8</f>
        <v>18565.694624956061</v>
      </c>
      <c r="X72" s="1">
        <f>MoveableGasoline!X8</f>
        <v>18339.922083448975</v>
      </c>
      <c r="Y72" s="1">
        <f>MoveableGasoline!Y8</f>
        <v>18182.450103657786</v>
      </c>
      <c r="Z72" s="1">
        <f>MoveableGasoline!Z8</f>
        <v>18000.66560889663</v>
      </c>
      <c r="AA72" s="1">
        <f>MoveableGasoline!AA8</f>
        <v>17714.614635773862</v>
      </c>
      <c r="AB72" s="1">
        <f>MoveableGasoline!AB8</f>
        <v>17522.510438364327</v>
      </c>
      <c r="AC72" s="1">
        <f>MoveableGasoline!AC8</f>
        <v>16830.496830240172</v>
      </c>
      <c r="AD72" s="1">
        <f>MoveableGasoline!AD8</f>
        <v>16190.601515994325</v>
      </c>
      <c r="AE72" s="1">
        <f>MoveableGasoline!AE8</f>
        <v>15478.535724454683</v>
      </c>
      <c r="AF72" s="1">
        <f>MoveableGasoline!AF8</f>
        <v>14561.355570937008</v>
      </c>
      <c r="AG72" s="1">
        <f>MoveableGasoline!AG8</f>
        <v>13576.879329494346</v>
      </c>
      <c r="AH72" s="1">
        <f>MoveableGasoline!AH8</f>
        <v>13125.429988623999</v>
      </c>
      <c r="AI72" s="1">
        <f>MoveableGasoline!AI8</f>
        <v>13553.371040073245</v>
      </c>
      <c r="AJ72" s="1">
        <f>MoveableGasoline!AJ8</f>
        <v>14131.599271738989</v>
      </c>
      <c r="AK72" s="1">
        <f>MoveableGasoline!AK8</f>
        <v>14114.875392047266</v>
      </c>
      <c r="AL72" s="1">
        <f>MoveableGasoline!AL8</f>
        <v>13637.400080905118</v>
      </c>
      <c r="AM72" s="1">
        <f>MoveableGasoline!AM8</f>
        <v>13130.325256340111</v>
      </c>
      <c r="AN72" s="1">
        <f>MoveableGasoline!AN8</f>
        <v>12683.819984183194</v>
      </c>
      <c r="AO72" s="1">
        <f>MoveableGasoline!AO8</f>
        <v>12280.911374773958</v>
      </c>
      <c r="AP72" s="1">
        <f>MoveableGasoline!AP8</f>
        <v>11978.676096133573</v>
      </c>
      <c r="AQ72" s="1">
        <f>MoveableGasoline!AQ8</f>
        <v>11735.777406465872</v>
      </c>
      <c r="AR72" s="1">
        <f>MoveableGasoline!AR8</f>
        <v>11553.271847544956</v>
      </c>
      <c r="AS72" s="1">
        <f>MoveableGasoline!AS8</f>
        <v>11430.412315215008</v>
      </c>
      <c r="AT72" s="1">
        <f>MoveableGasoline!AT8</f>
        <v>11346.527544770928</v>
      </c>
      <c r="AU72" s="1">
        <f>MoveableGasoline!AU8</f>
        <v>11301.396226483643</v>
      </c>
      <c r="AV72" s="1">
        <f>MoveableGasoline!AV8</f>
        <v>11273.722846392349</v>
      </c>
      <c r="AW72" s="1">
        <f>MoveableGasoline!AW8</f>
        <v>11252.357610013978</v>
      </c>
      <c r="AX72" s="1">
        <f>MoveableGasoline!AX8</f>
        <v>11235.568265612208</v>
      </c>
      <c r="AY72" s="1">
        <f>MoveableGasoline!AY8</f>
        <v>11222.981301604716</v>
      </c>
      <c r="AZ72" s="1">
        <f>MoveableGasoline!AZ8</f>
        <v>11217.589574406411</v>
      </c>
      <c r="BA72" s="1">
        <f>MoveableGasoline!BA8</f>
        <v>11211.840323831737</v>
      </c>
      <c r="BB72" s="1">
        <f>MoveableGasoline!BB8</f>
        <v>11210.788583811147</v>
      </c>
      <c r="BC72" s="1">
        <f>MoveableGasoline!BC8</f>
        <v>11212.541118391782</v>
      </c>
      <c r="BD72" s="1">
        <f>MoveableGasoline!BD8</f>
        <v>11216.862649411525</v>
      </c>
      <c r="BE72" s="1">
        <f>MoveableGasoline!BE8</f>
        <v>11224.257965459698</v>
      </c>
      <c r="BF72" s="1">
        <f>MoveableGasoline!BF8</f>
        <v>11229.652820689091</v>
      </c>
      <c r="BG72" s="1">
        <f>MoveableGasoline!BG8</f>
        <v>11235.48652616552</v>
      </c>
      <c r="BH72" s="1">
        <f>MoveableGasoline!BH8</f>
        <v>11239.711096622605</v>
      </c>
      <c r="BI72" s="1">
        <f>MoveableGasoline!BI8</f>
        <v>11243.712986795794</v>
      </c>
      <c r="BJ72" s="1">
        <f>MoveableGasoline!BJ8</f>
        <v>11246.288460966962</v>
      </c>
      <c r="BK72" s="1">
        <f>MoveableGasoline!BK8</f>
        <v>11248.23725759363</v>
      </c>
      <c r="BL72" s="1">
        <f>MoveableGasoline!BL8</f>
        <v>11250.391502794719</v>
      </c>
      <c r="BM72" t="s">
        <v>4</v>
      </c>
    </row>
    <row r="73" spans="1:65" x14ac:dyDescent="0.2">
      <c r="C73" t="s">
        <v>54</v>
      </c>
      <c r="D73" s="1">
        <f>MoveableGasoline!D9</f>
        <v>670.61644809026723</v>
      </c>
      <c r="E73" s="1">
        <f>MoveableGasoline!E9</f>
        <v>686.18629491504169</v>
      </c>
      <c r="F73" s="1">
        <f>MoveableGasoline!F9</f>
        <v>687.20170063980981</v>
      </c>
      <c r="G73" s="1">
        <f>MoveableGasoline!G9</f>
        <v>689.34503228907954</v>
      </c>
      <c r="H73" s="1">
        <f>MoveableGasoline!H9</f>
        <v>699.91559512244282</v>
      </c>
      <c r="I73" s="1">
        <f>MoveableGasoline!I9</f>
        <v>708.82590229573998</v>
      </c>
      <c r="J73" s="1">
        <f>MoveableGasoline!J9</f>
        <v>710.15057718644289</v>
      </c>
      <c r="K73" s="1">
        <f>MoveableGasoline!K9</f>
        <v>717.5013887691606</v>
      </c>
      <c r="L73" s="1">
        <f>MoveableGasoline!L9</f>
        <v>721.89320479090497</v>
      </c>
      <c r="M73" s="1">
        <f>MoveableGasoline!M9</f>
        <v>760.62657136954726</v>
      </c>
      <c r="N73" s="1">
        <f>MoveableGasoline!N9</f>
        <v>842.16203094649347</v>
      </c>
      <c r="O73" s="1">
        <f>MoveableGasoline!O9</f>
        <v>890.49787914991953</v>
      </c>
      <c r="P73" s="1">
        <f>MoveableGasoline!P9</f>
        <v>924.48118710363747</v>
      </c>
      <c r="Q73" s="1">
        <f>MoveableGasoline!Q9</f>
        <v>921.16803886183538</v>
      </c>
      <c r="R73" s="1">
        <f>MoveableGasoline!R9</f>
        <v>915.64391922266566</v>
      </c>
      <c r="S73" s="1">
        <f>MoveableGasoline!S9</f>
        <v>915.05502894019867</v>
      </c>
      <c r="T73" s="1">
        <f>MoveableGasoline!T9</f>
        <v>928.99945062108964</v>
      </c>
      <c r="U73" s="1">
        <f>MoveableGasoline!U9</f>
        <v>934.09977598283069</v>
      </c>
      <c r="V73" s="1">
        <f>MoveableGasoline!V9</f>
        <v>941.40427315553768</v>
      </c>
      <c r="W73" s="1">
        <f>MoveableGasoline!W9</f>
        <v>955.63677569653146</v>
      </c>
      <c r="X73" s="1">
        <f>MoveableGasoline!X9</f>
        <v>944.79829444041695</v>
      </c>
      <c r="Y73" s="1">
        <f>MoveableGasoline!Y9</f>
        <v>937.64010058015265</v>
      </c>
      <c r="Z73" s="1">
        <f>MoveableGasoline!Z9</f>
        <v>928.78336782531812</v>
      </c>
      <c r="AA73" s="1">
        <f>MoveableGasoline!AA9</f>
        <v>914.04634756720338</v>
      </c>
      <c r="AB73" s="1">
        <f>MoveableGasoline!AB9</f>
        <v>903.53903057056289</v>
      </c>
      <c r="AC73" s="1">
        <f>MoveableGasoline!AC9</f>
        <v>870.3258540081498</v>
      </c>
      <c r="AD73" s="1">
        <f>MoveableGasoline!AD9</f>
        <v>839.81961524272276</v>
      </c>
      <c r="AE73" s="1">
        <f>MoveableGasoline!AE9</f>
        <v>805.38346902982994</v>
      </c>
      <c r="AF73" s="1">
        <f>MoveableGasoline!AF9</f>
        <v>760.31033704726542</v>
      </c>
      <c r="AG73" s="1">
        <f>MoveableGasoline!AG9</f>
        <v>712.3500205447998</v>
      </c>
      <c r="AH73" s="1">
        <f>MoveableGasoline!AH9</f>
        <v>691.53926636952212</v>
      </c>
      <c r="AI73" s="1">
        <f>MoveableGasoline!AI9</f>
        <v>716.91927547515945</v>
      </c>
      <c r="AJ73" s="1">
        <f>MoveableGasoline!AJ9</f>
        <v>750.82447166401289</v>
      </c>
      <c r="AK73" s="1">
        <f>MoveableGasoline!AK9</f>
        <v>753.28072192156469</v>
      </c>
      <c r="AL73" s="1">
        <f>MoveableGasoline!AL9</f>
        <v>731.57207108448972</v>
      </c>
      <c r="AM73" s="1">
        <f>MoveableGasoline!AM9</f>
        <v>707.80335724184738</v>
      </c>
      <c r="AN73" s="1">
        <f>MoveableGasoline!AN9</f>
        <v>687.04833811484491</v>
      </c>
      <c r="AO73" s="1">
        <f>MoveableGasoline!AO9</f>
        <v>668.11007726423782</v>
      </c>
      <c r="AP73" s="1">
        <f>MoveableGasoline!AP9</f>
        <v>653.79109676666656</v>
      </c>
      <c r="AQ73" s="1">
        <f>MoveableGasoline!AQ9</f>
        <v>642.29691428244121</v>
      </c>
      <c r="AR73" s="1">
        <f>MoveableGasoline!AR9</f>
        <v>633.70168016811601</v>
      </c>
      <c r="AS73" s="1">
        <f>MoveableGasoline!AS9</f>
        <v>627.83951233478058</v>
      </c>
      <c r="AT73" s="1">
        <f>MoveableGasoline!AT9</f>
        <v>623.8532928870253</v>
      </c>
      <c r="AU73" s="1">
        <f>MoveableGasoline!AU9</f>
        <v>621.83500240939065</v>
      </c>
      <c r="AV73" s="1">
        <f>MoveableGasoline!AV9</f>
        <v>620.57174173339627</v>
      </c>
      <c r="AW73" s="1">
        <f>MoveableGasoline!AW9</f>
        <v>619.56030481328719</v>
      </c>
      <c r="AX73" s="1">
        <f>MoveableGasoline!AX9</f>
        <v>618.76305898030023</v>
      </c>
      <c r="AY73" s="1">
        <f>MoveableGasoline!AY9</f>
        <v>618.09778402148061</v>
      </c>
      <c r="AZ73" s="1">
        <f>MoveableGasoline!AZ9</f>
        <v>617.69644510586033</v>
      </c>
      <c r="BA73" s="1">
        <f>MoveableGasoline!BA9</f>
        <v>617.24614524455262</v>
      </c>
      <c r="BB73" s="1">
        <f>MoveableGasoline!BB9</f>
        <v>617.05444015536796</v>
      </c>
      <c r="BC73" s="1">
        <f>MoveableGasoline!BC9</f>
        <v>617.0217390495734</v>
      </c>
      <c r="BD73" s="1">
        <f>MoveableGasoline!BD9</f>
        <v>617.17736248759331</v>
      </c>
      <c r="BE73" s="1">
        <f>MoveableGasoline!BE9</f>
        <v>617.55025240652265</v>
      </c>
      <c r="BF73" s="1">
        <f>MoveableGasoline!BF9</f>
        <v>617.82849205515697</v>
      </c>
      <c r="BG73" s="1">
        <f>MoveableGasoline!BG9</f>
        <v>618.14060757736888</v>
      </c>
      <c r="BH73" s="1">
        <f>MoveableGasoline!BH9</f>
        <v>618.36796024773366</v>
      </c>
      <c r="BI73" s="1">
        <f>MoveableGasoline!BI9</f>
        <v>618.60187304958299</v>
      </c>
      <c r="BJ73" s="1">
        <f>MoveableGasoline!BJ9</f>
        <v>618.74927885871602</v>
      </c>
      <c r="BK73" s="1">
        <f>MoveableGasoline!BK9</f>
        <v>618.8632070872244</v>
      </c>
      <c r="BL73" s="1">
        <f>MoveableGasoline!BL9</f>
        <v>619.00047980470003</v>
      </c>
      <c r="BM73" t="s">
        <v>54</v>
      </c>
    </row>
    <row r="74" spans="1:65" x14ac:dyDescent="0.2">
      <c r="C74" t="s">
        <v>5</v>
      </c>
      <c r="D74" s="1">
        <f>MoveableGasoline!D10</f>
        <v>62.385918032730693</v>
      </c>
      <c r="E74" s="1">
        <f>MoveableGasoline!E10</f>
        <v>64.035203783332165</v>
      </c>
      <c r="F74" s="1">
        <f>MoveableGasoline!F10</f>
        <v>64.07424435501072</v>
      </c>
      <c r="G74" s="1">
        <f>MoveableGasoline!G10</f>
        <v>64.226446357256634</v>
      </c>
      <c r="H74" s="1">
        <f>MoveableGasoline!H10</f>
        <v>65.273829560503998</v>
      </c>
      <c r="I74" s="1">
        <f>MoveableGasoline!I10</f>
        <v>66.13683617505724</v>
      </c>
      <c r="J74" s="1">
        <f>MoveableGasoline!J10</f>
        <v>66.163776442006167</v>
      </c>
      <c r="K74" s="1">
        <f>MoveableGasoline!K10</f>
        <v>66.880080315364367</v>
      </c>
      <c r="L74" s="1">
        <f>MoveableGasoline!L10</f>
        <v>67.354173889205299</v>
      </c>
      <c r="M74" s="1">
        <f>MoveableGasoline!M10</f>
        <v>71.602059507923514</v>
      </c>
      <c r="N74" s="1">
        <f>MoveableGasoline!N10</f>
        <v>78.755242517268186</v>
      </c>
      <c r="O74" s="1">
        <f>MoveableGasoline!O10</f>
        <v>81.376485824486195</v>
      </c>
      <c r="P74" s="1">
        <f>MoveableGasoline!P10</f>
        <v>82.77174491973534</v>
      </c>
      <c r="Q74" s="1">
        <f>MoveableGasoline!Q10</f>
        <v>80.814216241435034</v>
      </c>
      <c r="R74" s="1">
        <f>MoveableGasoline!R10</f>
        <v>78.984421155647382</v>
      </c>
      <c r="S74" s="1">
        <f>MoveableGasoline!S10</f>
        <v>78.201623962706748</v>
      </c>
      <c r="T74" s="1">
        <f>MoveableGasoline!T10</f>
        <v>78.792820570101043</v>
      </c>
      <c r="U74" s="1">
        <f>MoveableGasoline!U10</f>
        <v>78.882243129393572</v>
      </c>
      <c r="V74" s="1">
        <f>MoveableGasoline!V10</f>
        <v>79.375996678009244</v>
      </c>
      <c r="W74" s="1">
        <f>MoveableGasoline!W10</f>
        <v>80.491958173075673</v>
      </c>
      <c r="X74" s="1">
        <f>MoveableGasoline!X10</f>
        <v>80.012290560841862</v>
      </c>
      <c r="Y74" s="1">
        <f>MoveableGasoline!Y10</f>
        <v>79.861819771724996</v>
      </c>
      <c r="Z74" s="1">
        <f>MoveableGasoline!Z10</f>
        <v>79.535576905676379</v>
      </c>
      <c r="AA74" s="1">
        <f>MoveableGasoline!AA10</f>
        <v>78.622418704514658</v>
      </c>
      <c r="AB74" s="1">
        <f>MoveableGasoline!AB10</f>
        <v>78.085951197177408</v>
      </c>
      <c r="AC74" s="1">
        <f>MoveableGasoline!AC10</f>
        <v>82.565597058921242</v>
      </c>
      <c r="AD74" s="1">
        <f>MoveableGasoline!AD10</f>
        <v>87.34290222456552</v>
      </c>
      <c r="AE74" s="1">
        <f>MoveableGasoline!AE10</f>
        <v>90.267951070785458</v>
      </c>
      <c r="AF74" s="1">
        <f>MoveableGasoline!AF10</f>
        <v>92.041248296210924</v>
      </c>
      <c r="AG74" s="1">
        <f>MoveableGasoline!AG10</f>
        <v>90.743709220063749</v>
      </c>
      <c r="AH74" s="1">
        <f>MoveableGasoline!AH10</f>
        <v>91.78070843039049</v>
      </c>
      <c r="AI74" s="1">
        <f>MoveableGasoline!AI10</f>
        <v>100.51254336789545</v>
      </c>
      <c r="AJ74" s="1">
        <f>MoveableGasoline!AJ10</f>
        <v>110.29436466014624</v>
      </c>
      <c r="AK74" s="1">
        <f>MoveableGasoline!AK10</f>
        <v>114.95305084300011</v>
      </c>
      <c r="AL74" s="1">
        <f>MoveableGasoline!AL10</f>
        <v>115.82988089607592</v>
      </c>
      <c r="AM74" s="1">
        <f>MoveableGasoline!AM10</f>
        <v>116.02979676564286</v>
      </c>
      <c r="AN74" s="1">
        <f>MoveableGasoline!AN10</f>
        <v>116.42773373475521</v>
      </c>
      <c r="AO74" s="1">
        <f>MoveableGasoline!AO10</f>
        <v>116.66484139645668</v>
      </c>
      <c r="AP74" s="1">
        <f>MoveableGasoline!AP10</f>
        <v>117.66005736637472</v>
      </c>
      <c r="AQ74" s="1">
        <f>MoveableGasoline!AQ10</f>
        <v>118.74734273328441</v>
      </c>
      <c r="AR74" s="1">
        <f>MoveableGasoline!AR10</f>
        <v>119.89490486273215</v>
      </c>
      <c r="AS74" s="1">
        <f>MoveableGasoline!AS10</f>
        <v>120.84919235928959</v>
      </c>
      <c r="AT74" s="1">
        <f>MoveableGasoline!AT10</f>
        <v>121.63979699561369</v>
      </c>
      <c r="AU74" s="1">
        <f>MoveableGasoline!AU10</f>
        <v>122.38812849482602</v>
      </c>
      <c r="AV74" s="1">
        <f>MoveableGasoline!AV10</f>
        <v>123.0150292962569</v>
      </c>
      <c r="AW74" s="1">
        <f>MoveableGasoline!AW10</f>
        <v>123.48326684727961</v>
      </c>
      <c r="AX74" s="1">
        <f>MoveableGasoline!AX10</f>
        <v>123.81637092982352</v>
      </c>
      <c r="AY74" s="1">
        <f>MoveableGasoline!AY10</f>
        <v>124.06572776202032</v>
      </c>
      <c r="AZ74" s="1">
        <f>MoveableGasoline!AZ10</f>
        <v>124.2861376504414</v>
      </c>
      <c r="BA74" s="1">
        <f>MoveableGasoline!BA10</f>
        <v>124.43880587969696</v>
      </c>
      <c r="BB74" s="1">
        <f>MoveableGasoline!BB10</f>
        <v>124.58419476456689</v>
      </c>
      <c r="BC74" s="1">
        <f>MoveableGasoline!BC10</f>
        <v>124.71752179326202</v>
      </c>
      <c r="BD74" s="1">
        <f>MoveableGasoline!BD10</f>
        <v>124.84081745791349</v>
      </c>
      <c r="BE74" s="1">
        <f>MoveableGasoline!BE10</f>
        <v>124.96242928559151</v>
      </c>
      <c r="BF74" s="1">
        <f>MoveableGasoline!BF10</f>
        <v>125.04999979173809</v>
      </c>
      <c r="BG74" s="1">
        <f>MoveableGasoline!BG10</f>
        <v>125.10268031186762</v>
      </c>
      <c r="BH74" s="1">
        <f>MoveableGasoline!BH10</f>
        <v>125.14036896439491</v>
      </c>
      <c r="BI74" s="1">
        <f>MoveableGasoline!BI10</f>
        <v>125.17313077669642</v>
      </c>
      <c r="BJ74" s="1">
        <f>MoveableGasoline!BJ10</f>
        <v>125.19449929607946</v>
      </c>
      <c r="BK74" s="1">
        <f>MoveableGasoline!BK10</f>
        <v>125.21025497848971</v>
      </c>
      <c r="BL74" s="1">
        <f>MoveableGasoline!BL10</f>
        <v>125.22608012152071</v>
      </c>
      <c r="BM74" t="s">
        <v>5</v>
      </c>
    </row>
    <row r="75" spans="1:65" x14ac:dyDescent="0.2">
      <c r="C75" t="s">
        <v>151</v>
      </c>
      <c r="D75" s="1">
        <f>MoveableGasoline!D11</f>
        <v>1.3661999999999996</v>
      </c>
      <c r="E75" s="1">
        <f>MoveableGasoline!E11</f>
        <v>1.3996782233879681</v>
      </c>
      <c r="F75" s="1">
        <f>MoveableGasoline!F11</f>
        <v>1.4017372882050765</v>
      </c>
      <c r="G75" s="1">
        <f>MoveableGasoline!G11</f>
        <v>1.4060448653224156</v>
      </c>
      <c r="H75" s="1">
        <f>MoveableGasoline!H11</f>
        <v>1.4282477849399302</v>
      </c>
      <c r="I75" s="1">
        <f>MoveableGasoline!I11</f>
        <v>1.4469308734867903</v>
      </c>
      <c r="J75" s="1">
        <f>MoveableGasoline!J11</f>
        <v>1.4491619264218623</v>
      </c>
      <c r="K75" s="1">
        <f>MoveableGasoline!K11</f>
        <v>1.4647452486112094</v>
      </c>
      <c r="L75" s="1">
        <f>MoveableGasoline!L11</f>
        <v>1.4749396462193125</v>
      </c>
      <c r="M75" s="1">
        <f>MoveableGasoline!M11</f>
        <v>1.5599828074277138</v>
      </c>
      <c r="N75" s="1">
        <f>MoveableGasoline!N11</f>
        <v>1.7217099739039816</v>
      </c>
      <c r="O75" s="1">
        <f>MoveableGasoline!O11</f>
        <v>1.803812567976381</v>
      </c>
      <c r="P75" s="1">
        <f>MoveableGasoline!P11</f>
        <v>1.8574637696923402</v>
      </c>
      <c r="Q75" s="1">
        <f>MoveableGasoline!Q11</f>
        <v>1.8364710862023181</v>
      </c>
      <c r="R75" s="1">
        <f>MoveableGasoline!R11</f>
        <v>1.8136527971926979</v>
      </c>
      <c r="S75" s="1">
        <f>MoveableGasoline!S11</f>
        <v>1.8057490944085524</v>
      </c>
      <c r="T75" s="1">
        <f>MoveableGasoline!T11</f>
        <v>1.827269920321605</v>
      </c>
      <c r="U75" s="1">
        <f>MoveableGasoline!U11</f>
        <v>1.8334842080969116</v>
      </c>
      <c r="V75" s="1">
        <f>MoveableGasoline!V11</f>
        <v>1.8458844891484378</v>
      </c>
      <c r="W75" s="1">
        <f>MoveableGasoline!W11</f>
        <v>1.8723395614679341</v>
      </c>
      <c r="X75" s="1">
        <f>MoveableGasoline!X11</f>
        <v>1.8550770365233822</v>
      </c>
      <c r="Y75" s="1">
        <f>MoveableGasoline!Y11</f>
        <v>1.8450604461191069</v>
      </c>
      <c r="Z75" s="1">
        <f>MoveableGasoline!Z11</f>
        <v>1.8315045245935588</v>
      </c>
      <c r="AA75" s="1">
        <f>MoveableGasoline!AA11</f>
        <v>1.8060312472286333</v>
      </c>
      <c r="AB75" s="1">
        <f>MoveableGasoline!AB11</f>
        <v>1.7892054574478573</v>
      </c>
      <c r="AC75" s="1">
        <f>MoveableGasoline!AC11</f>
        <v>1.7887264836703225</v>
      </c>
      <c r="AD75" s="1">
        <f>MoveableGasoline!AD11</f>
        <v>1.7954280119710728</v>
      </c>
      <c r="AE75" s="1">
        <f>MoveableGasoline!AE11</f>
        <v>1.7824217886313547</v>
      </c>
      <c r="AF75" s="1">
        <f>MoveableGasoline!AF11</f>
        <v>1.7473291660973269</v>
      </c>
      <c r="AG75" s="1">
        <f>MoveableGasoline!AG11</f>
        <v>1.6809312573007602</v>
      </c>
      <c r="AH75" s="1">
        <f>MoveableGasoline!AH11</f>
        <v>1.6699424596183787</v>
      </c>
      <c r="AI75" s="1">
        <f>MoveableGasoline!AI11</f>
        <v>1.7852085952094303</v>
      </c>
      <c r="AJ75" s="1">
        <f>MoveableGasoline!AJ11</f>
        <v>1.9209678300049788</v>
      </c>
      <c r="AK75" s="1">
        <f>MoveableGasoline!AK11</f>
        <v>1.9732678298793167</v>
      </c>
      <c r="AL75" s="1">
        <f>MoveableGasoline!AL11</f>
        <v>1.961756978410772</v>
      </c>
      <c r="AM75" s="1">
        <f>MoveableGasoline!AM11</f>
        <v>1.9412322619520437</v>
      </c>
      <c r="AN75" s="1">
        <f>MoveableGasoline!AN11</f>
        <v>1.9250081289253107</v>
      </c>
      <c r="AO75" s="1">
        <f>MoveableGasoline!AO11</f>
        <v>1.9091836790197791</v>
      </c>
      <c r="AP75" s="1">
        <f>MoveableGasoline!AP11</f>
        <v>1.905261449500125</v>
      </c>
      <c r="AQ75" s="1">
        <f>MoveableGasoline!AQ11</f>
        <v>1.9055495985392228</v>
      </c>
      <c r="AR75" s="1">
        <f>MoveableGasoline!AR11</f>
        <v>1.9096884279610111</v>
      </c>
      <c r="AS75" s="1">
        <f>MoveableGasoline!AS11</f>
        <v>1.9145307385224819</v>
      </c>
      <c r="AT75" s="1">
        <f>MoveableGasoline!AT11</f>
        <v>1.9195326186711392</v>
      </c>
      <c r="AU75" s="1">
        <f>MoveableGasoline!AU11</f>
        <v>1.926140948139913</v>
      </c>
      <c r="AV75" s="1">
        <f>MoveableGasoline!AV11</f>
        <v>1.9321948809891412</v>
      </c>
      <c r="AW75" s="1">
        <f>MoveableGasoline!AW11</f>
        <v>1.9366740786219108</v>
      </c>
      <c r="AX75" s="1">
        <f>MoveableGasoline!AX11</f>
        <v>1.9398516738750933</v>
      </c>
      <c r="AY75" s="1">
        <f>MoveableGasoline!AY11</f>
        <v>1.9421936165789313</v>
      </c>
      <c r="AZ75" s="1">
        <f>MoveableGasoline!AZ11</f>
        <v>1.9444997816095646</v>
      </c>
      <c r="BA75" s="1">
        <f>MoveableGasoline!BA11</f>
        <v>1.945996274476155</v>
      </c>
      <c r="BB75" s="1">
        <f>MoveableGasoline!BB11</f>
        <v>1.9476720645467818</v>
      </c>
      <c r="BC75" s="1">
        <f>MoveableGasoline!BC11</f>
        <v>1.9493720964875401</v>
      </c>
      <c r="BD75" s="1">
        <f>MoveableGasoline!BD11</f>
        <v>1.9511247997508834</v>
      </c>
      <c r="BE75" s="1">
        <f>MoveableGasoline!BE11</f>
        <v>1.9530672691095354</v>
      </c>
      <c r="BF75" s="1">
        <f>MoveableGasoline!BF11</f>
        <v>1.9544952900804478</v>
      </c>
      <c r="BG75" s="1">
        <f>MoveableGasoline!BG11</f>
        <v>1.9554494332546424</v>
      </c>
      <c r="BH75" s="1">
        <f>MoveableGasoline!BH11</f>
        <v>1.9561404898853385</v>
      </c>
      <c r="BI75" s="1">
        <f>MoveableGasoline!BI11</f>
        <v>1.9567952029986748</v>
      </c>
      <c r="BJ75" s="1">
        <f>MoveableGasoline!BJ11</f>
        <v>1.9572165704099604</v>
      </c>
      <c r="BK75" s="1">
        <f>MoveableGasoline!BK11</f>
        <v>1.9575354085481556</v>
      </c>
      <c r="BL75" s="1">
        <f>MoveableGasoline!BL11</f>
        <v>1.9578878596555358</v>
      </c>
      <c r="BM75" t="s">
        <v>6</v>
      </c>
    </row>
    <row r="76" spans="1:65" x14ac:dyDescent="0.2">
      <c r="C76" t="s">
        <v>7</v>
      </c>
      <c r="D76" s="1">
        <f>MoveableGasoline!D12</f>
        <v>56.257622263829433</v>
      </c>
      <c r="E76" s="1">
        <f>MoveableGasoline!E12</f>
        <v>57.630027845247227</v>
      </c>
      <c r="F76" s="1">
        <f>MoveableGasoline!F12</f>
        <v>57.682977903524716</v>
      </c>
      <c r="G76" s="1">
        <f>MoveableGasoline!G12</f>
        <v>57.836866228806784</v>
      </c>
      <c r="H76" s="1">
        <f>MoveableGasoline!H12</f>
        <v>58.741867144862908</v>
      </c>
      <c r="I76" s="1">
        <f>MoveableGasoline!I12</f>
        <v>59.493184313040437</v>
      </c>
      <c r="J76" s="1">
        <f>MoveableGasoline!J12</f>
        <v>59.560663779130721</v>
      </c>
      <c r="K76" s="1">
        <f>MoveableGasoline!K12</f>
        <v>60.175036188379352</v>
      </c>
      <c r="L76" s="1">
        <f>MoveableGasoline!L12</f>
        <v>60.539137578949166</v>
      </c>
      <c r="M76" s="1">
        <f>MoveableGasoline!M12</f>
        <v>63.978267970159813</v>
      </c>
      <c r="N76" s="1">
        <f>MoveableGasoline!N12</f>
        <v>70.670003850103882</v>
      </c>
      <c r="O76" s="1">
        <f>MoveableGasoline!O12</f>
        <v>74.0744713041002</v>
      </c>
      <c r="P76" s="1">
        <f>MoveableGasoline!P12</f>
        <v>76.302729279650521</v>
      </c>
      <c r="Q76" s="1">
        <f>MoveableGasoline!Q12</f>
        <v>75.427344308825482</v>
      </c>
      <c r="R76" s="1">
        <f>MoveableGasoline!R12</f>
        <v>74.473518223560049</v>
      </c>
      <c r="S76" s="1">
        <f>MoveableGasoline!S12</f>
        <v>74.132275926052429</v>
      </c>
      <c r="T76" s="1">
        <f>MoveableGasoline!T12</f>
        <v>75.011798608625227</v>
      </c>
      <c r="U76" s="1">
        <f>MoveableGasoline!U12</f>
        <v>75.265817496081809</v>
      </c>
      <c r="V76" s="1">
        <f>MoveableGasoline!V12</f>
        <v>75.776782688670792</v>
      </c>
      <c r="W76" s="1">
        <f>MoveableGasoline!W12</f>
        <v>76.86053639134478</v>
      </c>
      <c r="X76" s="1">
        <f>MoveableGasoline!X12</f>
        <v>76.113167373530587</v>
      </c>
      <c r="Y76" s="1">
        <f>MoveableGasoline!Y12</f>
        <v>75.687859921634328</v>
      </c>
      <c r="Z76" s="1">
        <f>MoveableGasoline!Z12</f>
        <v>75.118016234168877</v>
      </c>
      <c r="AA76" s="1">
        <f>MoveableGasoline!AA12</f>
        <v>74.037130795444014</v>
      </c>
      <c r="AB76" s="1">
        <f>MoveableGasoline!AB12</f>
        <v>73.30055310698674</v>
      </c>
      <c r="AC76" s="1">
        <f>MoveableGasoline!AC12</f>
        <v>73.23963093908614</v>
      </c>
      <c r="AD76" s="1">
        <f>MoveableGasoline!AD12</f>
        <v>73.494943232471115</v>
      </c>
      <c r="AE76" s="1">
        <f>MoveableGasoline!AE12</f>
        <v>72.955889808849278</v>
      </c>
      <c r="AF76" s="1">
        <f>MoveableGasoline!AF12</f>
        <v>71.521397554997577</v>
      </c>
      <c r="AG76" s="1">
        <f>MoveableGasoline!AG12</f>
        <v>68.85564896092761</v>
      </c>
      <c r="AH76" s="1">
        <f>MoveableGasoline!AH12</f>
        <v>68.381668428953589</v>
      </c>
      <c r="AI76" s="1">
        <f>MoveableGasoline!AI12</f>
        <v>72.964442714195073</v>
      </c>
      <c r="AJ76" s="1">
        <f>MoveableGasoline!AJ12</f>
        <v>78.392886328836283</v>
      </c>
      <c r="AK76" s="1">
        <f>MoveableGasoline!AK12</f>
        <v>80.437498015951221</v>
      </c>
      <c r="AL76" s="1">
        <f>MoveableGasoline!AL12</f>
        <v>79.972995494772817</v>
      </c>
      <c r="AM76" s="1">
        <f>MoveableGasoline!AM12</f>
        <v>79.115740532334456</v>
      </c>
      <c r="AN76" s="1">
        <f>MoveableGasoline!AN12</f>
        <v>78.493143246336516</v>
      </c>
      <c r="AO76" s="1">
        <f>MoveableGasoline!AO12</f>
        <v>77.892599013801984</v>
      </c>
      <c r="AP76" s="1">
        <f>MoveableGasoline!AP12</f>
        <v>77.735303339313589</v>
      </c>
      <c r="AQ76" s="1">
        <f>MoveableGasoline!AQ12</f>
        <v>77.758508267659934</v>
      </c>
      <c r="AR76" s="1">
        <f>MoveableGasoline!AR12</f>
        <v>77.94078126048511</v>
      </c>
      <c r="AS76" s="1">
        <f>MoveableGasoline!AS12</f>
        <v>78.145372430314055</v>
      </c>
      <c r="AT76" s="1">
        <f>MoveableGasoline!AT12</f>
        <v>78.355354462755386</v>
      </c>
      <c r="AU76" s="1">
        <f>MoveableGasoline!AU12</f>
        <v>78.626898176313631</v>
      </c>
      <c r="AV76" s="1">
        <f>MoveableGasoline!AV12</f>
        <v>78.867588404460363</v>
      </c>
      <c r="AW76" s="1">
        <f>MoveableGasoline!AW12</f>
        <v>79.05164329184575</v>
      </c>
      <c r="AX76" s="1">
        <f>MoveableGasoline!AX12</f>
        <v>79.187092813287805</v>
      </c>
      <c r="AY76" s="1">
        <f>MoveableGasoline!AY12</f>
        <v>79.284594535425811</v>
      </c>
      <c r="AZ76" s="1">
        <f>MoveableGasoline!AZ12</f>
        <v>79.372662960711949</v>
      </c>
      <c r="BA76" s="1">
        <f>MoveableGasoline!BA12</f>
        <v>79.425142368691525</v>
      </c>
      <c r="BB76" s="1">
        <f>MoveableGasoline!BB12</f>
        <v>79.48386348254607</v>
      </c>
      <c r="BC76" s="1">
        <f>MoveableGasoline!BC12</f>
        <v>79.542952216318824</v>
      </c>
      <c r="BD76" s="1">
        <f>MoveableGasoline!BD12</f>
        <v>79.607782769373173</v>
      </c>
      <c r="BE76" s="1">
        <f>MoveableGasoline!BE12</f>
        <v>79.6829829314714</v>
      </c>
      <c r="BF76" s="1">
        <f>MoveableGasoline!BF12</f>
        <v>79.738599153884493</v>
      </c>
      <c r="BG76" s="1">
        <f>MoveableGasoline!BG12</f>
        <v>79.775699695018147</v>
      </c>
      <c r="BH76" s="1">
        <f>MoveableGasoline!BH12</f>
        <v>79.802609466064638</v>
      </c>
      <c r="BI76" s="1">
        <f>MoveableGasoline!BI12</f>
        <v>79.828511375830232</v>
      </c>
      <c r="BJ76" s="1">
        <f>MoveableGasoline!BJ12</f>
        <v>79.845078268235739</v>
      </c>
      <c r="BK76" s="1">
        <f>MoveableGasoline!BK12</f>
        <v>79.857673787453962</v>
      </c>
      <c r="BL76" s="1">
        <f>MoveableGasoline!BL12</f>
        <v>79.871866686783576</v>
      </c>
      <c r="BM76" t="s">
        <v>7</v>
      </c>
    </row>
    <row r="77" spans="1:65" x14ac:dyDescent="0.2">
      <c r="C77" t="s">
        <v>8</v>
      </c>
      <c r="D77" s="19">
        <f>MoveableGasoline!D13</f>
        <v>0.68309999999999982</v>
      </c>
      <c r="E77" s="19">
        <f>MoveableGasoline!E13</f>
        <v>0.69983911169398405</v>
      </c>
      <c r="F77" s="19">
        <f>MoveableGasoline!F13</f>
        <v>0.70086864410253824</v>
      </c>
      <c r="G77" s="19">
        <f>MoveableGasoline!G13</f>
        <v>0.70302243266120779</v>
      </c>
      <c r="H77" s="19">
        <f>MoveableGasoline!H13</f>
        <v>0.7141238924699651</v>
      </c>
      <c r="I77" s="19">
        <f>MoveableGasoline!I13</f>
        <v>0.72346543674339514</v>
      </c>
      <c r="J77" s="19">
        <f>MoveableGasoline!J13</f>
        <v>0.72458096321093113</v>
      </c>
      <c r="K77" s="19">
        <f>MoveableGasoline!K13</f>
        <v>0.73237262430560468</v>
      </c>
      <c r="L77" s="19">
        <f>MoveableGasoline!L13</f>
        <v>0.73746982310965625</v>
      </c>
      <c r="M77" s="19">
        <f>MoveableGasoline!M13</f>
        <v>0.77999140371385689</v>
      </c>
      <c r="N77" s="19">
        <f>MoveableGasoline!N13</f>
        <v>0.86085498695199081</v>
      </c>
      <c r="O77" s="14">
        <f>MoveableGasoline!O13</f>
        <v>0.9019062839881905</v>
      </c>
      <c r="P77" s="14">
        <f>MoveableGasoline!P13</f>
        <v>0.92873188484617009</v>
      </c>
      <c r="Q77" s="14">
        <f>MoveableGasoline!Q13</f>
        <v>0.91823554310115907</v>
      </c>
      <c r="R77" s="14">
        <f>MoveableGasoline!R13</f>
        <v>0.90682639859634895</v>
      </c>
      <c r="S77" s="14">
        <f>MoveableGasoline!S13</f>
        <v>0.90287454720427618</v>
      </c>
      <c r="T77" s="14">
        <f>MoveableGasoline!T13</f>
        <v>0.91363496016080248</v>
      </c>
      <c r="U77" s="14">
        <f>MoveableGasoline!U13</f>
        <v>0.9167421040484558</v>
      </c>
      <c r="V77" s="19">
        <f>MoveableGasoline!V13</f>
        <v>0.92294224457421892</v>
      </c>
      <c r="W77" s="19">
        <f>MoveableGasoline!W13</f>
        <v>0.93616978073396706</v>
      </c>
      <c r="X77" s="19">
        <f>MoveableGasoline!X13</f>
        <v>0.92753851826169109</v>
      </c>
      <c r="Y77" s="19">
        <f>MoveableGasoline!Y13</f>
        <v>0.92253022305955346</v>
      </c>
      <c r="Z77" s="19">
        <f>MoveableGasoline!Z13</f>
        <v>0.91575226229677942</v>
      </c>
      <c r="AA77" s="19">
        <f>MoveableGasoline!AA13</f>
        <v>0.90301562361431664</v>
      </c>
      <c r="AB77" s="19">
        <f>MoveableGasoline!AB13</f>
        <v>0.89460272872392865</v>
      </c>
      <c r="AC77" s="19">
        <f>MoveableGasoline!AC13</f>
        <v>0.89436324183516125</v>
      </c>
      <c r="AD77" s="19">
        <f>MoveableGasoline!AD13</f>
        <v>0.89771400598553641</v>
      </c>
      <c r="AE77" s="19">
        <f>MoveableGasoline!AE13</f>
        <v>0.89121089431567735</v>
      </c>
      <c r="AF77" s="19">
        <f>MoveableGasoline!AF13</f>
        <v>0.87366458304866346</v>
      </c>
      <c r="AG77" s="19">
        <f>MoveableGasoline!AG13</f>
        <v>0.8404656286503801</v>
      </c>
      <c r="AH77" s="19">
        <f>MoveableGasoline!AH13</f>
        <v>0.83497122980918936</v>
      </c>
      <c r="AI77" s="19">
        <f>MoveableGasoline!AI13</f>
        <v>0.89260429760471516</v>
      </c>
      <c r="AJ77" s="19">
        <f>MoveableGasoline!AJ13</f>
        <v>0.96048391500248942</v>
      </c>
      <c r="AK77" s="19">
        <f>MoveableGasoline!AK13</f>
        <v>0.98663391493965835</v>
      </c>
      <c r="AL77" s="19">
        <f>MoveableGasoline!AL13</f>
        <v>0.98087848920538601</v>
      </c>
      <c r="AM77" s="19">
        <f>MoveableGasoline!AM13</f>
        <v>0.97061613097602184</v>
      </c>
      <c r="AN77" s="19">
        <f>MoveableGasoline!AN13</f>
        <v>0.96250406446265535</v>
      </c>
      <c r="AO77" s="19">
        <f>MoveableGasoline!AO13</f>
        <v>0.95459183950988957</v>
      </c>
      <c r="AP77" s="19">
        <f>MoveableGasoline!AP13</f>
        <v>0.9526307247500625</v>
      </c>
      <c r="AQ77" s="19">
        <f>MoveableGasoline!AQ13</f>
        <v>0.95277479926961139</v>
      </c>
      <c r="AR77" s="19">
        <f>MoveableGasoline!AR13</f>
        <v>0.95484421398050556</v>
      </c>
      <c r="AS77" s="19">
        <f>MoveableGasoline!AS13</f>
        <v>0.95726536926124095</v>
      </c>
      <c r="AT77" s="19">
        <f>MoveableGasoline!AT13</f>
        <v>0.95976630933556961</v>
      </c>
      <c r="AU77" s="19">
        <f>MoveableGasoline!AU13</f>
        <v>0.96307047406995649</v>
      </c>
      <c r="AV77" s="19">
        <f>MoveableGasoline!AV13</f>
        <v>0.96609744049457058</v>
      </c>
      <c r="AW77" s="19">
        <f>MoveableGasoline!AW13</f>
        <v>0.96833703931095538</v>
      </c>
      <c r="AX77" s="19">
        <f>MoveableGasoline!AX13</f>
        <v>0.96992583693754664</v>
      </c>
      <c r="AY77" s="19">
        <f>MoveableGasoline!AY13</f>
        <v>0.97109680828946565</v>
      </c>
      <c r="AZ77" s="19">
        <f>MoveableGasoline!AZ13</f>
        <v>0.9722498908047823</v>
      </c>
      <c r="BA77" s="19">
        <f>MoveableGasoline!BA13</f>
        <v>0.97299813723807749</v>
      </c>
      <c r="BB77" s="19">
        <f>MoveableGasoline!BB13</f>
        <v>0.97383603227339088</v>
      </c>
      <c r="BC77" s="19">
        <f>MoveableGasoline!BC13</f>
        <v>0.97468604824377003</v>
      </c>
      <c r="BD77" s="19">
        <f>MoveableGasoline!BD13</f>
        <v>0.97556239987544169</v>
      </c>
      <c r="BE77" s="19">
        <f>MoveableGasoline!BE13</f>
        <v>0.97653363455476772</v>
      </c>
      <c r="BF77" s="19">
        <f>MoveableGasoline!BF13</f>
        <v>0.97724764504022388</v>
      </c>
      <c r="BG77" s="19">
        <f>MoveableGasoline!BG13</f>
        <v>0.97772471662732119</v>
      </c>
      <c r="BH77" s="19">
        <f>MoveableGasoline!BH13</f>
        <v>0.97807024494266925</v>
      </c>
      <c r="BI77" s="19">
        <f>MoveableGasoline!BI13</f>
        <v>0.97839760149933741</v>
      </c>
      <c r="BJ77" s="19">
        <f>MoveableGasoline!BJ13</f>
        <v>0.97860828520498022</v>
      </c>
      <c r="BK77" s="19">
        <f>MoveableGasoline!BK13</f>
        <v>0.97876770427407778</v>
      </c>
      <c r="BL77" s="19">
        <f>MoveableGasoline!BL13</f>
        <v>0.9789439298277679</v>
      </c>
      <c r="BM77" t="s">
        <v>8</v>
      </c>
    </row>
    <row r="78" spans="1:65" x14ac:dyDescent="0.2">
      <c r="C78" t="s">
        <v>9</v>
      </c>
      <c r="D78" s="1">
        <f>MoveableGasoline!D14</f>
        <v>3.9101635357305353</v>
      </c>
      <c r="E78" s="1">
        <f>MoveableGasoline!E14</f>
        <v>4.002586902271319</v>
      </c>
      <c r="F78" s="1">
        <f>MoveableGasoline!F14</f>
        <v>4.0096973442130999</v>
      </c>
      <c r="G78" s="1">
        <f>MoveableGasoline!G14</f>
        <v>4.0230419842724707</v>
      </c>
      <c r="H78" s="1">
        <f>MoveableGasoline!H14</f>
        <v>4.0855832169221822</v>
      </c>
      <c r="I78" s="1">
        <f>MoveableGasoline!I14</f>
        <v>4.1386566382744672</v>
      </c>
      <c r="J78" s="1">
        <f>MoveableGasoline!J14</f>
        <v>4.1469421398242563</v>
      </c>
      <c r="K78" s="1">
        <f>MoveableGasoline!K14</f>
        <v>4.1913354194682535</v>
      </c>
      <c r="L78" s="1">
        <f>MoveableGasoline!L14</f>
        <v>4.2200637704754547</v>
      </c>
      <c r="M78" s="1">
        <f>MoveableGasoline!M14</f>
        <v>4.4532770598362843</v>
      </c>
      <c r="N78" s="19">
        <f>MoveableGasoline!N14</f>
        <v>3.6927889395536653</v>
      </c>
      <c r="O78" s="19">
        <f>MoveableGasoline!O14</f>
        <v>2.5956467103719376</v>
      </c>
      <c r="P78" s="19">
        <f>MoveableGasoline!P14</f>
        <v>1.3439832568611114</v>
      </c>
      <c r="Q78" s="19">
        <f>MoveableGasoline!Q14</f>
        <v>1.3363380327535441</v>
      </c>
      <c r="R78" s="19">
        <f>MoveableGasoline!R14</f>
        <v>1.326023222434237</v>
      </c>
      <c r="S78" s="19">
        <f>MoveableGasoline!S14</f>
        <v>1.3238892987181801</v>
      </c>
      <c r="T78" s="19">
        <f>MoveableGasoline!T14</f>
        <v>1.3427682480741705</v>
      </c>
      <c r="U78" s="19">
        <f>MoveableGasoline!U14</f>
        <v>1.3492650776669466</v>
      </c>
      <c r="V78" s="19">
        <f>MoveableGasoline!V14</f>
        <v>1.3592895098011302</v>
      </c>
      <c r="W78" s="19">
        <f>MoveableGasoline!W14</f>
        <v>1.3794487347760835</v>
      </c>
      <c r="X78" s="19">
        <f>MoveableGasoline!X14</f>
        <v>1.3649614384968038</v>
      </c>
      <c r="Y78" s="19">
        <f>MoveableGasoline!Y14</f>
        <v>1.3555917277944873</v>
      </c>
      <c r="Z78" s="19">
        <f>MoveableGasoline!Z14</f>
        <v>1.3437015627740323</v>
      </c>
      <c r="AA78" s="19">
        <f>MoveableGasoline!AA14</f>
        <v>0.63526437962184268</v>
      </c>
      <c r="AB78" s="19">
        <f>MoveableGasoline!AB14</f>
        <v>0.34920049975730338</v>
      </c>
      <c r="AC78" s="19">
        <f>MoveableGasoline!AC14</f>
        <v>0.20619473397675186</v>
      </c>
      <c r="AD78" s="19">
        <f>MoveableGasoline!AD14</f>
        <v>0.20361781892869443</v>
      </c>
      <c r="AE78" s="19">
        <f>MoveableGasoline!AE14</f>
        <v>0.19943295059996907</v>
      </c>
      <c r="AF78" s="19">
        <f>MoveableGasoline!AF14</f>
        <v>0.19270012726087418</v>
      </c>
      <c r="AG78" s="19">
        <f>MoveableGasoline!AG14</f>
        <v>0.18372737936882277</v>
      </c>
      <c r="AH78" s="19">
        <f>MoveableGasoline!AH14</f>
        <v>0.1812531323942384</v>
      </c>
      <c r="AI78" s="19">
        <f>MoveableGasoline!AI14</f>
        <v>0.19185443957040885</v>
      </c>
      <c r="AJ78" s="19">
        <f>MoveableGasoline!AJ14</f>
        <v>0.18863765492111173</v>
      </c>
      <c r="AK78" s="19">
        <f>MoveableGasoline!AK14</f>
        <v>0.19452065619239406</v>
      </c>
      <c r="AL78" s="19">
        <f>MoveableGasoline!AL14</f>
        <v>0.1915102771282943</v>
      </c>
      <c r="AM78" s="19">
        <f>MoveableGasoline!AM14</f>
        <v>0.18906365518362414</v>
      </c>
      <c r="AN78" s="19">
        <f>MoveableGasoline!AN14</f>
        <v>0.18449114845539494</v>
      </c>
      <c r="AO78" s="19">
        <f>MoveableGasoline!AO14</f>
        <v>0.17949036877627783</v>
      </c>
      <c r="AP78" s="19">
        <f>MoveableGasoline!AP14</f>
        <v>0.17751168216129076</v>
      </c>
      <c r="AQ78" s="19">
        <f>MoveableGasoline!AQ14</f>
        <v>0.17604304896472023</v>
      </c>
      <c r="AR78" s="19">
        <f>MoveableGasoline!AR14</f>
        <v>0.17507094720093319</v>
      </c>
      <c r="AS78" s="19">
        <f>MoveableGasoline!AS14</f>
        <v>0.17438044679155976</v>
      </c>
      <c r="AT78" s="19">
        <f>MoveableGasoline!AT14</f>
        <v>0.17385983826522231</v>
      </c>
      <c r="AU78" s="19">
        <f>MoveableGasoline!AU14</f>
        <v>0.17361486736467199</v>
      </c>
      <c r="AV78" s="19">
        <f>MoveableGasoline!AV14</f>
        <v>0.17390210156750094</v>
      </c>
      <c r="AW78" s="19">
        <f>MoveableGasoline!AW14</f>
        <v>0.17410252428718889</v>
      </c>
      <c r="AX78" s="19">
        <f>MoveableGasoline!AX14</f>
        <v>0.17423640789117448</v>
      </c>
      <c r="AY78" s="19">
        <f>MoveableGasoline!AY14</f>
        <v>0.17432878058222526</v>
      </c>
      <c r="AZ78" s="19">
        <f>MoveableGasoline!AZ14</f>
        <v>0.17444670128775383</v>
      </c>
      <c r="BA78" s="19">
        <f>MoveableGasoline!BA14</f>
        <v>0.17451009467185224</v>
      </c>
      <c r="BB78" s="19">
        <f>MoveableGasoline!BB14</f>
        <v>0.17460884522839751</v>
      </c>
      <c r="BC78" s="19">
        <f>MoveableGasoline!BC14</f>
        <v>0.17472413447598545</v>
      </c>
      <c r="BD78" s="19">
        <f>MoveableGasoline!BD14</f>
        <v>0.17485781849388632</v>
      </c>
      <c r="BE78" s="19">
        <f>MoveableGasoline!BE14</f>
        <v>0.1750225687975423</v>
      </c>
      <c r="BF78" s="19">
        <f>MoveableGasoline!BF14</f>
        <v>0.17514467628096111</v>
      </c>
      <c r="BG78" s="19">
        <f>MoveableGasoline!BG14</f>
        <v>0.17523540568971643</v>
      </c>
      <c r="BH78" s="19">
        <f>MoveableGasoline!BH14</f>
        <v>0.17530137366794021</v>
      </c>
      <c r="BI78" s="19">
        <f>MoveableGasoline!BI14</f>
        <v>0.17536676369273582</v>
      </c>
      <c r="BJ78" s="19">
        <f>MoveableGasoline!BJ14</f>
        <v>0.17540846587960038</v>
      </c>
      <c r="BK78" s="19">
        <f>MoveableGasoline!BK14</f>
        <v>0.17544039130311501</v>
      </c>
      <c r="BL78" s="19">
        <f>MoveableGasoline!BL14</f>
        <v>0.17547736628098778</v>
      </c>
      <c r="BM78" t="s">
        <v>9</v>
      </c>
    </row>
    <row r="79" spans="1:65" x14ac:dyDescent="0.2">
      <c r="C79" t="s">
        <v>10</v>
      </c>
      <c r="D79" s="1">
        <f>MoveableGasoline!D15</f>
        <v>30626.355893609412</v>
      </c>
      <c r="E79" s="1">
        <f>MoveableGasoline!E15</f>
        <v>31350.261912040107</v>
      </c>
      <c r="F79" s="1">
        <f>MoveableGasoline!F15</f>
        <v>31405.954448549106</v>
      </c>
      <c r="G79" s="1">
        <f>MoveableGasoline!G15</f>
        <v>31510.476341814123</v>
      </c>
      <c r="H79" s="1">
        <f>MoveableGasoline!H15</f>
        <v>32000.330546542991</v>
      </c>
      <c r="I79" s="1">
        <f>MoveableGasoline!I15</f>
        <v>32416.028119284769</v>
      </c>
      <c r="J79" s="1">
        <f>MoveableGasoline!J15</f>
        <v>32480.92431017349</v>
      </c>
      <c r="K79" s="1">
        <f>MoveableGasoline!K15</f>
        <v>32828.634672985092</v>
      </c>
      <c r="L79" s="1">
        <f>MoveableGasoline!L15</f>
        <v>33053.649482249006</v>
      </c>
      <c r="M79" s="1">
        <f>MoveableGasoline!M15</f>
        <v>34880.292571167694</v>
      </c>
      <c r="N79" s="1">
        <f>MoveableGasoline!N15</f>
        <v>38565.02582540545</v>
      </c>
      <c r="O79" s="1">
        <f>MoveableGasoline!O15</f>
        <v>40660.805717976393</v>
      </c>
      <c r="P79" s="1">
        <f>MoveableGasoline!P15</f>
        <v>42106.99543745863</v>
      </c>
      <c r="Q79" s="1">
        <f>MoveableGasoline!Q15</f>
        <v>41867.470566168544</v>
      </c>
      <c r="R79" s="1">
        <f>MoveableGasoline!R15</f>
        <v>41544.307558864653</v>
      </c>
      <c r="S79" s="1">
        <f>MoveableGasoline!S15</f>
        <v>41477.451728840577</v>
      </c>
      <c r="T79" s="1">
        <f>MoveableGasoline!T15</f>
        <v>42068.929212163748</v>
      </c>
      <c r="U79" s="1">
        <f>MoveableGasoline!U15</f>
        <v>42272.47488330544</v>
      </c>
      <c r="V79" s="1">
        <f>MoveableGasoline!V15</f>
        <v>42586.540342069406</v>
      </c>
      <c r="W79" s="1">
        <f>MoveableGasoline!W15</f>
        <v>43218.128860534707</v>
      </c>
      <c r="X79" s="1">
        <f>MoveableGasoline!X15</f>
        <v>42764.241868104866</v>
      </c>
      <c r="Y79" s="1">
        <f>MoveableGasoline!Y15</f>
        <v>42470.688831801286</v>
      </c>
      <c r="Z79" s="1">
        <f>MoveableGasoline!Z15</f>
        <v>42098.169961710424</v>
      </c>
      <c r="AA79" s="1">
        <f>MoveableGasoline!AA15</f>
        <v>41464.235444900696</v>
      </c>
      <c r="AB79" s="1">
        <f>MoveableGasoline!AB15</f>
        <v>41026.693715236179</v>
      </c>
      <c r="AC79" s="1">
        <f>MoveableGasoline!AC15</f>
        <v>40375.506346822716</v>
      </c>
      <c r="AD79" s="1">
        <f>MoveableGasoline!AD15</f>
        <v>39870.914168974974</v>
      </c>
      <c r="AE79" s="1">
        <f>MoveableGasoline!AE15</f>
        <v>39051.464639356447</v>
      </c>
      <c r="AF79" s="1">
        <f>MoveableGasoline!AF15</f>
        <v>36598.948534078139</v>
      </c>
      <c r="AG79" s="1">
        <f>MoveableGasoline!AG15</f>
        <v>33831.888700938078</v>
      </c>
      <c r="AH79" s="1">
        <f>MoveableGasoline!AH15</f>
        <v>33376.276431550985</v>
      </c>
      <c r="AI79" s="1">
        <f>MoveableGasoline!AI15</f>
        <v>34241.057237733527</v>
      </c>
      <c r="AJ79" s="1">
        <f>MoveableGasoline!AJ15</f>
        <v>36585.094186606373</v>
      </c>
      <c r="AK79" s="1">
        <f>MoveableGasoline!AK15</f>
        <v>37726.065514413633</v>
      </c>
      <c r="AL79" s="1">
        <f>MoveableGasoline!AL15</f>
        <v>37142.221309800625</v>
      </c>
      <c r="AM79" s="1">
        <f>MoveableGasoline!AM15</f>
        <v>36667.714275019003</v>
      </c>
      <c r="AN79" s="1">
        <f>MoveableGasoline!AN15</f>
        <v>36112.077459828892</v>
      </c>
      <c r="AO79" s="1">
        <f>MoveableGasoline!AO15</f>
        <v>34811.035209354239</v>
      </c>
      <c r="AP79" s="1">
        <f>MoveableGasoline!AP15</f>
        <v>34427.281307168836</v>
      </c>
      <c r="AQ79" s="1">
        <f>MoveableGasoline!AQ15</f>
        <v>34142.449077651465</v>
      </c>
      <c r="AR79" s="1">
        <f>MoveableGasoline!AR15</f>
        <v>33953.916016200979</v>
      </c>
      <c r="AS79" s="1">
        <f>MoveableGasoline!AS15</f>
        <v>33819.997777430566</v>
      </c>
      <c r="AT79" s="1">
        <f>MoveableGasoline!AT15</f>
        <v>33719.029007550715</v>
      </c>
      <c r="AU79" s="1">
        <f>MoveableGasoline!AU15</f>
        <v>33671.518432457102</v>
      </c>
      <c r="AV79" s="1">
        <f>MoveableGasoline!AV15</f>
        <v>33727.225710881998</v>
      </c>
      <c r="AW79" s="1">
        <f>MoveableGasoline!AW15</f>
        <v>33766.096444723487</v>
      </c>
      <c r="AX79" s="1">
        <f>MoveableGasoline!AX15</f>
        <v>33792.062332943962</v>
      </c>
      <c r="AY79" s="1">
        <f>MoveableGasoline!AY15</f>
        <v>33809.977439043934</v>
      </c>
      <c r="AZ79" s="1">
        <f>MoveableGasoline!AZ15</f>
        <v>33832.847422876795</v>
      </c>
      <c r="BA79" s="1">
        <f>MoveableGasoline!BA15</f>
        <v>33845.142173514039</v>
      </c>
      <c r="BB79" s="1">
        <f>MoveableGasoline!BB15</f>
        <v>33864.294226765021</v>
      </c>
      <c r="BC79" s="1">
        <f>MoveableGasoline!BC15</f>
        <v>33886.653855776902</v>
      </c>
      <c r="BD79" s="1">
        <f>MoveableGasoline!BD15</f>
        <v>33912.581035523661</v>
      </c>
      <c r="BE79" s="1">
        <f>MoveableGasoline!BE15</f>
        <v>33944.533327228346</v>
      </c>
      <c r="BF79" s="1">
        <f>MoveableGasoline!BF15</f>
        <v>33968.215310465661</v>
      </c>
      <c r="BG79" s="1">
        <f>MoveableGasoline!BG15</f>
        <v>33985.81171223495</v>
      </c>
      <c r="BH79" s="1">
        <f>MoveableGasoline!BH15</f>
        <v>33998.605789311572</v>
      </c>
      <c r="BI79" s="1">
        <f>MoveableGasoline!BI15</f>
        <v>34011.287775933029</v>
      </c>
      <c r="BJ79" s="1">
        <f>MoveableGasoline!BJ15</f>
        <v>34019.37565443675</v>
      </c>
      <c r="BK79" s="1">
        <f>MoveableGasoline!BK15</f>
        <v>34025.567390793505</v>
      </c>
      <c r="BL79" s="1">
        <f>MoveableGasoline!BL15</f>
        <v>34032.738456658328</v>
      </c>
      <c r="BM79" t="s">
        <v>10</v>
      </c>
    </row>
    <row r="80" spans="1:65" x14ac:dyDescent="0.2">
      <c r="C80" t="s">
        <v>152</v>
      </c>
      <c r="D80" s="1">
        <f>MoveableGasoline!D16</f>
        <v>9775.4088393263391</v>
      </c>
      <c r="E80" s="1">
        <f>MoveableGasoline!E16</f>
        <v>10006.467255678295</v>
      </c>
      <c r="F80" s="1">
        <f>MoveableGasoline!F16</f>
        <v>10024.243360532753</v>
      </c>
      <c r="G80" s="1">
        <f>MoveableGasoline!G16</f>
        <v>10057.604960681176</v>
      </c>
      <c r="H80" s="1">
        <f>MoveableGasoline!H16</f>
        <v>10213.958042305454</v>
      </c>
      <c r="I80" s="1">
        <f>MoveableGasoline!I16</f>
        <v>10346.641595686167</v>
      </c>
      <c r="J80" s="1">
        <f>MoveableGasoline!J16</f>
        <v>10367.355349560639</v>
      </c>
      <c r="K80" s="1">
        <f>MoveableGasoline!K16</f>
        <v>10478.338548670632</v>
      </c>
      <c r="L80" s="1">
        <f>MoveableGasoline!L16</f>
        <v>10550.159426188637</v>
      </c>
      <c r="M80" s="1">
        <f>MoveableGasoline!M16</f>
        <v>11133.19264959071</v>
      </c>
      <c r="N80" s="1">
        <f>MoveableGasoline!N16</f>
        <v>12309.296465178886</v>
      </c>
      <c r="O80" s="1">
        <f>MoveableGasoline!O16</f>
        <v>12978.233551859685</v>
      </c>
      <c r="P80" s="1">
        <f>MoveableGasoline!P16</f>
        <v>13439.832568611117</v>
      </c>
      <c r="Q80" s="1">
        <f>MoveableGasoline!Q16</f>
        <v>13363.380327535446</v>
      </c>
      <c r="R80" s="1">
        <f>MoveableGasoline!R16</f>
        <v>13260.232224342373</v>
      </c>
      <c r="S80" s="1">
        <f>MoveableGasoline!S16</f>
        <v>13238.892987181798</v>
      </c>
      <c r="T80" s="1">
        <f>MoveableGasoline!T16</f>
        <v>13427.682480741703</v>
      </c>
      <c r="U80" s="1">
        <f>MoveableGasoline!U16</f>
        <v>13492.650776669467</v>
      </c>
      <c r="V80" s="1">
        <f>MoveableGasoline!V16</f>
        <v>13592.895098011302</v>
      </c>
      <c r="W80" s="1">
        <f>MoveableGasoline!W16</f>
        <v>13794.487347760834</v>
      </c>
      <c r="X80" s="1">
        <f>MoveableGasoline!X16</f>
        <v>13649.614384968041</v>
      </c>
      <c r="Y80" s="1">
        <f>MoveableGasoline!Y16</f>
        <v>13555.917277944873</v>
      </c>
      <c r="Z80" s="1">
        <f>MoveableGasoline!Z16</f>
        <v>13437.015627740322</v>
      </c>
      <c r="AA80" s="1">
        <f>MoveableGasoline!AA16</f>
        <v>13234.674575455056</v>
      </c>
      <c r="AB80" s="1">
        <f>MoveableGasoline!AB16</f>
        <v>13095.018740898873</v>
      </c>
      <c r="AC80" s="1">
        <f>MoveableGasoline!AC16</f>
        <v>12887.170873546987</v>
      </c>
      <c r="AD80" s="1">
        <f>MoveableGasoline!AD16</f>
        <v>12726.113683043397</v>
      </c>
      <c r="AE80" s="1">
        <f>MoveableGasoline!AE16</f>
        <v>12464.559412498065</v>
      </c>
      <c r="AF80" s="1">
        <f>MoveableGasoline!AF16</f>
        <v>12043.757953804636</v>
      </c>
      <c r="AG80" s="1">
        <f>MoveableGasoline!AG16</f>
        <v>11482.961210551422</v>
      </c>
      <c r="AH80" s="1">
        <f>MoveableGasoline!AH16</f>
        <v>11328.3207746399</v>
      </c>
      <c r="AI80" s="1">
        <f>MoveableGasoline!AI16</f>
        <v>11990.902473150554</v>
      </c>
      <c r="AJ80" s="1">
        <f>MoveableGasoline!AJ16</f>
        <v>12795.419429419435</v>
      </c>
      <c r="AK80" s="1">
        <f>MoveableGasoline!AK16</f>
        <v>13054.726308493669</v>
      </c>
      <c r="AL80" s="1">
        <f>MoveableGasoline!AL16</f>
        <v>12888.457182062901</v>
      </c>
      <c r="AM80" s="1">
        <f>MoveableGasoline!AM16</f>
        <v>12669.658140994883</v>
      </c>
      <c r="AN80" s="1">
        <f>MoveableGasoline!AN16</f>
        <v>12481.088585022422</v>
      </c>
      <c r="AO80" s="1">
        <f>MoveableGasoline!AO16</f>
        <v>12303.655203801385</v>
      </c>
      <c r="AP80" s="1">
        <f>MoveableGasoline!AP16</f>
        <v>12202.654249185125</v>
      </c>
      <c r="AQ80" s="1">
        <f>MoveableGasoline!AQ16</f>
        <v>12136.228660404946</v>
      </c>
      <c r="AR80" s="1">
        <f>MoveableGasoline!AR16</f>
        <v>12103.740589742396</v>
      </c>
      <c r="AS80" s="1">
        <f>MoveableGasoline!AS16</f>
        <v>12090.580160597037</v>
      </c>
      <c r="AT80" s="1">
        <f>MoveableGasoline!AT16</f>
        <v>12089.146602002409</v>
      </c>
      <c r="AU80" s="1">
        <f>MoveableGasoline!AU16</f>
        <v>12106.915483825136</v>
      </c>
      <c r="AV80" s="1">
        <f>MoveableGasoline!AV16</f>
        <v>12126.945566907882</v>
      </c>
      <c r="AW80" s="1">
        <f>MoveableGasoline!AW16</f>
        <v>12140.921909862449</v>
      </c>
      <c r="AX80" s="1">
        <f>MoveableGasoline!AX16</f>
        <v>12150.258192536434</v>
      </c>
      <c r="AY80" s="1">
        <f>MoveableGasoline!AY16</f>
        <v>12156.699739741123</v>
      </c>
      <c r="AZ80" s="1">
        <f>MoveableGasoline!AZ16</f>
        <v>12164.922860475528</v>
      </c>
      <c r="BA80" s="1">
        <f>MoveableGasoline!BA16</f>
        <v>12169.343555287922</v>
      </c>
      <c r="BB80" s="1">
        <f>MoveableGasoline!BB16</f>
        <v>12176.229858634071</v>
      </c>
      <c r="BC80" s="1">
        <f>MoveableGasoline!BC16</f>
        <v>12184.269476426764</v>
      </c>
      <c r="BD80" s="1">
        <f>MoveableGasoline!BD16</f>
        <v>12193.591841099969</v>
      </c>
      <c r="BE80" s="1">
        <f>MoveableGasoline!BE16</f>
        <v>12205.080592222352</v>
      </c>
      <c r="BF80" s="1">
        <f>MoveableGasoline!BF16</f>
        <v>12213.5956750844</v>
      </c>
      <c r="BG80" s="1">
        <f>MoveableGasoline!BG16</f>
        <v>12219.922629108394</v>
      </c>
      <c r="BH80" s="1">
        <f>MoveableGasoline!BH16</f>
        <v>12224.522861502754</v>
      </c>
      <c r="BI80" s="1">
        <f>MoveableGasoline!BI16</f>
        <v>12229.082790705264</v>
      </c>
      <c r="BJ80" s="1">
        <f>MoveableGasoline!BJ16</f>
        <v>12231.990864532832</v>
      </c>
      <c r="BK80" s="1">
        <f>MoveableGasoline!BK16</f>
        <v>12234.217162373239</v>
      </c>
      <c r="BL80" s="1">
        <f>MoveableGasoline!BL16</f>
        <v>12236.795587475406</v>
      </c>
      <c r="BM80" t="s">
        <v>11</v>
      </c>
    </row>
    <row r="81" spans="1:65" ht="14.25" x14ac:dyDescent="0.2">
      <c r="C81" t="s">
        <v>153</v>
      </c>
      <c r="D81" s="1">
        <f>MoveableGasoline!D17</f>
        <v>13033.878452435118</v>
      </c>
      <c r="E81" s="1">
        <f>MoveableGasoline!E17</f>
        <v>13341.956340904395</v>
      </c>
      <c r="F81" s="1">
        <f>MoveableGasoline!F17</f>
        <v>13365.657814043669</v>
      </c>
      <c r="G81" s="1">
        <f>MoveableGasoline!G17</f>
        <v>13410.139947574899</v>
      </c>
      <c r="H81" s="1">
        <f>MoveableGasoline!H17</f>
        <v>13618.610723073942</v>
      </c>
      <c r="I81" s="1">
        <f>MoveableGasoline!I17</f>
        <v>13795.522127581557</v>
      </c>
      <c r="J81" s="1">
        <f>MoveableGasoline!J17</f>
        <v>13823.140466080855</v>
      </c>
      <c r="K81" s="1">
        <f>MoveableGasoline!K17</f>
        <v>13971.118064894175</v>
      </c>
      <c r="L81" s="1">
        <f>MoveableGasoline!L17</f>
        <v>14066.87923491818</v>
      </c>
      <c r="M81" s="1">
        <f>MoveableGasoline!M17</f>
        <v>14844.256866120944</v>
      </c>
      <c r="N81" s="1">
        <f>MoveableGasoline!N17</f>
        <v>16412.395286905183</v>
      </c>
      <c r="O81" s="1">
        <f>MoveableGasoline!O17</f>
        <v>17304.31140247958</v>
      </c>
      <c r="P81" s="1">
        <f>MoveableGasoline!P17</f>
        <v>17919.776758148153</v>
      </c>
      <c r="Q81" s="1">
        <f>MoveableGasoline!Q17</f>
        <v>17817.840436713926</v>
      </c>
      <c r="R81" s="1">
        <f>MoveableGasoline!R17</f>
        <v>17680.309632456498</v>
      </c>
      <c r="S81" s="1">
        <f>MoveableGasoline!S17</f>
        <v>17651.8573162424</v>
      </c>
      <c r="T81" s="1">
        <f>MoveableGasoline!T17</f>
        <v>17903.576640988937</v>
      </c>
      <c r="U81" s="1">
        <f>MoveableGasoline!U17</f>
        <v>17990.20103555929</v>
      </c>
      <c r="V81" s="1">
        <f>MoveableGasoline!V17</f>
        <v>18123.860130681736</v>
      </c>
      <c r="W81" s="1">
        <f>MoveableGasoline!W17</f>
        <v>18392.649797014445</v>
      </c>
      <c r="X81" s="1">
        <f>MoveableGasoline!X17</f>
        <v>18199.485846624055</v>
      </c>
      <c r="Y81" s="1">
        <f>MoveableGasoline!Y17</f>
        <v>18074.556370593164</v>
      </c>
      <c r="Z81" s="1">
        <f>MoveableGasoline!Z17</f>
        <v>17916.020836987096</v>
      </c>
      <c r="AA81" s="1">
        <f>MoveableGasoline!AA17</f>
        <v>17646.232767273406</v>
      </c>
      <c r="AB81" s="1">
        <f>MoveableGasoline!AB17</f>
        <v>17460.024987865167</v>
      </c>
      <c r="AC81" s="1">
        <f>MoveableGasoline!AC17</f>
        <v>17182.894498062655</v>
      </c>
      <c r="AD81" s="1">
        <f>MoveableGasoline!AD17</f>
        <v>16968.1515773912</v>
      </c>
      <c r="AE81" s="1">
        <f>MoveableGasoline!AE17</f>
        <v>16843.999206078472</v>
      </c>
      <c r="AF81" s="1">
        <f>MoveableGasoline!AF17</f>
        <v>16222.670597862778</v>
      </c>
      <c r="AG81" s="1">
        <f>MoveableGasoline!AG17</f>
        <v>15455.039026099572</v>
      </c>
      <c r="AH81" s="1">
        <f>MoveableGasoline!AH17</f>
        <v>15242.904234552223</v>
      </c>
      <c r="AI81" s="1">
        <f>MoveableGasoline!AI17</f>
        <v>16121.817625388923</v>
      </c>
      <c r="AJ81" s="1">
        <f>MoveableGasoline!AJ17</f>
        <v>17210.909524927476</v>
      </c>
      <c r="AK81" s="1">
        <f>MoveableGasoline!AK17</f>
        <v>17569.968010153098</v>
      </c>
      <c r="AL81" s="1">
        <f>MoveableGasoline!AL17</f>
        <v>17343.535020770596</v>
      </c>
      <c r="AM81" s="1">
        <f>MoveableGasoline!AM17</f>
        <v>17053.115240312967</v>
      </c>
      <c r="AN81" s="1">
        <f>MoveableGasoline!AN17</f>
        <v>16790.538470554151</v>
      </c>
      <c r="AO81" s="1">
        <f>MoveableGasoline!AO17</f>
        <v>16539.987654764158</v>
      </c>
      <c r="AP81" s="1">
        <f>MoveableGasoline!AP17</f>
        <v>16401.692099839722</v>
      </c>
      <c r="AQ81" s="1">
        <f>MoveableGasoline!AQ17</f>
        <v>16309.904913819104</v>
      </c>
      <c r="AR81" s="1">
        <f>MoveableGasoline!AR17</f>
        <v>16263.747609225609</v>
      </c>
      <c r="AS81" s="1">
        <f>MoveableGasoline!AS17</f>
        <v>16243.570959713521</v>
      </c>
      <c r="AT81" s="1">
        <f>MoveableGasoline!AT17</f>
        <v>16239.153015169322</v>
      </c>
      <c r="AU81" s="1">
        <f>MoveableGasoline!AU17</f>
        <v>16260.526793393003</v>
      </c>
      <c r="AV81" s="1">
        <f>MoveableGasoline!AV17</f>
        <v>16287.428748979957</v>
      </c>
      <c r="AW81" s="1">
        <f>MoveableGasoline!AW17</f>
        <v>16306.200061903553</v>
      </c>
      <c r="AX81" s="1">
        <f>MoveableGasoline!AX17</f>
        <v>16318.739413877542</v>
      </c>
      <c r="AY81" s="1">
        <f>MoveableGasoline!AY17</f>
        <v>16327.39091153214</v>
      </c>
      <c r="AZ81" s="1">
        <f>MoveableGasoline!AZ17</f>
        <v>16338.435200658114</v>
      </c>
      <c r="BA81" s="1">
        <f>MoveableGasoline!BA17</f>
        <v>16344.372536764771</v>
      </c>
      <c r="BB81" s="1">
        <f>MoveableGasoline!BB17</f>
        <v>16353.621376423154</v>
      </c>
      <c r="BC81" s="1">
        <f>MoveableGasoline!BC17</f>
        <v>16364.419206861581</v>
      </c>
      <c r="BD81" s="1">
        <f>MoveableGasoline!BD17</f>
        <v>16376.939865880715</v>
      </c>
      <c r="BE81" s="1">
        <f>MoveableGasoline!BE17</f>
        <v>16392.370149977243</v>
      </c>
      <c r="BF81" s="1">
        <f>MoveableGasoline!BF17</f>
        <v>16403.806566892134</v>
      </c>
      <c r="BG81" s="1">
        <f>MoveableGasoline!BG17</f>
        <v>16412.3041570145</v>
      </c>
      <c r="BH81" s="1">
        <f>MoveableGasoline!BH17</f>
        <v>16418.482626022917</v>
      </c>
      <c r="BI81" s="1">
        <f>MoveableGasoline!BI17</f>
        <v>16424.606964717808</v>
      </c>
      <c r="BJ81" s="1">
        <f>MoveableGasoline!BJ17</f>
        <v>16428.512733487198</v>
      </c>
      <c r="BK81" s="1">
        <f>MoveableGasoline!BK17</f>
        <v>16431.502824211162</v>
      </c>
      <c r="BL81" s="1">
        <f>MoveableGasoline!BL17</f>
        <v>16434.965849166983</v>
      </c>
      <c r="BM81" t="s">
        <v>12</v>
      </c>
    </row>
    <row r="82" spans="1:65" x14ac:dyDescent="0.2">
      <c r="C82" t="s">
        <v>154</v>
      </c>
      <c r="D82" s="1">
        <f>MoveableGasoline!D18</f>
        <v>424.25274362676316</v>
      </c>
      <c r="E82" s="1">
        <f>MoveableGasoline!E18</f>
        <v>434.28067889643808</v>
      </c>
      <c r="F82" s="1">
        <f>MoveableGasoline!F18</f>
        <v>435.0521618471214</v>
      </c>
      <c r="G82" s="1">
        <f>MoveableGasoline!G18</f>
        <v>436.50005529356304</v>
      </c>
      <c r="H82" s="1">
        <f>MoveableGasoline!H18</f>
        <v>443.28577903605674</v>
      </c>
      <c r="I82" s="1">
        <f>MoveableGasoline!I18</f>
        <v>449.04424525277966</v>
      </c>
      <c r="J82" s="1">
        <f>MoveableGasoline!J18</f>
        <v>449.94322217093185</v>
      </c>
      <c r="K82" s="1">
        <f>MoveableGasoline!K18</f>
        <v>454.75989301230544</v>
      </c>
      <c r="L82" s="1">
        <f>MoveableGasoline!L18</f>
        <v>457.87691909658685</v>
      </c>
      <c r="M82" s="1">
        <f>MoveableGasoline!M18</f>
        <v>483.18056099223674</v>
      </c>
      <c r="N82" s="1">
        <f>MoveableGasoline!N18</f>
        <v>534.22346658876359</v>
      </c>
      <c r="O82" s="1">
        <f>MoveableGasoline!O18</f>
        <v>563.25533615071026</v>
      </c>
      <c r="P82" s="1">
        <f>MoveableGasoline!P18</f>
        <v>583.28873347772242</v>
      </c>
      <c r="Q82" s="1">
        <f>MoveableGasoline!Q18</f>
        <v>579.97070621503838</v>
      </c>
      <c r="R82" s="1">
        <f>MoveableGasoline!R18</f>
        <v>575.49407853645891</v>
      </c>
      <c r="S82" s="1">
        <f>MoveableGasoline!S18</f>
        <v>574.5679556436902</v>
      </c>
      <c r="T82" s="1">
        <f>MoveableGasoline!T18</f>
        <v>582.76141966419004</v>
      </c>
      <c r="U82" s="1">
        <f>MoveableGasoline!U18</f>
        <v>585.5810437074548</v>
      </c>
      <c r="V82" s="1">
        <f>MoveableGasoline!V18</f>
        <v>589.93164725369058</v>
      </c>
      <c r="W82" s="1">
        <f>MoveableGasoline!W18</f>
        <v>598.68075089282024</v>
      </c>
      <c r="X82" s="1">
        <f>MoveableGasoline!X18</f>
        <v>592.39326430761287</v>
      </c>
      <c r="Y82" s="1">
        <f>MoveableGasoline!Y18</f>
        <v>588.32680986280741</v>
      </c>
      <c r="Z82" s="1">
        <f>MoveableGasoline!Z18</f>
        <v>583.16647824392999</v>
      </c>
      <c r="AA82" s="1">
        <f>MoveableGasoline!AA18</f>
        <v>574.38487657474946</v>
      </c>
      <c r="AB82" s="1">
        <f>MoveableGasoline!AB18</f>
        <v>568.32381335501123</v>
      </c>
      <c r="AC82" s="1">
        <f>MoveableGasoline!AC18</f>
        <v>559.30321591193933</v>
      </c>
      <c r="AD82" s="1">
        <f>MoveableGasoline!AD18</f>
        <v>552.31333384408345</v>
      </c>
      <c r="AE82" s="1">
        <f>MoveableGasoline!AE18</f>
        <v>540.96187850241597</v>
      </c>
      <c r="AF82" s="1">
        <f>MoveableGasoline!AF18</f>
        <v>512.48247253759871</v>
      </c>
      <c r="AG82" s="1">
        <f>MoveableGasoline!AG18</f>
        <v>486.24359642238653</v>
      </c>
      <c r="AH82" s="1">
        <f>MoveableGasoline!AH18</f>
        <v>478.9190974353246</v>
      </c>
      <c r="AI82" s="1">
        <f>MoveableGasoline!AI18</f>
        <v>504.48139904484412</v>
      </c>
      <c r="AJ82" s="1">
        <f>MoveableGasoline!AJ18</f>
        <v>539.76725347597494</v>
      </c>
      <c r="AK82" s="1">
        <f>MoveableGasoline!AK18</f>
        <v>552.69758906461857</v>
      </c>
      <c r="AL82" s="1">
        <f>MoveableGasoline!AL18</f>
        <v>545.1430790216192</v>
      </c>
      <c r="AM82" s="1">
        <f>MoveableGasoline!AM18</f>
        <v>536.66630293588742</v>
      </c>
      <c r="AN82" s="1">
        <f>MoveableGasoline!AN18</f>
        <v>526.97872124426692</v>
      </c>
      <c r="AO82" s="1">
        <f>MoveableGasoline!AO18</f>
        <v>517.18816777903692</v>
      </c>
      <c r="AP82" s="1">
        <f>MoveableGasoline!AP18</f>
        <v>512.45411709994141</v>
      </c>
      <c r="AQ82" s="1">
        <f>MoveableGasoline!AQ18</f>
        <v>509.17892007074829</v>
      </c>
      <c r="AR82" s="1">
        <f>MoveableGasoline!AR18</f>
        <v>507.33168797927988</v>
      </c>
      <c r="AS82" s="1">
        <f>MoveableGasoline!AS18</f>
        <v>506.29655392929317</v>
      </c>
      <c r="AT82" s="1">
        <f>MoveableGasoline!AT18</f>
        <v>505.75321796540203</v>
      </c>
      <c r="AU82" s="1">
        <f>MoveableGasoline!AU18</f>
        <v>506.01271752693498</v>
      </c>
      <c r="AV82" s="1">
        <f>MoveableGasoline!AV18</f>
        <v>506.84988177298339</v>
      </c>
      <c r="AW82" s="1">
        <f>MoveableGasoline!AW18</f>
        <v>507.43402785783701</v>
      </c>
      <c r="AX82" s="1">
        <f>MoveableGasoline!AX18</f>
        <v>507.82424101937892</v>
      </c>
      <c r="AY82" s="1">
        <f>MoveableGasoline!AY18</f>
        <v>508.09346771138615</v>
      </c>
      <c r="AZ82" s="1">
        <f>MoveableGasoline!AZ18</f>
        <v>508.43715588488732</v>
      </c>
      <c r="BA82" s="1">
        <f>MoveableGasoline!BA18</f>
        <v>508.62192035263013</v>
      </c>
      <c r="BB82" s="1">
        <f>MoveableGasoline!BB18</f>
        <v>508.90973578130433</v>
      </c>
      <c r="BC82" s="1">
        <f>MoveableGasoline!BC18</f>
        <v>509.24575438592683</v>
      </c>
      <c r="BD82" s="1">
        <f>MoveableGasoline!BD18</f>
        <v>509.63538583981517</v>
      </c>
      <c r="BE82" s="1">
        <f>MoveableGasoline!BE18</f>
        <v>510.11556216418069</v>
      </c>
      <c r="BF82" s="1">
        <f>MoveableGasoline!BF18</f>
        <v>510.47145299572657</v>
      </c>
      <c r="BG82" s="1">
        <f>MoveableGasoline!BG18</f>
        <v>510.73589022613641</v>
      </c>
      <c r="BH82" s="1">
        <f>MoveableGasoline!BH18</f>
        <v>510.92815852917647</v>
      </c>
      <c r="BI82" s="1">
        <f>MoveableGasoline!BI18</f>
        <v>511.11874234638202</v>
      </c>
      <c r="BJ82" s="1">
        <f>MoveableGasoline!BJ18</f>
        <v>511.24028629721113</v>
      </c>
      <c r="BK82" s="1">
        <f>MoveableGasoline!BK18</f>
        <v>511.33333518499376</v>
      </c>
      <c r="BL82" s="1">
        <f>MoveableGasoline!BL18</f>
        <v>511.4411013533981</v>
      </c>
      <c r="BM82" t="s">
        <v>0</v>
      </c>
    </row>
    <row r="83" spans="1:65" x14ac:dyDescent="0.2">
      <c r="C83" t="s">
        <v>155</v>
      </c>
      <c r="D83" s="1">
        <f>MoveableGasoline!D19</f>
        <v>117.84798434076752</v>
      </c>
      <c r="E83" s="1">
        <f>MoveableGasoline!E19</f>
        <v>120.63352191567724</v>
      </c>
      <c r="F83" s="1">
        <f>MoveableGasoline!F19</f>
        <v>120.84782273531148</v>
      </c>
      <c r="G83" s="1">
        <f>MoveableGasoline!G19</f>
        <v>121.25001535932306</v>
      </c>
      <c r="H83" s="1">
        <f>MoveableGasoline!H19</f>
        <v>123.13493862112689</v>
      </c>
      <c r="I83" s="1">
        <f>MoveableGasoline!I19</f>
        <v>124.73451257021657</v>
      </c>
      <c r="J83" s="1">
        <f>MoveableGasoline!J19</f>
        <v>124.98422838081439</v>
      </c>
      <c r="K83" s="1">
        <f>MoveableGasoline!K19</f>
        <v>126.32219250341819</v>
      </c>
      <c r="L83" s="1">
        <f>MoveableGasoline!L19</f>
        <v>127.18803308238523</v>
      </c>
      <c r="M83" s="1">
        <f>MoveableGasoline!M19</f>
        <v>134.21682249784351</v>
      </c>
      <c r="N83" s="1">
        <f>MoveableGasoline!N19</f>
        <v>148.39540738576767</v>
      </c>
      <c r="O83" s="1">
        <f>MoveableGasoline!O19</f>
        <v>156.45981559741952</v>
      </c>
      <c r="P83" s="1">
        <f>MoveableGasoline!P19</f>
        <v>162.02464818825624</v>
      </c>
      <c r="Q83" s="1">
        <f>MoveableGasoline!Q19</f>
        <v>161.10297394862172</v>
      </c>
      <c r="R83" s="1">
        <f>MoveableGasoline!R19</f>
        <v>159.85946626012745</v>
      </c>
      <c r="S83" s="1">
        <f>MoveableGasoline!S19</f>
        <v>159.60220990102505</v>
      </c>
      <c r="T83" s="1">
        <f>MoveableGasoline!T19</f>
        <v>161.87817212894166</v>
      </c>
      <c r="U83" s="1">
        <f>MoveableGasoline!U19</f>
        <v>162.66140102984858</v>
      </c>
      <c r="V83" s="1">
        <f>MoveableGasoline!V19</f>
        <v>163.86990201491406</v>
      </c>
      <c r="W83" s="1">
        <f>MoveableGasoline!W19</f>
        <v>166.30020858133895</v>
      </c>
      <c r="X83" s="1">
        <f>MoveableGasoline!X19</f>
        <v>164.55368452989245</v>
      </c>
      <c r="Y83" s="1">
        <f>MoveableGasoline!Y19</f>
        <v>163.42411385077983</v>
      </c>
      <c r="Z83" s="1">
        <f>MoveableGasoline!Z19</f>
        <v>161.99068840109163</v>
      </c>
      <c r="AA83" s="1">
        <f>MoveableGasoline!AA19</f>
        <v>159.55135460409704</v>
      </c>
      <c r="AB83" s="1">
        <f>MoveableGasoline!AB19</f>
        <v>157.86772593194752</v>
      </c>
      <c r="AC83" s="1">
        <f>MoveableGasoline!AC19</f>
        <v>155.36200441998315</v>
      </c>
      <c r="AD83" s="1">
        <f>MoveableGasoline!AD19</f>
        <v>153.42037051224543</v>
      </c>
      <c r="AE83" s="1">
        <f>MoveableGasoline!AE19</f>
        <v>150.26718847289334</v>
      </c>
      <c r="AF83" s="1">
        <f>MoveableGasoline!AF19</f>
        <v>142.3562423715552</v>
      </c>
      <c r="AG83" s="1">
        <f>MoveableGasoline!AG19</f>
        <v>135.06766567288517</v>
      </c>
      <c r="AH83" s="1">
        <f>MoveableGasoline!AH19</f>
        <v>133.03308262092347</v>
      </c>
      <c r="AI83" s="1">
        <f>MoveableGasoline!AI19</f>
        <v>140.13372195690113</v>
      </c>
      <c r="AJ83" s="1">
        <f>MoveableGasoline!AJ19</f>
        <v>149.93534818777081</v>
      </c>
      <c r="AK83" s="1">
        <f>MoveableGasoline!AK19</f>
        <v>153.52710807350516</v>
      </c>
      <c r="AL83" s="1">
        <f>MoveableGasoline!AL19</f>
        <v>151.4286330615609</v>
      </c>
      <c r="AM83" s="1">
        <f>MoveableGasoline!AM19</f>
        <v>149.0739730377465</v>
      </c>
      <c r="AN83" s="1">
        <f>MoveableGasoline!AN19</f>
        <v>146.38297812340747</v>
      </c>
      <c r="AO83" s="1">
        <f>MoveableGasoline!AO19</f>
        <v>143.66337993862135</v>
      </c>
      <c r="AP83" s="1">
        <f>MoveableGasoline!AP19</f>
        <v>142.34836586109481</v>
      </c>
      <c r="AQ83" s="1">
        <f>MoveableGasoline!AQ19</f>
        <v>141.43858890854116</v>
      </c>
      <c r="AR83" s="1">
        <f>MoveableGasoline!AR19</f>
        <v>140.92546888313331</v>
      </c>
      <c r="AS83" s="1">
        <f>MoveableGasoline!AS19</f>
        <v>140.63793164702585</v>
      </c>
      <c r="AT83" s="1">
        <f>MoveableGasoline!AT19</f>
        <v>140.48700499038947</v>
      </c>
      <c r="AU83" s="1">
        <f>MoveableGasoline!AU19</f>
        <v>140.55908820192639</v>
      </c>
      <c r="AV83" s="1">
        <f>MoveableGasoline!AV19</f>
        <v>140.79163382582877</v>
      </c>
      <c r="AW83" s="1">
        <f>MoveableGasoline!AW19</f>
        <v>140.95389662717693</v>
      </c>
      <c r="AX83" s="1">
        <f>MoveableGasoline!AX19</f>
        <v>141.0622891720497</v>
      </c>
      <c r="AY83" s="1">
        <f>MoveableGasoline!AY19</f>
        <v>141.13707436427393</v>
      </c>
      <c r="AZ83" s="1">
        <f>MoveableGasoline!AZ19</f>
        <v>141.23254330135757</v>
      </c>
      <c r="BA83" s="1">
        <f>MoveableGasoline!BA19</f>
        <v>141.28386676461949</v>
      </c>
      <c r="BB83" s="1">
        <f>MoveableGasoline!BB19</f>
        <v>141.36381549480674</v>
      </c>
      <c r="BC83" s="1">
        <f>MoveableGasoline!BC19</f>
        <v>141.45715399609082</v>
      </c>
      <c r="BD83" s="1">
        <f>MoveableGasoline!BD19</f>
        <v>141.56538495550421</v>
      </c>
      <c r="BE83" s="1">
        <f>MoveableGasoline!BE19</f>
        <v>141.69876726782795</v>
      </c>
      <c r="BF83" s="1">
        <f>MoveableGasoline!BF19</f>
        <v>141.79762583214625</v>
      </c>
      <c r="BG83" s="1">
        <f>MoveableGasoline!BG19</f>
        <v>141.8710806183712</v>
      </c>
      <c r="BH83" s="1">
        <f>MoveableGasoline!BH19</f>
        <v>141.9244884803268</v>
      </c>
      <c r="BI83" s="1">
        <f>MoveableGasoline!BI19</f>
        <v>141.97742842955054</v>
      </c>
      <c r="BJ83" s="1">
        <f>MoveableGasoline!BJ19</f>
        <v>142.01119063811416</v>
      </c>
      <c r="BK83" s="1">
        <f>MoveableGasoline!BK19</f>
        <v>142.03703755138716</v>
      </c>
      <c r="BL83" s="1">
        <f>MoveableGasoline!BL19</f>
        <v>142.0669725981661</v>
      </c>
      <c r="BM83" t="s">
        <v>1</v>
      </c>
    </row>
    <row r="84" spans="1:65" x14ac:dyDescent="0.2">
      <c r="C84" s="47" t="s">
        <v>56</v>
      </c>
    </row>
    <row r="85" spans="1:65" x14ac:dyDescent="0.2">
      <c r="A85" s="2" t="s">
        <v>107</v>
      </c>
      <c r="D85" s="2">
        <v>1980</v>
      </c>
      <c r="E85" s="2">
        <v>1981</v>
      </c>
      <c r="F85" s="2">
        <v>1982</v>
      </c>
      <c r="G85" s="2">
        <v>1983</v>
      </c>
      <c r="H85" s="2">
        <v>1984</v>
      </c>
      <c r="I85" s="2">
        <v>1985</v>
      </c>
      <c r="J85" s="2">
        <v>1986</v>
      </c>
      <c r="K85" s="2">
        <v>1987</v>
      </c>
      <c r="L85" s="2">
        <v>1988</v>
      </c>
      <c r="M85" s="2">
        <v>1989</v>
      </c>
      <c r="N85" s="2">
        <v>1990</v>
      </c>
      <c r="O85" s="2">
        <v>1991</v>
      </c>
      <c r="P85" s="2">
        <v>1992</v>
      </c>
      <c r="Q85" s="2">
        <v>1993</v>
      </c>
      <c r="R85" s="2">
        <v>1994</v>
      </c>
      <c r="S85" s="2">
        <v>1995</v>
      </c>
      <c r="T85" s="2">
        <v>1996</v>
      </c>
      <c r="U85" s="2">
        <v>1997</v>
      </c>
      <c r="V85" s="2">
        <v>1998</v>
      </c>
      <c r="W85" s="2">
        <v>1999</v>
      </c>
      <c r="X85" s="2">
        <v>2000</v>
      </c>
      <c r="Y85" s="2">
        <v>2001</v>
      </c>
      <c r="Z85" s="2">
        <v>2002</v>
      </c>
      <c r="AA85" s="2">
        <v>2003</v>
      </c>
      <c r="AB85" s="2">
        <v>2004</v>
      </c>
      <c r="AC85" s="2">
        <v>2005</v>
      </c>
      <c r="AD85" s="2">
        <v>2006</v>
      </c>
      <c r="AE85" s="2">
        <v>2007</v>
      </c>
      <c r="AF85" s="2">
        <v>2008</v>
      </c>
      <c r="AG85" s="2">
        <v>2009</v>
      </c>
      <c r="AH85" s="2">
        <v>2010</v>
      </c>
      <c r="AI85" s="2">
        <v>2011</v>
      </c>
      <c r="AJ85" s="2">
        <v>2012</v>
      </c>
      <c r="AK85" s="2">
        <v>2013</v>
      </c>
      <c r="AL85" s="2">
        <v>2014</v>
      </c>
      <c r="AM85" s="2">
        <v>2015</v>
      </c>
      <c r="AN85" s="2">
        <v>2016</v>
      </c>
      <c r="AO85" s="2">
        <v>2017</v>
      </c>
      <c r="AP85" s="2">
        <v>2018</v>
      </c>
      <c r="AQ85" s="2">
        <v>2019</v>
      </c>
      <c r="AR85" s="2">
        <v>2020</v>
      </c>
      <c r="AS85" s="2">
        <v>2021</v>
      </c>
      <c r="AT85" s="2">
        <v>2022</v>
      </c>
      <c r="AU85" s="2">
        <v>2023</v>
      </c>
      <c r="AV85" s="2">
        <v>2024</v>
      </c>
      <c r="AW85" s="2">
        <v>2025</v>
      </c>
      <c r="AX85" s="2">
        <v>2026</v>
      </c>
      <c r="AY85" s="2">
        <v>2027</v>
      </c>
      <c r="AZ85" s="2">
        <v>2028</v>
      </c>
      <c r="BA85" s="2">
        <v>2029</v>
      </c>
      <c r="BB85" s="2">
        <v>2030</v>
      </c>
      <c r="BC85" s="2">
        <v>2031</v>
      </c>
      <c r="BD85" s="2">
        <v>2032</v>
      </c>
      <c r="BE85" s="2">
        <v>2033</v>
      </c>
      <c r="BF85" s="2">
        <v>2034</v>
      </c>
      <c r="BG85" s="2">
        <v>2035</v>
      </c>
      <c r="BH85" s="2">
        <v>2036</v>
      </c>
      <c r="BI85" s="2">
        <v>2037</v>
      </c>
      <c r="BJ85" s="2">
        <v>2038</v>
      </c>
      <c r="BK85" s="2">
        <v>2039</v>
      </c>
      <c r="BL85" s="2">
        <v>2040</v>
      </c>
    </row>
    <row r="86" spans="1:65" x14ac:dyDescent="0.2">
      <c r="C86" t="s">
        <v>149</v>
      </c>
      <c r="D86" s="1">
        <f>HandheldGasoline!D6</f>
        <v>314000</v>
      </c>
      <c r="E86" s="1">
        <f>HandheldGasoline!E6</f>
        <v>325109.0294696326</v>
      </c>
      <c r="F86" s="1">
        <f>HandheldGasoline!F6</f>
        <v>335992.70796003036</v>
      </c>
      <c r="G86" s="1">
        <f>HandheldGasoline!G6</f>
        <v>346722.45388802281</v>
      </c>
      <c r="H86" s="1">
        <f>HandheldGasoline!H6</f>
        <v>356387.97467797098</v>
      </c>
      <c r="I86" s="1">
        <f>HandheldGasoline!I6</f>
        <v>361443.0838992541</v>
      </c>
      <c r="J86" s="1">
        <f>HandheldGasoline!J6</f>
        <v>365709.89585191227</v>
      </c>
      <c r="K86" s="1">
        <f>HandheldGasoline!K6</f>
        <v>368734.96639694186</v>
      </c>
      <c r="L86" s="1">
        <f>HandheldGasoline!L6</f>
        <v>373059.14437890134</v>
      </c>
      <c r="M86" s="1">
        <f>HandheldGasoline!M6</f>
        <v>388355.86658273404</v>
      </c>
      <c r="N86" s="1">
        <f>HandheldGasoline!N6</f>
        <v>396805.5351385047</v>
      </c>
      <c r="O86" s="1">
        <f>HandheldGasoline!O6</f>
        <v>410001.01214203553</v>
      </c>
      <c r="P86" s="1">
        <f>HandheldGasoline!P6</f>
        <v>432815.07839193987</v>
      </c>
      <c r="Q86" s="1">
        <f>HandheldGasoline!Q6</f>
        <v>449618.80215525243</v>
      </c>
      <c r="R86" s="1">
        <f>HandheldGasoline!R6</f>
        <v>467554.6766871193</v>
      </c>
      <c r="S86" s="1">
        <f>HandheldGasoline!S6</f>
        <v>483063.69876710779</v>
      </c>
      <c r="T86" s="1">
        <f>HandheldGasoline!T6</f>
        <v>501534.71620831039</v>
      </c>
      <c r="U86" s="1">
        <f>HandheldGasoline!U6</f>
        <v>506148.91235772136</v>
      </c>
      <c r="V86" s="1">
        <f>HandheldGasoline!V6</f>
        <v>520180.59032418922</v>
      </c>
      <c r="W86" s="1">
        <f>HandheldGasoline!W6</f>
        <v>531055.17584764655</v>
      </c>
      <c r="X86" s="1">
        <f>HandheldGasoline!X6</f>
        <v>545958.12231106497</v>
      </c>
      <c r="Y86" s="1">
        <f>HandheldGasoline!Y6</f>
        <v>552584.32823116379</v>
      </c>
      <c r="Z86" s="1">
        <f>HandheldGasoline!Z6</f>
        <v>560468.38340946869</v>
      </c>
      <c r="AA86" s="1">
        <f>HandheldGasoline!AA6</f>
        <v>556454.92461871542</v>
      </c>
      <c r="AB86" s="1">
        <f>HandheldGasoline!AB6</f>
        <v>567789.69258006429</v>
      </c>
      <c r="AC86" s="1">
        <f>HandheldGasoline!AC6</f>
        <v>572481.2130518686</v>
      </c>
      <c r="AD86" s="1">
        <f>HandheldGasoline!AD6</f>
        <v>576000.96080954373</v>
      </c>
      <c r="AE86" s="1">
        <f>HandheldGasoline!AE6</f>
        <v>584503.37240538537</v>
      </c>
      <c r="AF86" s="1">
        <f>HandheldGasoline!AF6</f>
        <v>591089.03708566539</v>
      </c>
      <c r="AG86" s="1">
        <f>HandheldGasoline!AG6</f>
        <v>601736.94684627245</v>
      </c>
      <c r="AH86" s="1">
        <f>HandheldGasoline!AH6</f>
        <v>615694.24072069058</v>
      </c>
      <c r="AI86" s="1">
        <f>HandheldGasoline!AI6</f>
        <v>621616.42840297217</v>
      </c>
      <c r="AJ86" s="1">
        <f>HandheldGasoline!AJ6</f>
        <v>622301.43336159957</v>
      </c>
      <c r="AK86" s="1">
        <f>HandheldGasoline!AK6</f>
        <v>614220.19050529145</v>
      </c>
      <c r="AL86" s="1">
        <f>HandheldGasoline!AL6</f>
        <v>614219.61982282833</v>
      </c>
      <c r="AM86" s="1">
        <f>HandheldGasoline!AM6</f>
        <v>615553.49800005637</v>
      </c>
      <c r="AN86" s="1">
        <f>HandheldGasoline!AN6</f>
        <v>611514.14954875642</v>
      </c>
      <c r="AO86" s="1">
        <f>HandheldGasoline!AO6</f>
        <v>606961.1432903792</v>
      </c>
      <c r="AP86" s="1">
        <f>HandheldGasoline!AP6</f>
        <v>608165.78966618527</v>
      </c>
      <c r="AQ86" s="1">
        <f>HandheldGasoline!AQ6</f>
        <v>611485.75593952334</v>
      </c>
      <c r="AR86" s="1">
        <f>HandheldGasoline!AR6</f>
        <v>611484.25641125394</v>
      </c>
      <c r="AS86" s="1">
        <f>HandheldGasoline!AS6</f>
        <v>617534.69801174349</v>
      </c>
      <c r="AT86" s="1">
        <f>HandheldGasoline!AT6</f>
        <v>621962.35837130062</v>
      </c>
      <c r="AU86" s="1">
        <f>HandheldGasoline!AU6</f>
        <v>628932.26145897701</v>
      </c>
      <c r="AV86" s="1">
        <f>HandheldGasoline!AV6</f>
        <v>636276.82412398595</v>
      </c>
      <c r="AW86" s="1">
        <f>HandheldGasoline!AW6</f>
        <v>642758.91879238794</v>
      </c>
      <c r="AX86" s="1">
        <f>HandheldGasoline!AX6</f>
        <v>647471.69549606577</v>
      </c>
      <c r="AY86" s="1">
        <f>HandheldGasoline!AY6</f>
        <v>650344.60930351575</v>
      </c>
      <c r="AZ86" s="1">
        <f>HandheldGasoline!AZ6</f>
        <v>652047.63056766207</v>
      </c>
      <c r="BA86" s="1">
        <f>HandheldGasoline!BA6</f>
        <v>652948.01933377597</v>
      </c>
      <c r="BB86" s="1">
        <f>HandheldGasoline!BB6</f>
        <v>653333.99356835964</v>
      </c>
      <c r="BC86" s="1">
        <f>HandheldGasoline!BC6</f>
        <v>653487.64551089972</v>
      </c>
      <c r="BD86" s="1">
        <f>HandheldGasoline!BD6</f>
        <v>653527.53361895937</v>
      </c>
      <c r="BE86" s="1">
        <f>HandheldGasoline!BE6</f>
        <v>653543.78203369584</v>
      </c>
      <c r="BF86" s="1">
        <f>HandheldGasoline!BF6</f>
        <v>653551.53636057698</v>
      </c>
      <c r="BG86" s="1">
        <f>HandheldGasoline!BG6</f>
        <v>653555.37634220137</v>
      </c>
      <c r="BH86" s="1">
        <f>HandheldGasoline!BH6</f>
        <v>653557.2924558965</v>
      </c>
      <c r="BI86" s="1">
        <f>HandheldGasoline!BI6</f>
        <v>653558.25001072092</v>
      </c>
      <c r="BJ86" s="1">
        <f>HandheldGasoline!BJ6</f>
        <v>653558.72881663835</v>
      </c>
      <c r="BK86" s="1">
        <f>HandheldGasoline!BK6</f>
        <v>653558.96962801402</v>
      </c>
      <c r="BL86" s="1">
        <f>HandheldGasoline!BL6</f>
        <v>653559.09012992994</v>
      </c>
      <c r="BM86" t="s">
        <v>2</v>
      </c>
    </row>
    <row r="87" spans="1:65" x14ac:dyDescent="0.2">
      <c r="C87" t="s">
        <v>150</v>
      </c>
      <c r="D87" s="1">
        <f>HandheldGasoline!D7</f>
        <v>83100</v>
      </c>
      <c r="E87" s="1">
        <f>HandheldGasoline!E7</f>
        <v>82200</v>
      </c>
      <c r="F87" s="1">
        <f>HandheldGasoline!F7</f>
        <v>81300</v>
      </c>
      <c r="G87" s="1">
        <f>HandheldGasoline!G7</f>
        <v>80400</v>
      </c>
      <c r="H87" s="1">
        <f>HandheldGasoline!H7</f>
        <v>79500</v>
      </c>
      <c r="I87" s="1">
        <f>HandheldGasoline!I7</f>
        <v>79100</v>
      </c>
      <c r="J87" s="1">
        <f>HandheldGasoline!J7</f>
        <v>79000</v>
      </c>
      <c r="K87" s="1">
        <f>HandheldGasoline!K7</f>
        <v>78500</v>
      </c>
      <c r="L87" s="1">
        <f>HandheldGasoline!L7</f>
        <v>80000</v>
      </c>
      <c r="M87" s="1">
        <f>HandheldGasoline!M7</f>
        <v>90500</v>
      </c>
      <c r="N87" s="1">
        <f>HandheldGasoline!N7</f>
        <v>83557</v>
      </c>
      <c r="O87" s="1">
        <f>HandheldGasoline!O7</f>
        <v>43610</v>
      </c>
      <c r="P87" s="1">
        <f>HandheldGasoline!P7</f>
        <v>43716</v>
      </c>
      <c r="Q87" s="1">
        <f>HandheldGasoline!Q7</f>
        <v>54611</v>
      </c>
      <c r="R87" s="1">
        <f>HandheldGasoline!R7</f>
        <v>64986</v>
      </c>
      <c r="S87" s="1">
        <f>HandheldGasoline!S7</f>
        <v>80659</v>
      </c>
      <c r="T87" s="1">
        <f>HandheldGasoline!T7</f>
        <v>98105</v>
      </c>
      <c r="U87" s="1">
        <f>HandheldGasoline!U7</f>
        <v>100626</v>
      </c>
      <c r="V87" s="1">
        <f>HandheldGasoline!V7</f>
        <v>113588</v>
      </c>
      <c r="W87" s="1">
        <f>HandheldGasoline!W7</f>
        <v>99918</v>
      </c>
      <c r="X87" s="1">
        <f>HandheldGasoline!X7</f>
        <v>101500</v>
      </c>
      <c r="Y87" s="1">
        <f>HandheldGasoline!Y7</f>
        <v>100000</v>
      </c>
      <c r="Z87" s="1">
        <f>HandheldGasoline!Z7</f>
        <v>102500</v>
      </c>
      <c r="AA87" s="1">
        <f>HandheldGasoline!AA7</f>
        <v>96700</v>
      </c>
      <c r="AB87" s="1">
        <f>HandheldGasoline!AB7</f>
        <v>111200</v>
      </c>
      <c r="AC87" s="1">
        <f>HandheldGasoline!AC7</f>
        <v>106800</v>
      </c>
      <c r="AD87" s="1">
        <f>HandheldGasoline!AD7</f>
        <v>105500</v>
      </c>
      <c r="AE87" s="1">
        <f>HandheldGasoline!AE7</f>
        <v>110400</v>
      </c>
      <c r="AF87" s="1">
        <f>HandheldGasoline!AF7</f>
        <v>107000</v>
      </c>
      <c r="AG87" s="1">
        <f>HandheldGasoline!AG7</f>
        <v>98144</v>
      </c>
      <c r="AH87" s="1">
        <f>HandheldGasoline!AH7</f>
        <v>99500</v>
      </c>
      <c r="AI87" s="1">
        <f>HandheldGasoline!AI7</f>
        <v>101000</v>
      </c>
      <c r="AJ87" s="1">
        <f>HandheldGasoline!AJ7</f>
        <v>104100</v>
      </c>
      <c r="AK87" s="1">
        <f>HandheldGasoline!AK7</f>
        <v>95300</v>
      </c>
      <c r="AL87" s="1">
        <f>HandheldGasoline!AL7</f>
        <v>94700</v>
      </c>
      <c r="AM87" s="1">
        <f>HandheldGasoline!AM7</f>
        <v>93000</v>
      </c>
      <c r="AN87" s="1">
        <f>HandheldGasoline!AN7</f>
        <v>90500</v>
      </c>
      <c r="AO87" s="1">
        <f>HandheldGasoline!AO7</f>
        <v>92500</v>
      </c>
      <c r="AP87" s="1">
        <f>HandheldGasoline!AP7</f>
        <v>100000</v>
      </c>
      <c r="AQ87" s="1">
        <f>HandheldGasoline!AQ7</f>
        <v>102000</v>
      </c>
      <c r="AR87" s="1">
        <f>HandheldGasoline!AR7</f>
        <v>104000</v>
      </c>
      <c r="AS87" s="1">
        <f>HandheldGasoline!AS7</f>
        <v>106000</v>
      </c>
      <c r="AT87" s="1">
        <f>HandheldGasoline!AT7</f>
        <v>108000</v>
      </c>
      <c r="AU87" s="1">
        <f>HandheldGasoline!AU7</f>
        <v>108000</v>
      </c>
      <c r="AV87" s="1">
        <f>HandheldGasoline!AV7</f>
        <v>108000</v>
      </c>
      <c r="AW87" s="1">
        <f>HandheldGasoline!AW7</f>
        <v>108000</v>
      </c>
      <c r="AX87" s="1">
        <f>HandheldGasoline!AX7</f>
        <v>108000</v>
      </c>
      <c r="AY87" s="1">
        <f>HandheldGasoline!AY7</f>
        <v>108000</v>
      </c>
      <c r="AZ87" s="1">
        <f>HandheldGasoline!AZ7</f>
        <v>108000</v>
      </c>
      <c r="BA87" s="1">
        <f>HandheldGasoline!BA7</f>
        <v>108000</v>
      </c>
      <c r="BB87" s="1">
        <f>HandheldGasoline!BB7</f>
        <v>108000</v>
      </c>
      <c r="BC87" s="1">
        <f>HandheldGasoline!BC7</f>
        <v>108000</v>
      </c>
      <c r="BD87" s="1">
        <f>HandheldGasoline!BD7</f>
        <v>108000</v>
      </c>
      <c r="BE87" s="1">
        <f>HandheldGasoline!BE7</f>
        <v>108000</v>
      </c>
      <c r="BF87" s="1">
        <f>HandheldGasoline!BF7</f>
        <v>108000</v>
      </c>
      <c r="BG87" s="1">
        <f>HandheldGasoline!BG7</f>
        <v>108000</v>
      </c>
      <c r="BH87" s="1">
        <f>HandheldGasoline!BH7</f>
        <v>108000</v>
      </c>
      <c r="BI87" s="1">
        <f>HandheldGasoline!BI7</f>
        <v>108000</v>
      </c>
      <c r="BJ87" s="1">
        <f>HandheldGasoline!BJ7</f>
        <v>108000</v>
      </c>
      <c r="BK87" s="1">
        <f>HandheldGasoline!BK7</f>
        <v>108000</v>
      </c>
      <c r="BL87" s="1">
        <f>HandheldGasoline!BL7</f>
        <v>108000</v>
      </c>
      <c r="BM87" t="s">
        <v>3</v>
      </c>
    </row>
    <row r="88" spans="1:65" x14ac:dyDescent="0.2">
      <c r="C88" t="s">
        <v>4</v>
      </c>
      <c r="D88" s="1">
        <f>HandheldGasoline!D8</f>
        <v>23937.983238662659</v>
      </c>
      <c r="E88" s="1">
        <f>HandheldGasoline!E8</f>
        <v>23002.353463546176</v>
      </c>
      <c r="F88" s="1">
        <f>HandheldGasoline!F8</f>
        <v>22066.96344114911</v>
      </c>
      <c r="G88" s="1">
        <f>HandheldGasoline!G8</f>
        <v>21132.1479145829</v>
      </c>
      <c r="H88" s="1">
        <f>HandheldGasoline!H8</f>
        <v>20168.477147311241</v>
      </c>
      <c r="I88" s="1">
        <f>HandheldGasoline!I8</f>
        <v>19181.949487186263</v>
      </c>
      <c r="J88" s="1">
        <f>HandheldGasoline!J8</f>
        <v>18201.242108587216</v>
      </c>
      <c r="K88" s="1">
        <f>HandheldGasoline!K8</f>
        <v>17234.156019054979</v>
      </c>
      <c r="L88" s="1">
        <f>HandheldGasoline!L8</f>
        <v>16323.603417573113</v>
      </c>
      <c r="M88" s="1">
        <f>HandheldGasoline!M8</f>
        <v>15581.430214056712</v>
      </c>
      <c r="N88" s="1">
        <f>HandheldGasoline!N8</f>
        <v>15864.562841331261</v>
      </c>
      <c r="O88" s="1">
        <f>HandheldGasoline!O8</f>
        <v>8978.6508455271687</v>
      </c>
      <c r="P88" s="1">
        <f>HandheldGasoline!P8</f>
        <v>9374.8084818701063</v>
      </c>
      <c r="Q88" s="1">
        <f>HandheldGasoline!Q8</f>
        <v>10634.134931975897</v>
      </c>
      <c r="R88" s="1">
        <f>HandheldGasoline!R8</f>
        <v>11853.150304045157</v>
      </c>
      <c r="S88" s="1">
        <f>HandheldGasoline!S8</f>
        <v>13174.024990112814</v>
      </c>
      <c r="T88" s="1">
        <f>HandheldGasoline!T8</f>
        <v>13393.354258960579</v>
      </c>
      <c r="U88" s="1">
        <f>HandheldGasoline!U8</f>
        <v>13581.380990543072</v>
      </c>
      <c r="V88" s="1">
        <f>HandheldGasoline!V8</f>
        <v>13848.168881555428</v>
      </c>
      <c r="W88" s="1">
        <f>HandheldGasoline!W8</f>
        <v>13009.514488032904</v>
      </c>
      <c r="X88" s="1">
        <f>HandheldGasoline!X8</f>
        <v>12170.33935087491</v>
      </c>
      <c r="Y88" s="1">
        <f>HandheldGasoline!Y8</f>
        <v>12335.257328989745</v>
      </c>
      <c r="Z88" s="1">
        <f>HandheldGasoline!Z8</f>
        <v>12581.09859757602</v>
      </c>
      <c r="AA88" s="1">
        <f>HandheldGasoline!AA8</f>
        <v>12751.677414552547</v>
      </c>
      <c r="AB88" s="1">
        <f>HandheldGasoline!AB8</f>
        <v>12950.111331117587</v>
      </c>
      <c r="AC88" s="1">
        <f>HandheldGasoline!AC8</f>
        <v>9302.7499757974965</v>
      </c>
      <c r="AD88" s="1">
        <f>HandheldGasoline!AD8</f>
        <v>8440.0711272753124</v>
      </c>
      <c r="AE88" s="1">
        <f>HandheldGasoline!AE8</f>
        <v>7651.2100725467817</v>
      </c>
      <c r="AF88" s="1">
        <f>HandheldGasoline!AF8</f>
        <v>6255.0866491138686</v>
      </c>
      <c r="AG88" s="1">
        <f>HandheldGasoline!AG8</f>
        <v>6385.3021773649725</v>
      </c>
      <c r="AH88" s="1">
        <f>HandheldGasoline!AH8</f>
        <v>6772.9157787421209</v>
      </c>
      <c r="AI88" s="1">
        <f>HandheldGasoline!AI8</f>
        <v>8394.495270923926</v>
      </c>
      <c r="AJ88" s="1">
        <f>HandheldGasoline!AJ8</f>
        <v>8491.1049835317081</v>
      </c>
      <c r="AK88" s="1">
        <f>HandheldGasoline!AK8</f>
        <v>7430.058521003315</v>
      </c>
      <c r="AL88" s="1">
        <f>HandheldGasoline!AL8</f>
        <v>7362.0047567128959</v>
      </c>
      <c r="AM88" s="1">
        <f>HandheldGasoline!AM8</f>
        <v>7289.4141850130054</v>
      </c>
      <c r="AN88" s="1">
        <f>HandheldGasoline!AN8</f>
        <v>7187.8653842582971</v>
      </c>
      <c r="AO88" s="1">
        <f>HandheldGasoline!AO8</f>
        <v>7617.5203911153931</v>
      </c>
      <c r="AP88" s="1">
        <f>HandheldGasoline!AP8</f>
        <v>8078.0387227200472</v>
      </c>
      <c r="AQ88" s="1">
        <f>HandheldGasoline!AQ8</f>
        <v>8073.5808942510503</v>
      </c>
      <c r="AR88" s="1">
        <f>HandheldGasoline!AR8</f>
        <v>8079.2474921383709</v>
      </c>
      <c r="AS88" s="1">
        <f>HandheldGasoline!AS8</f>
        <v>8100.0123202694331</v>
      </c>
      <c r="AT88" s="1">
        <f>HandheldGasoline!AT8</f>
        <v>8116.4365986345401</v>
      </c>
      <c r="AU88" s="1">
        <f>HandheldGasoline!AU8</f>
        <v>8140.2609605146545</v>
      </c>
      <c r="AV88" s="1">
        <f>HandheldGasoline!AV8</f>
        <v>8163.1214941529524</v>
      </c>
      <c r="AW88" s="1">
        <f>HandheldGasoline!AW8</f>
        <v>8181.9338387837934</v>
      </c>
      <c r="AX88" s="1">
        <f>HandheldGasoline!AX8</f>
        <v>8194.9571469313541</v>
      </c>
      <c r="AY88" s="1">
        <f>HandheldGasoline!AY8</f>
        <v>8202.8145242118499</v>
      </c>
      <c r="AZ88" s="1">
        <f>HandheldGasoline!AZ8</f>
        <v>8207.6303059007314</v>
      </c>
      <c r="BA88" s="1">
        <f>HandheldGasoline!BA8</f>
        <v>8210.3589427320912</v>
      </c>
      <c r="BB88" s="1">
        <f>HandheldGasoline!BB8</f>
        <v>8211.6136504742135</v>
      </c>
      <c r="BC88" s="1">
        <f>HandheldGasoline!BC8</f>
        <v>8212.1707300715407</v>
      </c>
      <c r="BD88" s="1">
        <f>HandheldGasoline!BD8</f>
        <v>8212.3809722571295</v>
      </c>
      <c r="BE88" s="1">
        <f>HandheldGasoline!BE8</f>
        <v>8212.4791062262502</v>
      </c>
      <c r="BF88" s="1">
        <f>HandheldGasoline!BF8</f>
        <v>8212.5274626506744</v>
      </c>
      <c r="BG88" s="1">
        <f>HandheldGasoline!BG8</f>
        <v>8212.5517055018627</v>
      </c>
      <c r="BH88" s="1">
        <f>HandheldGasoline!BH8</f>
        <v>8212.5638185149892</v>
      </c>
      <c r="BI88" s="1">
        <f>HandheldGasoline!BI8</f>
        <v>8212.5698721500557</v>
      </c>
      <c r="BJ88" s="1">
        <f>HandheldGasoline!BJ8</f>
        <v>8212.5728996453799</v>
      </c>
      <c r="BK88" s="1">
        <f>HandheldGasoline!BK8</f>
        <v>8212.5744208493343</v>
      </c>
      <c r="BL88" s="1">
        <f>HandheldGasoline!BL8</f>
        <v>8212.5751821823906</v>
      </c>
      <c r="BM88" t="s">
        <v>4</v>
      </c>
    </row>
    <row r="89" spans="1:65" x14ac:dyDescent="0.2">
      <c r="C89" t="s">
        <v>54</v>
      </c>
      <c r="D89" s="1">
        <f>HandheldGasoline!D9</f>
        <v>8223.6531727134334</v>
      </c>
      <c r="E89" s="1">
        <f>HandheldGasoline!E9</f>
        <v>7903.3811944770277</v>
      </c>
      <c r="F89" s="1">
        <f>HandheldGasoline!F9</f>
        <v>7583.1458454860758</v>
      </c>
      <c r="G89" s="1">
        <f>HandheldGasoline!G9</f>
        <v>7263.0640103993728</v>
      </c>
      <c r="H89" s="1">
        <f>HandheldGasoline!H9</f>
        <v>6932.9310790903764</v>
      </c>
      <c r="I89" s="1">
        <f>HandheldGasoline!I9</f>
        <v>6594.7998387996367</v>
      </c>
      <c r="J89" s="1">
        <f>HandheldGasoline!J9</f>
        <v>6258.6104921219576</v>
      </c>
      <c r="K89" s="1">
        <f>HandheldGasoline!K9</f>
        <v>5927.0280478651384</v>
      </c>
      <c r="L89" s="1">
        <f>HandheldGasoline!L9</f>
        <v>5614.9113856743388</v>
      </c>
      <c r="M89" s="1">
        <f>HandheldGasoline!M9</f>
        <v>5361.2284657224372</v>
      </c>
      <c r="N89" s="1">
        <f>HandheldGasoline!N9</f>
        <v>5458.7952086413634</v>
      </c>
      <c r="O89" s="1">
        <f>HandheldGasoline!O9</f>
        <v>3098.1055072980362</v>
      </c>
      <c r="P89" s="1">
        <f>HandheldGasoline!P9</f>
        <v>3234.2357855504279</v>
      </c>
      <c r="Q89" s="1">
        <f>HandheldGasoline!Q9</f>
        <v>3666.0085143662427</v>
      </c>
      <c r="R89" s="1">
        <f>HandheldGasoline!R9</f>
        <v>4083.9144861683649</v>
      </c>
      <c r="S89" s="1">
        <f>HandheldGasoline!S9</f>
        <v>4537.2419079721922</v>
      </c>
      <c r="T89" s="1">
        <f>HandheldGasoline!T9</f>
        <v>4612.993748617454</v>
      </c>
      <c r="U89" s="1">
        <f>HandheldGasoline!U9</f>
        <v>4677.7997688198702</v>
      </c>
      <c r="V89" s="1">
        <f>HandheldGasoline!V9</f>
        <v>4770.2598871111495</v>
      </c>
      <c r="W89" s="1">
        <f>HandheldGasoline!W9</f>
        <v>4483.1005340433494</v>
      </c>
      <c r="X89" s="1">
        <f>HandheldGasoline!X9</f>
        <v>4195.7985551121155</v>
      </c>
      <c r="Y89" s="1">
        <f>HandheldGasoline!Y9</f>
        <v>4252.5566398894571</v>
      </c>
      <c r="Z89" s="1">
        <f>HandheldGasoline!Z9</f>
        <v>4337.2740318729129</v>
      </c>
      <c r="AA89" s="1">
        <f>HandheldGasoline!AA9</f>
        <v>4395.7085435642011</v>
      </c>
      <c r="AB89" s="1">
        <f>HandheldGasoline!AB9</f>
        <v>4464.1906570073061</v>
      </c>
      <c r="AC89" s="1">
        <f>HandheldGasoline!AC9</f>
        <v>3503.27091070304</v>
      </c>
      <c r="AD89" s="1">
        <f>HandheldGasoline!AD9</f>
        <v>3249.1879887619184</v>
      </c>
      <c r="AE89" s="1">
        <f>HandheldGasoline!AE9</f>
        <v>3027.3461340281592</v>
      </c>
      <c r="AF89" s="1">
        <f>HandheldGasoline!AF9</f>
        <v>1839.4038445847393</v>
      </c>
      <c r="AG89" s="1">
        <f>HandheldGasoline!AG9</f>
        <v>1686.2951592176751</v>
      </c>
      <c r="AH89" s="1">
        <f>HandheldGasoline!AH9</f>
        <v>1601.909652067312</v>
      </c>
      <c r="AI89" s="1">
        <f>HandheldGasoline!AI9</f>
        <v>1698.6417912682041</v>
      </c>
      <c r="AJ89" s="1">
        <f>HandheldGasoline!AJ9</f>
        <v>1584.9242963976117</v>
      </c>
      <c r="AK89" s="1">
        <f>HandheldGasoline!AK9</f>
        <v>1331.2754316887374</v>
      </c>
      <c r="AL89" s="1">
        <f>HandheldGasoline!AL9</f>
        <v>1250.8593144248971</v>
      </c>
      <c r="AM89" s="1">
        <f>HandheldGasoline!AM9</f>
        <v>1186.5539649316995</v>
      </c>
      <c r="AN89" s="1">
        <f>HandheldGasoline!AN9</f>
        <v>1134.1168221934176</v>
      </c>
      <c r="AO89" s="1">
        <f>HandheldGasoline!AO9</f>
        <v>1174.6557842993923</v>
      </c>
      <c r="AP89" s="1">
        <f>HandheldGasoline!AP9</f>
        <v>1228.8431112677699</v>
      </c>
      <c r="AQ89" s="1">
        <f>HandheldGasoline!AQ9</f>
        <v>1219.0194636934914</v>
      </c>
      <c r="AR89" s="1">
        <f>HandheldGasoline!AR9</f>
        <v>1215.2528560796575</v>
      </c>
      <c r="AS89" s="1">
        <f>HandheldGasoline!AS9</f>
        <v>1216.0340714406288</v>
      </c>
      <c r="AT89" s="1">
        <f>HandheldGasoline!AT9</f>
        <v>1217.3216386990541</v>
      </c>
      <c r="AU89" s="1">
        <f>HandheldGasoline!AU9</f>
        <v>1220.292455921593</v>
      </c>
      <c r="AV89" s="1">
        <f>HandheldGasoline!AV9</f>
        <v>1223.4039479114745</v>
      </c>
      <c r="AW89" s="1">
        <f>HandheldGasoline!AW9</f>
        <v>1226.0554068318511</v>
      </c>
      <c r="AX89" s="1">
        <f>HandheldGasoline!AX9</f>
        <v>1227.9163474898692</v>
      </c>
      <c r="AY89" s="1">
        <f>HandheldGasoline!AY9</f>
        <v>1229.0442263291998</v>
      </c>
      <c r="AZ89" s="1">
        <f>HandheldGasoline!AZ9</f>
        <v>1229.7399327568837</v>
      </c>
      <c r="BA89" s="1">
        <f>HandheldGasoline!BA9</f>
        <v>1230.1383417360094</v>
      </c>
      <c r="BB89" s="1">
        <f>HandheldGasoline!BB9</f>
        <v>1230.3227150644775</v>
      </c>
      <c r="BC89" s="1">
        <f>HandheldGasoline!BC9</f>
        <v>1230.4052108400085</v>
      </c>
      <c r="BD89" s="1">
        <f>HandheldGasoline!BD9</f>
        <v>1230.4366976115664</v>
      </c>
      <c r="BE89" s="1">
        <f>HandheldGasoline!BE9</f>
        <v>1230.4515944983661</v>
      </c>
      <c r="BF89" s="1">
        <f>HandheldGasoline!BF9</f>
        <v>1230.4590337216187</v>
      </c>
      <c r="BG89" s="1">
        <f>HandheldGasoline!BG9</f>
        <v>1230.4628486363174</v>
      </c>
      <c r="BH89" s="1">
        <f>HandheldGasoline!BH9</f>
        <v>1230.4647808524942</v>
      </c>
      <c r="BI89" s="1">
        <f>HandheldGasoline!BI9</f>
        <v>1230.4657591101109</v>
      </c>
      <c r="BJ89" s="1">
        <f>HandheldGasoline!BJ9</f>
        <v>1230.4662752310744</v>
      </c>
      <c r="BK89" s="1">
        <f>HandheldGasoline!BK9</f>
        <v>1230.4665383671143</v>
      </c>
      <c r="BL89" s="1">
        <f>HandheldGasoline!BL9</f>
        <v>1230.4666719205029</v>
      </c>
      <c r="BM89" t="s">
        <v>54</v>
      </c>
    </row>
    <row r="90" spans="1:65" x14ac:dyDescent="0.2">
      <c r="C90" t="s">
        <v>5</v>
      </c>
      <c r="D90" s="1">
        <f>HandheldGasoline!D10</f>
        <v>30.155658989845183</v>
      </c>
      <c r="E90" s="1">
        <f>HandheldGasoline!E10</f>
        <v>28.89211689639178</v>
      </c>
      <c r="F90" s="1">
        <f>HandheldGasoline!F10</f>
        <v>27.624374918530439</v>
      </c>
      <c r="G90" s="1">
        <f>HandheldGasoline!G10</f>
        <v>26.352871683533191</v>
      </c>
      <c r="H90" s="1">
        <f>HandheldGasoline!H10</f>
        <v>25.049492459713399</v>
      </c>
      <c r="I90" s="1">
        <f>HandheldGasoline!I10</f>
        <v>23.725178574585318</v>
      </c>
      <c r="J90" s="1">
        <f>HandheldGasoline!J10</f>
        <v>22.401293683747078</v>
      </c>
      <c r="K90" s="1">
        <f>HandheldGasoline!K10</f>
        <v>21.083232591872079</v>
      </c>
      <c r="L90" s="1">
        <f>HandheldGasoline!L10</f>
        <v>19.8088930868905</v>
      </c>
      <c r="M90" s="1">
        <f>HandheldGasoline!M10</f>
        <v>18.693167662237517</v>
      </c>
      <c r="N90" s="1">
        <f>HandheldGasoline!N10</f>
        <v>18.913109630608737</v>
      </c>
      <c r="O90" s="1">
        <f>HandheldGasoline!O10</f>
        <v>9.6539833373140862</v>
      </c>
      <c r="P90" s="1">
        <f>HandheldGasoline!P10</f>
        <v>9.8947741224142725</v>
      </c>
      <c r="Q90" s="1">
        <f>HandheldGasoline!Q10</f>
        <v>11.361550725435341</v>
      </c>
      <c r="R90" s="1">
        <f>HandheldGasoline!R10</f>
        <v>12.790206867150852</v>
      </c>
      <c r="S90" s="1">
        <f>HandheldGasoline!S10</f>
        <v>14.339178142153647</v>
      </c>
      <c r="T90" s="1">
        <f>HandheldGasoline!T10</f>
        <v>14.496053803949012</v>
      </c>
      <c r="U90" s="1">
        <f>HandheldGasoline!U10</f>
        <v>14.650275884420703</v>
      </c>
      <c r="V90" s="1">
        <f>HandheldGasoline!V10</f>
        <v>14.908056788941478</v>
      </c>
      <c r="W90" s="1">
        <f>HandheldGasoline!W10</f>
        <v>13.705644801573976</v>
      </c>
      <c r="X90" s="1">
        <f>HandheldGasoline!X10</f>
        <v>12.513820667136596</v>
      </c>
      <c r="Y90" s="1">
        <f>HandheldGasoline!Y10</f>
        <v>12.657359847942383</v>
      </c>
      <c r="Z90" s="1">
        <f>HandheldGasoline!Z10</f>
        <v>12.851465730767224</v>
      </c>
      <c r="AA90" s="1">
        <f>HandheldGasoline!AA10</f>
        <v>12.975953485784352</v>
      </c>
      <c r="AB90" s="1">
        <f>HandheldGasoline!AB10</f>
        <v>13.133524288127433</v>
      </c>
      <c r="AC90" s="1">
        <f>HandheldGasoline!AC10</f>
        <v>18.801224137067155</v>
      </c>
      <c r="AD90" s="1">
        <f>HandheldGasoline!AD10</f>
        <v>19.717945274774969</v>
      </c>
      <c r="AE90" s="1">
        <f>HandheldGasoline!AE10</f>
        <v>20.922761980109254</v>
      </c>
      <c r="AF90" s="1">
        <f>HandheldGasoline!AF10</f>
        <v>17.235148311472145</v>
      </c>
      <c r="AG90" s="1">
        <f>HandheldGasoline!AG10</f>
        <v>19.541094479026153</v>
      </c>
      <c r="AH90" s="1">
        <f>HandheldGasoline!AH10</f>
        <v>22.143017856741189</v>
      </c>
      <c r="AI90" s="1">
        <f>HandheldGasoline!AI10</f>
        <v>29.19032625982657</v>
      </c>
      <c r="AJ90" s="1">
        <f>HandheldGasoline!AJ10</f>
        <v>30.254410214842149</v>
      </c>
      <c r="AK90" s="1">
        <f>HandheldGasoline!AK10</f>
        <v>26.573667341202114</v>
      </c>
      <c r="AL90" s="1">
        <f>HandheldGasoline!AL10</f>
        <v>26.615173627865456</v>
      </c>
      <c r="AM90" s="1">
        <f>HandheldGasoline!AM10</f>
        <v>26.541788290108961</v>
      </c>
      <c r="AN90" s="1">
        <f>HandheldGasoline!AN10</f>
        <v>26.320606907174653</v>
      </c>
      <c r="AO90" s="1">
        <f>HandheldGasoline!AO10</f>
        <v>28.083308253076098</v>
      </c>
      <c r="AP90" s="1">
        <f>HandheldGasoline!AP10</f>
        <v>29.938859202870013</v>
      </c>
      <c r="AQ90" s="1">
        <f>HandheldGasoline!AQ10</f>
        <v>29.956908011551491</v>
      </c>
      <c r="AR90" s="1">
        <f>HandheldGasoline!AR10</f>
        <v>30.005001043556355</v>
      </c>
      <c r="AS90" s="1">
        <f>HandheldGasoline!AS10</f>
        <v>30.093926934510918</v>
      </c>
      <c r="AT90" s="1">
        <f>HandheldGasoline!AT10</f>
        <v>30.163271329729429</v>
      </c>
      <c r="AU90" s="1">
        <f>HandheldGasoline!AU10</f>
        <v>30.248386295267501</v>
      </c>
      <c r="AV90" s="1">
        <f>HandheldGasoline!AV10</f>
        <v>30.324784331271484</v>
      </c>
      <c r="AW90" s="1">
        <f>HandheldGasoline!AW10</f>
        <v>30.384840524248958</v>
      </c>
      <c r="AX90" s="1">
        <f>HandheldGasoline!AX10</f>
        <v>30.424987129780405</v>
      </c>
      <c r="AY90" s="1">
        <f>HandheldGasoline!AY10</f>
        <v>30.44824718768848</v>
      </c>
      <c r="AZ90" s="1">
        <f>HandheldGasoline!AZ10</f>
        <v>30.462033357239303</v>
      </c>
      <c r="BA90" s="1">
        <f>HandheldGasoline!BA10</f>
        <v>30.469585041694444</v>
      </c>
      <c r="BB90" s="1">
        <f>HandheldGasoline!BB10</f>
        <v>30.47295028933689</v>
      </c>
      <c r="BC90" s="1">
        <f>HandheldGasoline!BC10</f>
        <v>30.474397683838337</v>
      </c>
      <c r="BD90" s="1">
        <f>HandheldGasoline!BD10</f>
        <v>30.474919616357376</v>
      </c>
      <c r="BE90" s="1">
        <f>HandheldGasoline!BE10</f>
        <v>30.475156653227316</v>
      </c>
      <c r="BF90" s="1">
        <f>HandheldGasoline!BF10</f>
        <v>30.475270781458189</v>
      </c>
      <c r="BG90" s="1">
        <f>HandheldGasoline!BG10</f>
        <v>30.475326370852905</v>
      </c>
      <c r="BH90" s="1">
        <f>HandheldGasoline!BH10</f>
        <v>30.475353533998941</v>
      </c>
      <c r="BI90" s="1">
        <f>HandheldGasoline!BI10</f>
        <v>30.475366810569561</v>
      </c>
      <c r="BJ90" s="1">
        <f>HandheldGasoline!BJ10</f>
        <v>30.475373323080191</v>
      </c>
      <c r="BK90" s="1">
        <f>HandheldGasoline!BK10</f>
        <v>30.475376520512906</v>
      </c>
      <c r="BL90" s="1">
        <f>HandheldGasoline!BL10</f>
        <v>30.475378085314027</v>
      </c>
      <c r="BM90" t="s">
        <v>5</v>
      </c>
    </row>
    <row r="91" spans="1:65" x14ac:dyDescent="0.2">
      <c r="C91" t="s">
        <v>151</v>
      </c>
      <c r="D91" s="1">
        <f>HandheldGasoline!D11</f>
        <v>229.43689999999998</v>
      </c>
      <c r="E91" s="1">
        <f>HandheldGasoline!E11</f>
        <v>219.89159268907846</v>
      </c>
      <c r="F91" s="1">
        <f>HandheldGasoline!F11</f>
        <v>210.33160245936023</v>
      </c>
      <c r="G91" s="1">
        <f>HandheldGasoline!G11</f>
        <v>200.75922297456586</v>
      </c>
      <c r="H91" s="1">
        <f>HandheldGasoline!H11</f>
        <v>190.93977703712335</v>
      </c>
      <c r="I91" s="1">
        <f>HandheldGasoline!I11</f>
        <v>180.94522428744372</v>
      </c>
      <c r="J91" s="1">
        <f>HandheldGasoline!J11</f>
        <v>170.94822101999418</v>
      </c>
      <c r="K91" s="1">
        <f>HandheldGasoline!K11</f>
        <v>160.99129310017409</v>
      </c>
      <c r="L91" s="1">
        <f>HandheldGasoline!L11</f>
        <v>151.36750050416623</v>
      </c>
      <c r="M91" s="1">
        <f>HandheldGasoline!M11</f>
        <v>142.96333777599361</v>
      </c>
      <c r="N91" s="1">
        <f>HandheldGasoline!N11</f>
        <v>144.70672979601753</v>
      </c>
      <c r="O91" s="1">
        <f>HandheldGasoline!O11</f>
        <v>75.080619761440559</v>
      </c>
      <c r="P91" s="1">
        <f>HandheldGasoline!P11</f>
        <v>77.454147850376501</v>
      </c>
      <c r="Q91" s="1">
        <f>HandheldGasoline!Q11</f>
        <v>88.946901933480191</v>
      </c>
      <c r="R91" s="1">
        <f>HandheldGasoline!R11</f>
        <v>100.05400532458295</v>
      </c>
      <c r="S91" s="1">
        <f>HandheldGasoline!S11</f>
        <v>111.92522413147171</v>
      </c>
      <c r="T91" s="1">
        <f>HandheldGasoline!T11</f>
        <v>113.02753023756686</v>
      </c>
      <c r="U91" s="1">
        <f>HandheldGasoline!U11</f>
        <v>114.02823006079385</v>
      </c>
      <c r="V91" s="1">
        <f>HandheldGasoline!V11</f>
        <v>115.74758026511032</v>
      </c>
      <c r="W91" s="1">
        <f>HandheldGasoline!W11</f>
        <v>106.52080642956108</v>
      </c>
      <c r="X91" s="1">
        <f>HandheldGasoline!X11</f>
        <v>97.383579016751497</v>
      </c>
      <c r="Y91" s="1">
        <f>HandheldGasoline!Y11</f>
        <v>98.413536765141316</v>
      </c>
      <c r="Z91" s="1">
        <f>HandheldGasoline!Z11</f>
        <v>99.970617655585045</v>
      </c>
      <c r="AA91" s="1">
        <f>HandheldGasoline!AA11</f>
        <v>101.02289006142198</v>
      </c>
      <c r="AB91" s="1">
        <f>HandheldGasoline!AB11</f>
        <v>102.30640752901597</v>
      </c>
      <c r="AC91" s="1">
        <f>HandheldGasoline!AC11</f>
        <v>61.329336070902748</v>
      </c>
      <c r="AD91" s="1">
        <f>HandheldGasoline!AD11</f>
        <v>55.226368322789604</v>
      </c>
      <c r="AE91" s="1">
        <f>HandheldGasoline!AE11</f>
        <v>49.774446144033739</v>
      </c>
      <c r="AF91" s="1">
        <f>HandheldGasoline!AF11</f>
        <v>40.199229162273546</v>
      </c>
      <c r="AG91" s="1">
        <f>HandheldGasoline!AG11</f>
        <v>41.384447154677297</v>
      </c>
      <c r="AH91" s="1">
        <f>HandheldGasoline!AH11</f>
        <v>44.303809347119071</v>
      </c>
      <c r="AI91" s="1">
        <f>HandheldGasoline!AI11</f>
        <v>55.793213926376922</v>
      </c>
      <c r="AJ91" s="1">
        <f>HandheldGasoline!AJ11</f>
        <v>56.794217057113045</v>
      </c>
      <c r="AK91" s="1">
        <f>HandheldGasoline!AK11</f>
        <v>49.729214353034756</v>
      </c>
      <c r="AL91" s="1">
        <f>HandheldGasoline!AL11</f>
        <v>49.496644836228803</v>
      </c>
      <c r="AM91" s="1">
        <f>HandheldGasoline!AM11</f>
        <v>49.183139246822094</v>
      </c>
      <c r="AN91" s="1">
        <f>HandheldGasoline!AN11</f>
        <v>48.632545791041998</v>
      </c>
      <c r="AO91" s="1">
        <f>HandheldGasoline!AO11</f>
        <v>51.704624773007644</v>
      </c>
      <c r="AP91" s="1">
        <f>HandheldGasoline!AP11</f>
        <v>54.964806984046703</v>
      </c>
      <c r="AQ91" s="1">
        <f>HandheldGasoline!AQ11</f>
        <v>54.969700190411956</v>
      </c>
      <c r="AR91" s="1">
        <f>HandheldGasoline!AR11</f>
        <v>55.033481134419461</v>
      </c>
      <c r="AS91" s="1">
        <f>HandheldGasoline!AS11</f>
        <v>55.186291289756454</v>
      </c>
      <c r="AT91" s="1">
        <f>HandheldGasoline!AT11</f>
        <v>55.30603642264456</v>
      </c>
      <c r="AU91" s="1">
        <f>HandheldGasoline!AU11</f>
        <v>55.466700526436192</v>
      </c>
      <c r="AV91" s="1">
        <f>HandheldGasoline!AV11</f>
        <v>55.616348086487321</v>
      </c>
      <c r="AW91" s="1">
        <f>HandheldGasoline!AW11</f>
        <v>55.737101385652508</v>
      </c>
      <c r="AX91" s="1">
        <f>HandheldGasoline!AX11</f>
        <v>55.819464916105915</v>
      </c>
      <c r="AY91" s="1">
        <f>HandheldGasoline!AY11</f>
        <v>55.868320604562129</v>
      </c>
      <c r="AZ91" s="1">
        <f>HandheldGasoline!AZ11</f>
        <v>55.89788224677131</v>
      </c>
      <c r="BA91" s="1">
        <f>HandheldGasoline!BA11</f>
        <v>55.914490114687844</v>
      </c>
      <c r="BB91" s="1">
        <f>HandheldGasoline!BB11</f>
        <v>55.922076611693434</v>
      </c>
      <c r="BC91" s="1">
        <f>HandheldGasoline!BC11</f>
        <v>55.925427749637421</v>
      </c>
      <c r="BD91" s="1">
        <f>HandheldGasoline!BD11</f>
        <v>55.926687726355979</v>
      </c>
      <c r="BE91" s="1">
        <f>HandheldGasoline!BE11</f>
        <v>55.927275967255312</v>
      </c>
      <c r="BF91" s="1">
        <f>HandheldGasoline!BF11</f>
        <v>55.927565853887899</v>
      </c>
      <c r="BG91" s="1">
        <f>HandheldGasoline!BG11</f>
        <v>55.927710918266179</v>
      </c>
      <c r="BH91" s="1">
        <f>HandheldGasoline!BH11</f>
        <v>55.927783400116795</v>
      </c>
      <c r="BI91" s="1">
        <f>HandheldGasoline!BI11</f>
        <v>55.927819623859641</v>
      </c>
      <c r="BJ91" s="1">
        <f>HandheldGasoline!BJ11</f>
        <v>55.927837739786831</v>
      </c>
      <c r="BK91" s="1">
        <f>HandheldGasoline!BK11</f>
        <v>55.92784684236738</v>
      </c>
      <c r="BL91" s="1">
        <f>HandheldGasoline!BL11</f>
        <v>55.927851398032288</v>
      </c>
      <c r="BM91" t="s">
        <v>6</v>
      </c>
    </row>
    <row r="92" spans="1:65" x14ac:dyDescent="0.2">
      <c r="C92" t="s">
        <v>7</v>
      </c>
      <c r="D92" s="1">
        <f>HandheldGasoline!D12</f>
        <v>124.84349086176559</v>
      </c>
      <c r="E92" s="1">
        <f>HandheldGasoline!E12</f>
        <v>119.85012216331506</v>
      </c>
      <c r="F92" s="1">
        <f>HandheldGasoline!F12</f>
        <v>114.84897215798532</v>
      </c>
      <c r="G92" s="1">
        <f>HandheldGasoline!G12</f>
        <v>109.84173776258106</v>
      </c>
      <c r="H92" s="1">
        <f>HandheldGasoline!H12</f>
        <v>104.68811763928404</v>
      </c>
      <c r="I92" s="1">
        <f>HandheldGasoline!I12</f>
        <v>99.426958785439183</v>
      </c>
      <c r="J92" s="1">
        <f>HandheldGasoline!J12</f>
        <v>94.186266422221308</v>
      </c>
      <c r="K92" s="1">
        <f>HandheldGasoline!K12</f>
        <v>89.00036150882103</v>
      </c>
      <c r="L92" s="1">
        <f>HandheldGasoline!L12</f>
        <v>84.070911082267315</v>
      </c>
      <c r="M92" s="1">
        <f>HandheldGasoline!M12</f>
        <v>79.948771191298874</v>
      </c>
      <c r="N92" s="1">
        <f>HandheldGasoline!N12</f>
        <v>81.22542876941543</v>
      </c>
      <c r="O92" s="1">
        <f>HandheldGasoline!O12</f>
        <v>44.44135725448011</v>
      </c>
      <c r="P92" s="1">
        <f>HandheldGasoline!P12</f>
        <v>46.065691118217039</v>
      </c>
      <c r="Q92" s="1">
        <f>HandheldGasoline!Q12</f>
        <v>52.397358144037661</v>
      </c>
      <c r="R92" s="1">
        <f>HandheldGasoline!R12</f>
        <v>58.546804472881739</v>
      </c>
      <c r="S92" s="1">
        <f>HandheldGasoline!S12</f>
        <v>65.24323741429852</v>
      </c>
      <c r="T92" s="1">
        <f>HandheldGasoline!T12</f>
        <v>66.226237763564498</v>
      </c>
      <c r="U92" s="1">
        <f>HandheldGasoline!U12</f>
        <v>67.11377173862779</v>
      </c>
      <c r="V92" s="1">
        <f>HandheldGasoline!V12</f>
        <v>68.43773942978423</v>
      </c>
      <c r="W92" s="1">
        <f>HandheldGasoline!W12</f>
        <v>63.880124981100366</v>
      </c>
      <c r="X92" s="1">
        <f>HandheldGasoline!X12</f>
        <v>59.337139529509571</v>
      </c>
      <c r="Y92" s="1">
        <f>HandheldGasoline!Y12</f>
        <v>60.116944523631865</v>
      </c>
      <c r="Z92" s="1">
        <f>HandheldGasoline!Z12</f>
        <v>61.223181292599897</v>
      </c>
      <c r="AA92" s="1">
        <f>HandheldGasoline!AA12</f>
        <v>61.965212283553633</v>
      </c>
      <c r="AB92" s="1">
        <f>HandheldGasoline!AB12</f>
        <v>62.857808469311401</v>
      </c>
      <c r="AC92" s="1">
        <f>HandheldGasoline!AC12</f>
        <v>63.56880090627314</v>
      </c>
      <c r="AD92" s="1">
        <f>HandheldGasoline!AD12</f>
        <v>63.951342679302989</v>
      </c>
      <c r="AE92" s="1">
        <f>HandheldGasoline!AE12</f>
        <v>65.19859152112457</v>
      </c>
      <c r="AF92" s="1">
        <f>HandheldGasoline!AF12</f>
        <v>59.423741637144879</v>
      </c>
      <c r="AG92" s="1">
        <f>HandheldGasoline!AG12</f>
        <v>66.366172351127517</v>
      </c>
      <c r="AH92" s="1">
        <f>HandheldGasoline!AH12</f>
        <v>74.612457754369473</v>
      </c>
      <c r="AI92" s="1">
        <f>HandheldGasoline!AI12</f>
        <v>96.252502016750796</v>
      </c>
      <c r="AJ92" s="1">
        <f>HandheldGasoline!AJ12</f>
        <v>99.971932535398437</v>
      </c>
      <c r="AK92" s="1">
        <f>HandheldGasoline!AK12</f>
        <v>89.607576398164184</v>
      </c>
      <c r="AL92" s="1">
        <f>HandheldGasoline!AL12</f>
        <v>90.099140429884898</v>
      </c>
      <c r="AM92" s="1">
        <f>HandheldGasoline!AM12</f>
        <v>90.146107159514415</v>
      </c>
      <c r="AN92" s="1">
        <f>HandheldGasoline!AN12</f>
        <v>89.585699347941627</v>
      </c>
      <c r="AO92" s="1">
        <f>HandheldGasoline!AO12</f>
        <v>94.830086754031441</v>
      </c>
      <c r="AP92" s="1">
        <f>HandheldGasoline!AP12</f>
        <v>100.29848015516657</v>
      </c>
      <c r="AQ92" s="1">
        <f>HandheldGasoline!AQ12</f>
        <v>100.39887236688767</v>
      </c>
      <c r="AR92" s="1">
        <f>HandheldGasoline!AR12</f>
        <v>100.57580615485807</v>
      </c>
      <c r="AS92" s="1">
        <f>HandheldGasoline!AS12</f>
        <v>100.92358050904113</v>
      </c>
      <c r="AT92" s="1">
        <f>HandheldGasoline!AT12</f>
        <v>101.19373972894513</v>
      </c>
      <c r="AU92" s="1">
        <f>HandheldGasoline!AU12</f>
        <v>101.54466988452978</v>
      </c>
      <c r="AV92" s="1">
        <f>HandheldGasoline!AV12</f>
        <v>101.86657727142412</v>
      </c>
      <c r="AW92" s="1">
        <f>HandheldGasoline!AW12</f>
        <v>102.12853522874349</v>
      </c>
      <c r="AX92" s="1">
        <f>HandheldGasoline!AX12</f>
        <v>102.31007742207518</v>
      </c>
      <c r="AY92" s="1">
        <f>HandheldGasoline!AY12</f>
        <v>102.4190675323117</v>
      </c>
      <c r="AZ92" s="1">
        <f>HandheldGasoline!AZ12</f>
        <v>102.48578258345253</v>
      </c>
      <c r="BA92" s="1">
        <f>HandheldGasoline!BA12</f>
        <v>102.52403394573156</v>
      </c>
      <c r="BB92" s="1">
        <f>HandheldGasoline!BB12</f>
        <v>102.54164199651716</v>
      </c>
      <c r="BC92" s="1">
        <f>HandheldGasoline!BC12</f>
        <v>102.54951085338195</v>
      </c>
      <c r="BD92" s="1">
        <f>HandheldGasoline!BD12</f>
        <v>102.55256619717585</v>
      </c>
      <c r="BE92" s="1">
        <f>HandheldGasoline!BE12</f>
        <v>102.55400580291888</v>
      </c>
      <c r="BF92" s="1">
        <f>HandheldGasoline!BF12</f>
        <v>102.55471675292944</v>
      </c>
      <c r="BG92" s="1">
        <f>HandheldGasoline!BG12</f>
        <v>102.55507130959543</v>
      </c>
      <c r="BH92" s="1">
        <f>HandheldGasoline!BH12</f>
        <v>102.55524847834182</v>
      </c>
      <c r="BI92" s="1">
        <f>HandheldGasoline!BI12</f>
        <v>102.55533703249449</v>
      </c>
      <c r="BJ92" s="1">
        <f>HandheldGasoline!BJ12</f>
        <v>102.55538132034663</v>
      </c>
      <c r="BK92" s="1">
        <f>HandheldGasoline!BK12</f>
        <v>102.55540358590039</v>
      </c>
      <c r="BL92" s="1">
        <f>HandheldGasoline!BL12</f>
        <v>102.55541473095998</v>
      </c>
      <c r="BM92" t="s">
        <v>7</v>
      </c>
    </row>
    <row r="93" spans="1:65" x14ac:dyDescent="0.2">
      <c r="C93" t="s">
        <v>8</v>
      </c>
      <c r="D93" s="1">
        <f>HandheldGasoline!D13</f>
        <v>0.29797000000000001</v>
      </c>
      <c r="E93" s="1">
        <f>HandheldGasoline!E13</f>
        <v>0.28557349699880319</v>
      </c>
      <c r="F93" s="1">
        <f>HandheldGasoline!F13</f>
        <v>0.27315792527189636</v>
      </c>
      <c r="G93" s="1">
        <f>HandheldGasoline!G13</f>
        <v>0.26072626360333234</v>
      </c>
      <c r="H93" s="1">
        <f>HandheldGasoline!H13</f>
        <v>0.2479737364118485</v>
      </c>
      <c r="I93" s="1">
        <f>HandheldGasoline!I13</f>
        <v>0.23499379777590093</v>
      </c>
      <c r="J93" s="1">
        <f>HandheldGasoline!J13</f>
        <v>0.22201067664934307</v>
      </c>
      <c r="K93" s="1">
        <f>HandheldGasoline!K13</f>
        <v>0.20907960142879747</v>
      </c>
      <c r="L93" s="1">
        <f>HandheldGasoline!L13</f>
        <v>0.19658116948593016</v>
      </c>
      <c r="M93" s="1">
        <f>HandheldGasoline!M13</f>
        <v>0.18566667243635532</v>
      </c>
      <c r="N93" s="1">
        <f>HandheldGasoline!N13</f>
        <v>0.18793081791690588</v>
      </c>
      <c r="O93" s="1">
        <f>HandheldGasoline!O13</f>
        <v>9.7507298391481256E-2</v>
      </c>
      <c r="P93" s="1">
        <f>HandheldGasoline!P13</f>
        <v>0.10058980240308636</v>
      </c>
      <c r="Q93" s="1">
        <f>HandheldGasoline!Q13</f>
        <v>0.11551545705646775</v>
      </c>
      <c r="R93" s="1">
        <f>HandheldGasoline!R13</f>
        <v>0.12994026665530256</v>
      </c>
      <c r="S93" s="1">
        <f>HandheldGasoline!S13</f>
        <v>0.14535743393697623</v>
      </c>
      <c r="T93" s="1">
        <f>HandheldGasoline!T13</f>
        <v>0.14678900030852834</v>
      </c>
      <c r="U93" s="1">
        <f>HandheldGasoline!U13</f>
        <v>0.14808861046856345</v>
      </c>
      <c r="V93" s="1">
        <f>HandheldGasoline!V13</f>
        <v>0.15032153281183158</v>
      </c>
      <c r="W93" s="1">
        <f>HandheldGasoline!W13</f>
        <v>0.13833870964878062</v>
      </c>
      <c r="X93" s="1">
        <f>HandheldGasoline!X13</f>
        <v>0.12647218054123571</v>
      </c>
      <c r="Y93" s="1">
        <f>HandheldGasoline!Y13</f>
        <v>0.12780978800667703</v>
      </c>
      <c r="Z93" s="1">
        <f>HandheldGasoline!Z13</f>
        <v>0.1298319709812793</v>
      </c>
      <c r="AA93" s="1">
        <f>HandheldGasoline!AA13</f>
        <v>0.13119855852132722</v>
      </c>
      <c r="AB93" s="1">
        <f>HandheldGasoline!AB13</f>
        <v>0.13286546432339738</v>
      </c>
      <c r="AC93" s="1">
        <f>HandheldGasoline!AC13</f>
        <v>0.13426874814402956</v>
      </c>
      <c r="AD93" s="1">
        <f>HandheldGasoline!AD13</f>
        <v>0.13492598758049237</v>
      </c>
      <c r="AE93" s="1">
        <f>HandheldGasoline!AE13</f>
        <v>0.13751332376825079</v>
      </c>
      <c r="AF93" s="1">
        <f>HandheldGasoline!AF13</f>
        <v>0.12313923468667957</v>
      </c>
      <c r="AG93" s="1">
        <f>HandheldGasoline!AG13</f>
        <v>0.13956764434828953</v>
      </c>
      <c r="AH93" s="1">
        <f>HandheldGasoline!AH13</f>
        <v>0.15888464448362552</v>
      </c>
      <c r="AI93" s="1">
        <f>HandheldGasoline!AI13</f>
        <v>0.21050741193749586</v>
      </c>
      <c r="AJ93" s="1">
        <f>HandheldGasoline!AJ13</f>
        <v>0.21909544698033565</v>
      </c>
      <c r="AK93" s="1">
        <f>HandheldGasoline!AK13</f>
        <v>0.19372000226021049</v>
      </c>
      <c r="AL93" s="1">
        <f>HandheldGasoline!AL13</f>
        <v>0.19475044890382068</v>
      </c>
      <c r="AM93" s="1">
        <f>HandheldGasoline!AM13</f>
        <v>0.19480429761349324</v>
      </c>
      <c r="AN93" s="1">
        <f>HandheldGasoline!AN13</f>
        <v>0.19354662754489885</v>
      </c>
      <c r="AO93" s="1">
        <f>HandheldGasoline!AO13</f>
        <v>0.20631416335988223</v>
      </c>
      <c r="AP93" s="1">
        <f>HandheldGasoline!AP13</f>
        <v>0.21960733077903991</v>
      </c>
      <c r="AQ93" s="1">
        <f>HandheldGasoline!AQ13</f>
        <v>0.21975293339575255</v>
      </c>
      <c r="AR93" s="1">
        <f>HandheldGasoline!AR13</f>
        <v>0.22007102740043541</v>
      </c>
      <c r="AS93" s="1">
        <f>HandheldGasoline!AS13</f>
        <v>0.22071372389954561</v>
      </c>
      <c r="AT93" s="1">
        <f>HandheldGasoline!AT13</f>
        <v>0.22120842700994245</v>
      </c>
      <c r="AU93" s="1">
        <f>HandheldGasoline!AU13</f>
        <v>0.22185894296033729</v>
      </c>
      <c r="AV93" s="1">
        <f>HandheldGasoline!AV13</f>
        <v>0.22246146279273654</v>
      </c>
      <c r="AW93" s="1">
        <f>HandheldGasoline!AW13</f>
        <v>0.22294644076795278</v>
      </c>
      <c r="AX93" s="1">
        <f>HandheldGasoline!AX13</f>
        <v>0.22327687727728995</v>
      </c>
      <c r="AY93" s="1">
        <f>HandheldGasoline!AY13</f>
        <v>0.22347279140125137</v>
      </c>
      <c r="AZ93" s="1">
        <f>HandheldGasoline!AZ13</f>
        <v>0.22359128377332604</v>
      </c>
      <c r="BA93" s="1">
        <f>HandheldGasoline!BA13</f>
        <v>0.22365783838740849</v>
      </c>
      <c r="BB93" s="1">
        <f>HandheldGasoline!BB13</f>
        <v>0.22368824629431233</v>
      </c>
      <c r="BC93" s="1">
        <f>HandheldGasoline!BC13</f>
        <v>0.22370168212392558</v>
      </c>
      <c r="BD93" s="1">
        <f>HandheldGasoline!BD13</f>
        <v>0.22370673794897669</v>
      </c>
      <c r="BE93" s="1">
        <f>HandheldGasoline!BE13</f>
        <v>0.22370909940806619</v>
      </c>
      <c r="BF93" s="1">
        <f>HandheldGasoline!BF13</f>
        <v>0.22371026341555161</v>
      </c>
      <c r="BG93" s="1">
        <f>HandheldGasoline!BG13</f>
        <v>0.22371084367306471</v>
      </c>
      <c r="BH93" s="1">
        <f>HandheldGasoline!BH13</f>
        <v>0.22371113360046715</v>
      </c>
      <c r="BI93" s="1">
        <f>HandheldGasoline!BI13</f>
        <v>0.22371127849543856</v>
      </c>
      <c r="BJ93" s="1">
        <f>HandheldGasoline!BJ13</f>
        <v>0.22371135095914726</v>
      </c>
      <c r="BK93" s="1">
        <f>HandheldGasoline!BK13</f>
        <v>0.22371138736946952</v>
      </c>
      <c r="BL93" s="1">
        <f>HandheldGasoline!BL13</f>
        <v>0.22371140559212918</v>
      </c>
      <c r="BM93" t="s">
        <v>8</v>
      </c>
    </row>
    <row r="94" spans="1:65" x14ac:dyDescent="0.2">
      <c r="C94" t="s">
        <v>9</v>
      </c>
      <c r="D94" s="1">
        <f>HandheldGasoline!D14</f>
        <v>8.5682587850135548</v>
      </c>
      <c r="E94" s="1">
        <f>HandheldGasoline!E14</f>
        <v>8.2176906719480804</v>
      </c>
      <c r="F94" s="1">
        <f>HandheldGasoline!F14</f>
        <v>7.866896738656167</v>
      </c>
      <c r="G94" s="1">
        <f>HandheldGasoline!G14</f>
        <v>7.5159637724391093</v>
      </c>
      <c r="H94" s="1">
        <f>HandheldGasoline!H14</f>
        <v>7.1554411634456052</v>
      </c>
      <c r="I94" s="1">
        <f>HandheldGasoline!I14</f>
        <v>6.7877551422573754</v>
      </c>
      <c r="J94" s="1">
        <f>HandheldGasoline!J14</f>
        <v>6.4202879086930986</v>
      </c>
      <c r="K94" s="1">
        <f>HandheldGasoline!K14</f>
        <v>6.0548690958944764</v>
      </c>
      <c r="L94" s="1">
        <f>HandheldGasoline!L14</f>
        <v>5.7034466059179634</v>
      </c>
      <c r="M94" s="1">
        <f>HandheldGasoline!M14</f>
        <v>5.4010152636708382</v>
      </c>
      <c r="N94" s="1">
        <f>HandheldGasoline!N14</f>
        <v>4.1057471714777787</v>
      </c>
      <c r="O94" s="1">
        <f>HandheldGasoline!O14</f>
        <v>1.4575506526662554</v>
      </c>
      <c r="P94" s="1">
        <f>HandheldGasoline!P14</f>
        <v>0.75542290078290575</v>
      </c>
      <c r="Q94" s="1">
        <f>HandheldGasoline!Q14</f>
        <v>0.86482683178633935</v>
      </c>
      <c r="R94" s="1">
        <f>HandheldGasoline!R14</f>
        <v>0.97030467767304318</v>
      </c>
      <c r="S94" s="1">
        <f>HandheldGasoline!S14</f>
        <v>1.0828453097575053</v>
      </c>
      <c r="T94" s="1">
        <f>HandheldGasoline!T14</f>
        <v>1.0947123716254858</v>
      </c>
      <c r="U94" s="1">
        <f>HandheldGasoline!U14</f>
        <v>1.1049215996374748</v>
      </c>
      <c r="V94" s="1">
        <f>HandheldGasoline!V14</f>
        <v>1.121739496389716</v>
      </c>
      <c r="W94" s="1">
        <f>HandheldGasoline!W14</f>
        <v>1.0375775038864647</v>
      </c>
      <c r="X94" s="1">
        <f>HandheldGasoline!X14</f>
        <v>0.95414242989182407</v>
      </c>
      <c r="Y94" s="1">
        <f>HandheldGasoline!Y14</f>
        <v>0.96455375774611818</v>
      </c>
      <c r="Z94" s="1">
        <f>HandheldGasoline!Z14</f>
        <v>0.98086171755909135</v>
      </c>
      <c r="AA94" s="1">
        <f>HandheldGasoline!AA14</f>
        <v>0.47619973715828356</v>
      </c>
      <c r="AB94" s="1">
        <f>HandheldGasoline!AB14</f>
        <v>0.26814431139272249</v>
      </c>
      <c r="AC94" s="1">
        <f>HandheldGasoline!AC14</f>
        <v>0.14674035140219571</v>
      </c>
      <c r="AD94" s="1">
        <f>HandheldGasoline!AD14</f>
        <v>0.14398453288103094</v>
      </c>
      <c r="AE94" s="1">
        <f>HandheldGasoline!AE14</f>
        <v>0.14312326095566896</v>
      </c>
      <c r="AF94" s="1">
        <f>HandheldGasoline!AF14</f>
        <v>0.11551819296809721</v>
      </c>
      <c r="AG94" s="1">
        <f>HandheldGasoline!AG14</f>
        <v>0.12556313359264787</v>
      </c>
      <c r="AH94" s="1">
        <f>HandheldGasoline!AH14</f>
        <v>0.13863827786646046</v>
      </c>
      <c r="AI94" s="1">
        <f>HandheldGasoline!AI14</f>
        <v>0.17759055351124786</v>
      </c>
      <c r="AJ94" s="1">
        <f>HandheldGasoline!AJ14</f>
        <v>0.16804852914428034</v>
      </c>
      <c r="AK94" s="1">
        <f>HandheldGasoline!AK14</f>
        <v>0.149587191725917</v>
      </c>
      <c r="AL94" s="1">
        <f>HandheldGasoline!AL14</f>
        <v>0.14895930801166829</v>
      </c>
      <c r="AM94" s="1">
        <f>HandheldGasoline!AM14</f>
        <v>0.14889808911890537</v>
      </c>
      <c r="AN94" s="1">
        <f>HandheldGasoline!AN14</f>
        <v>0.1460383564994919</v>
      </c>
      <c r="AO94" s="1">
        <f>HandheldGasoline!AO14</f>
        <v>0.15309606012538071</v>
      </c>
      <c r="AP94" s="1">
        <f>HandheldGasoline!AP14</f>
        <v>0.16209012883796833</v>
      </c>
      <c r="AQ94" s="1">
        <f>HandheldGasoline!AQ14</f>
        <v>0.16158395339832049</v>
      </c>
      <c r="AR94" s="1">
        <f>HandheldGasoline!AR14</f>
        <v>0.16126483068974878</v>
      </c>
      <c r="AS94" s="1">
        <f>HandheldGasoline!AS14</f>
        <v>0.16122961786063814</v>
      </c>
      <c r="AT94" s="1">
        <f>HandheldGasoline!AT14</f>
        <v>0.16110203868743764</v>
      </c>
      <c r="AU94" s="1">
        <f>HandheldGasoline!AU14</f>
        <v>0.16110968204114115</v>
      </c>
      <c r="AV94" s="1">
        <f>HandheldGasoline!AV14</f>
        <v>0.16155635112055108</v>
      </c>
      <c r="AW94" s="1">
        <f>HandheldGasoline!AW14</f>
        <v>0.16192132325359934</v>
      </c>
      <c r="AX94" s="1">
        <f>HandheldGasoline!AX14</f>
        <v>0.16217260553455845</v>
      </c>
      <c r="AY94" s="1">
        <f>HandheldGasoline!AY14</f>
        <v>0.16232325421094401</v>
      </c>
      <c r="AZ94" s="1">
        <f>HandheldGasoline!AZ14</f>
        <v>0.1624152688675147</v>
      </c>
      <c r="BA94" s="1">
        <f>HandheldGasoline!BA14</f>
        <v>0.16246755550889036</v>
      </c>
      <c r="BB94" s="1">
        <f>HandheldGasoline!BB14</f>
        <v>0.16249170565236695</v>
      </c>
      <c r="BC94" s="1">
        <f>HandheldGasoline!BC14</f>
        <v>0.16250250108009232</v>
      </c>
      <c r="BD94" s="1">
        <f>HandheldGasoline!BD14</f>
        <v>0.16250663486171668</v>
      </c>
      <c r="BE94" s="1">
        <f>HandheldGasoline!BE14</f>
        <v>0.16250858891789557</v>
      </c>
      <c r="BF94" s="1">
        <f>HandheldGasoline!BF14</f>
        <v>0.16250956211200526</v>
      </c>
      <c r="BG94" s="1">
        <f>HandheldGasoline!BG14</f>
        <v>0.16251005261181922</v>
      </c>
      <c r="BH94" s="1">
        <f>HandheldGasoline!BH14</f>
        <v>0.16251030013633228</v>
      </c>
      <c r="BI94" s="1">
        <f>HandheldGasoline!BI14</f>
        <v>0.16251042506192998</v>
      </c>
      <c r="BJ94" s="1">
        <f>HandheldGasoline!BJ14</f>
        <v>0.16251048840566532</v>
      </c>
      <c r="BK94" s="1">
        <f>HandheldGasoline!BK14</f>
        <v>0.16251052056674539</v>
      </c>
      <c r="BL94" s="1">
        <f>HandheldGasoline!BL14</f>
        <v>0.16251053682500352</v>
      </c>
      <c r="BM94" t="s">
        <v>9</v>
      </c>
    </row>
    <row r="95" spans="1:65" x14ac:dyDescent="0.2">
      <c r="C95" t="s">
        <v>10</v>
      </c>
      <c r="D95" s="1">
        <f>HandheldGasoline!D15</f>
        <v>67110.886933618691</v>
      </c>
      <c r="E95" s="1">
        <f>HandheldGasoline!E15</f>
        <v>64365.062188033357</v>
      </c>
      <c r="F95" s="1">
        <f>HandheldGasoline!F15</f>
        <v>61617.468705524429</v>
      </c>
      <c r="G95" s="1">
        <f>HandheldGasoline!G15</f>
        <v>58868.786247629323</v>
      </c>
      <c r="H95" s="1">
        <f>HandheldGasoline!H15</f>
        <v>56044.992912687703</v>
      </c>
      <c r="I95" s="1">
        <f>HandheldGasoline!I15</f>
        <v>53165.092151730889</v>
      </c>
      <c r="J95" s="1">
        <f>HandheldGasoline!J15</f>
        <v>50286.905044838684</v>
      </c>
      <c r="K95" s="1">
        <f>HandheldGasoline!K15</f>
        <v>47424.76219359348</v>
      </c>
      <c r="L95" s="1">
        <f>HandheldGasoline!L15</f>
        <v>44672.245540852455</v>
      </c>
      <c r="M95" s="1">
        <f>HandheldGasoline!M15</f>
        <v>42303.452052701847</v>
      </c>
      <c r="N95" s="1">
        <f>HandheldGasoline!N15</f>
        <v>42877.686294132938</v>
      </c>
      <c r="O95" s="1">
        <f>HandheldGasoline!O15</f>
        <v>22832.530974016892</v>
      </c>
      <c r="P95" s="1">
        <f>HandheldGasoline!P15</f>
        <v>23667.399481528435</v>
      </c>
      <c r="Q95" s="1">
        <f>HandheldGasoline!Q15</f>
        <v>27095.024639866013</v>
      </c>
      <c r="R95" s="1">
        <f>HandheldGasoline!R15</f>
        <v>30399.645551496444</v>
      </c>
      <c r="S95" s="1">
        <f>HandheldGasoline!S15</f>
        <v>33925.543554702635</v>
      </c>
      <c r="T95" s="1">
        <f>HandheldGasoline!T15</f>
        <v>34297.338603026466</v>
      </c>
      <c r="U95" s="1">
        <f>HandheldGasoline!U15</f>
        <v>34617.193716642083</v>
      </c>
      <c r="V95" s="1">
        <f>HandheldGasoline!V15</f>
        <v>35144.098421889794</v>
      </c>
      <c r="W95" s="1">
        <f>HandheldGasoline!W15</f>
        <v>32507.303196762936</v>
      </c>
      <c r="X95" s="1">
        <f>HandheldGasoline!X15</f>
        <v>29893.282328510842</v>
      </c>
      <c r="Y95" s="1">
        <f>HandheldGasoline!Y15</f>
        <v>30219.469230185881</v>
      </c>
      <c r="Z95" s="1">
        <f>HandheldGasoline!Z15</f>
        <v>30730.397611126329</v>
      </c>
      <c r="AA95" s="1">
        <f>HandheldGasoline!AA15</f>
        <v>31081.953677435471</v>
      </c>
      <c r="AB95" s="1">
        <f>HandheldGasoline!AB15</f>
        <v>31503.604784752482</v>
      </c>
      <c r="AC95" s="1">
        <f>HandheldGasoline!AC15</f>
        <v>28733.595058942446</v>
      </c>
      <c r="AD95" s="1">
        <f>HandheldGasoline!AD15</f>
        <v>28193.971344766873</v>
      </c>
      <c r="AE95" s="1">
        <f>HandheldGasoline!AE15</f>
        <v>28025.323535881929</v>
      </c>
      <c r="AF95" s="1">
        <f>HandheldGasoline!AF15</f>
        <v>21940.018718646268</v>
      </c>
      <c r="AG95" s="1">
        <f>HandheldGasoline!AG15</f>
        <v>23121.420308944667</v>
      </c>
      <c r="AH95" s="1">
        <f>HandheldGasoline!AH15</f>
        <v>25529.100793693367</v>
      </c>
      <c r="AI95" s="1">
        <f>HandheldGasoline!AI15</f>
        <v>31695.322356237604</v>
      </c>
      <c r="AJ95" s="1">
        <f>HandheldGasoline!AJ15</f>
        <v>32591.961924226016</v>
      </c>
      <c r="AK95" s="1">
        <f>HandheldGasoline!AK15</f>
        <v>29011.500915293313</v>
      </c>
      <c r="AL95" s="1">
        <f>HandheldGasoline!AL15</f>
        <v>28889.726793187991</v>
      </c>
      <c r="AM95" s="1">
        <f>HandheldGasoline!AM15</f>
        <v>28877.853771554699</v>
      </c>
      <c r="AN95" s="1">
        <f>HandheldGasoline!AN15</f>
        <v>28585.373803398536</v>
      </c>
      <c r="AO95" s="1">
        <f>HandheldGasoline!AO15</f>
        <v>29692.024010941805</v>
      </c>
      <c r="AP95" s="1">
        <f>HandheldGasoline!AP15</f>
        <v>31436.367424818731</v>
      </c>
      <c r="AQ95" s="1">
        <f>HandheldGasoline!AQ15</f>
        <v>31338.197861895518</v>
      </c>
      <c r="AR95" s="1">
        <f>HandheldGasoline!AR15</f>
        <v>31276.306007084961</v>
      </c>
      <c r="AS95" s="1">
        <f>HandheldGasoline!AS15</f>
        <v>31269.476698959134</v>
      </c>
      <c r="AT95" s="1">
        <f>HandheldGasoline!AT15</f>
        <v>31244.733515686734</v>
      </c>
      <c r="AU95" s="1">
        <f>HandheldGasoline!AU15</f>
        <v>31246.215896366568</v>
      </c>
      <c r="AV95" s="1">
        <f>HandheldGasoline!AV15</f>
        <v>31332.844572636383</v>
      </c>
      <c r="AW95" s="1">
        <f>HandheldGasoline!AW15</f>
        <v>31403.62863676525</v>
      </c>
      <c r="AX95" s="1">
        <f>HandheldGasoline!AX15</f>
        <v>31452.36326464302</v>
      </c>
      <c r="AY95" s="1">
        <f>HandheldGasoline!AY15</f>
        <v>31481.580633873771</v>
      </c>
      <c r="AZ95" s="1">
        <f>HandheldGasoline!AZ15</f>
        <v>31499.426301424053</v>
      </c>
      <c r="BA95" s="1">
        <f>HandheldGasoline!BA15</f>
        <v>31509.566968727355</v>
      </c>
      <c r="BB95" s="1">
        <f>HandheldGasoline!BB15</f>
        <v>31514.250738116236</v>
      </c>
      <c r="BC95" s="1">
        <f>HandheldGasoline!BC15</f>
        <v>31516.344443852151</v>
      </c>
      <c r="BD95" s="1">
        <f>HandheldGasoline!BD15</f>
        <v>31517.146164962061</v>
      </c>
      <c r="BE95" s="1">
        <f>HandheldGasoline!BE15</f>
        <v>31517.525141945109</v>
      </c>
      <c r="BF95" s="1">
        <f>HandheldGasoline!BF15</f>
        <v>31517.713886860212</v>
      </c>
      <c r="BG95" s="1">
        <f>HandheldGasoline!BG15</f>
        <v>31517.809016233514</v>
      </c>
      <c r="BH95" s="1">
        <f>HandheldGasoline!BH15</f>
        <v>31517.857022065786</v>
      </c>
      <c r="BI95" s="1">
        <f>HandheldGasoline!BI15</f>
        <v>31517.881250604682</v>
      </c>
      <c r="BJ95" s="1">
        <f>HandheldGasoline!BJ15</f>
        <v>31517.893535726249</v>
      </c>
      <c r="BK95" s="1">
        <f>HandheldGasoline!BK15</f>
        <v>31517.899773166726</v>
      </c>
      <c r="BL95" s="1">
        <f>HandheldGasoline!BL15</f>
        <v>31517.902926354276</v>
      </c>
      <c r="BM95" t="s">
        <v>10</v>
      </c>
    </row>
    <row r="96" spans="1:65" x14ac:dyDescent="0.2">
      <c r="C96" t="s">
        <v>152</v>
      </c>
      <c r="D96" s="1">
        <f>HandheldGasoline!D16</f>
        <v>21420.64696253389</v>
      </c>
      <c r="E96" s="1">
        <f>HandheldGasoline!E16</f>
        <v>20544.226679870204</v>
      </c>
      <c r="F96" s="1">
        <f>HandheldGasoline!F16</f>
        <v>19667.241846640412</v>
      </c>
      <c r="G96" s="1">
        <f>HandheldGasoline!G16</f>
        <v>18789.909431097771</v>
      </c>
      <c r="H96" s="1">
        <f>HandheldGasoline!H16</f>
        <v>17888.602908614012</v>
      </c>
      <c r="I96" s="1">
        <f>HandheldGasoline!I16</f>
        <v>16969.387855643439</v>
      </c>
      <c r="J96" s="1">
        <f>HandheldGasoline!J16</f>
        <v>16050.719771732744</v>
      </c>
      <c r="K96" s="1">
        <f>HandheldGasoline!K16</f>
        <v>15137.172739736192</v>
      </c>
      <c r="L96" s="1">
        <f>HandheldGasoline!L16</f>
        <v>14258.61651479491</v>
      </c>
      <c r="M96" s="1">
        <f>HandheldGasoline!M16</f>
        <v>13502.538159177097</v>
      </c>
      <c r="N96" s="1">
        <f>HandheldGasoline!N16</f>
        <v>13685.82390492593</v>
      </c>
      <c r="O96" s="1">
        <f>HandheldGasoline!O16</f>
        <v>7287.7532633312767</v>
      </c>
      <c r="P96" s="1">
        <f>HandheldGasoline!P16</f>
        <v>7554.2290078290553</v>
      </c>
      <c r="Q96" s="1">
        <f>HandheldGasoline!Q16</f>
        <v>8648.2683178633943</v>
      </c>
      <c r="R96" s="1">
        <f>HandheldGasoline!R16</f>
        <v>9703.0467767304308</v>
      </c>
      <c r="S96" s="1">
        <f>HandheldGasoline!S16</f>
        <v>10828.453097575051</v>
      </c>
      <c r="T96" s="1">
        <f>HandheldGasoline!T16</f>
        <v>10947.123716254855</v>
      </c>
      <c r="U96" s="1">
        <f>HandheldGasoline!U16</f>
        <v>11049.215996374745</v>
      </c>
      <c r="V96" s="1">
        <f>HandheldGasoline!V16</f>
        <v>11217.394963897157</v>
      </c>
      <c r="W96" s="1">
        <f>HandheldGasoline!W16</f>
        <v>10375.775038864645</v>
      </c>
      <c r="X96" s="1">
        <f>HandheldGasoline!X16</f>
        <v>9541.4242989182403</v>
      </c>
      <c r="Y96" s="1">
        <f>HandheldGasoline!Y16</f>
        <v>9645.5375774611839</v>
      </c>
      <c r="Z96" s="1">
        <f>HandheldGasoline!Z16</f>
        <v>9808.6171755909127</v>
      </c>
      <c r="AA96" s="1">
        <f>HandheldGasoline!AA16</f>
        <v>9920.8278574642409</v>
      </c>
      <c r="AB96" s="1">
        <f>HandheldGasoline!AB16</f>
        <v>10055.411677227092</v>
      </c>
      <c r="AC96" s="1">
        <f>HandheldGasoline!AC16</f>
        <v>9171.2719626372309</v>
      </c>
      <c r="AD96" s="1">
        <f>HandheldGasoline!AD16</f>
        <v>8999.0333050644349</v>
      </c>
      <c r="AE96" s="1">
        <f>HandheldGasoline!AE16</f>
        <v>8945.2038097293116</v>
      </c>
      <c r="AF96" s="1">
        <f>HandheldGasoline!AF16</f>
        <v>7219.8870605060756</v>
      </c>
      <c r="AG96" s="1">
        <f>HandheldGasoline!AG16</f>
        <v>7847.6958495404906</v>
      </c>
      <c r="AH96" s="1">
        <f>HandheldGasoline!AH16</f>
        <v>8664.8923666537776</v>
      </c>
      <c r="AI96" s="1">
        <f>HandheldGasoline!AI16</f>
        <v>11099.409594452991</v>
      </c>
      <c r="AJ96" s="1">
        <f>HandheldGasoline!AJ16</f>
        <v>11398.845134060419</v>
      </c>
      <c r="AK96" s="1">
        <f>HandheldGasoline!AK16</f>
        <v>10039.138698496597</v>
      </c>
      <c r="AL96" s="1">
        <f>HandheldGasoline!AL16</f>
        <v>10024.817946934407</v>
      </c>
      <c r="AM96" s="1">
        <f>HandheldGasoline!AM16</f>
        <v>9978.0567827894192</v>
      </c>
      <c r="AN96" s="1">
        <f>HandheldGasoline!AN16</f>
        <v>9879.7025198307983</v>
      </c>
      <c r="AO96" s="1">
        <f>HandheldGasoline!AO16</f>
        <v>10494.385574475902</v>
      </c>
      <c r="AP96" s="1">
        <f>HandheldGasoline!AP16</f>
        <v>11142.53312983881</v>
      </c>
      <c r="AQ96" s="1">
        <f>HandheldGasoline!AQ16</f>
        <v>11139.433325125097</v>
      </c>
      <c r="AR96" s="1">
        <f>HandheldGasoline!AR16</f>
        <v>11149.23811246189</v>
      </c>
      <c r="AS96" s="1">
        <f>HandheldGasoline!AS16</f>
        <v>11178.774082030997</v>
      </c>
      <c r="AT96" s="1">
        <f>HandheldGasoline!AT16</f>
        <v>11202.047482655909</v>
      </c>
      <c r="AU96" s="1">
        <f>HandheldGasoline!AU16</f>
        <v>11234.874833622354</v>
      </c>
      <c r="AV96" s="1">
        <f>HandheldGasoline!AV16</f>
        <v>11266.023000111432</v>
      </c>
      <c r="AW96" s="1">
        <f>HandheldGasoline!AW16</f>
        <v>11291.474085239326</v>
      </c>
      <c r="AX96" s="1">
        <f>HandheldGasoline!AX16</f>
        <v>11308.99708533911</v>
      </c>
      <c r="AY96" s="1">
        <f>HandheldGasoline!AY16</f>
        <v>11319.502469010655</v>
      </c>
      <c r="AZ96" s="1">
        <f>HandheldGasoline!AZ16</f>
        <v>11325.919048922757</v>
      </c>
      <c r="BA96" s="1">
        <f>HandheldGasoline!BA16</f>
        <v>11329.565222534944</v>
      </c>
      <c r="BB96" s="1">
        <f>HandheldGasoline!BB16</f>
        <v>11331.249316474772</v>
      </c>
      <c r="BC96" s="1">
        <f>HandheldGasoline!BC16</f>
        <v>11332.002128333957</v>
      </c>
      <c r="BD96" s="1">
        <f>HandheldGasoline!BD16</f>
        <v>11332.290394802805</v>
      </c>
      <c r="BE96" s="1">
        <f>HandheldGasoline!BE16</f>
        <v>11332.426659590306</v>
      </c>
      <c r="BF96" s="1">
        <f>HandheldGasoline!BF16</f>
        <v>11332.494524624068</v>
      </c>
      <c r="BG96" s="1">
        <f>HandheldGasoline!BG16</f>
        <v>11332.528729297224</v>
      </c>
      <c r="BH96" s="1">
        <f>HandheldGasoline!BH16</f>
        <v>11332.545990251912</v>
      </c>
      <c r="BI96" s="1">
        <f>HandheldGasoline!BI16</f>
        <v>11332.554701854071</v>
      </c>
      <c r="BJ96" s="1">
        <f>HandheldGasoline!BJ16</f>
        <v>11332.559119086662</v>
      </c>
      <c r="BK96" s="1">
        <f>HandheldGasoline!BK16</f>
        <v>11332.561361817854</v>
      </c>
      <c r="BL96" s="1">
        <f>HandheldGasoline!BL16</f>
        <v>11332.562495576502</v>
      </c>
      <c r="BM96" t="s">
        <v>11</v>
      </c>
    </row>
    <row r="97" spans="3:65" ht="14.25" x14ac:dyDescent="0.2">
      <c r="C97" t="s">
        <v>153</v>
      </c>
      <c r="D97" s="1">
        <f>HandheldGasoline!D17</f>
        <v>28560.862616711856</v>
      </c>
      <c r="E97" s="1">
        <f>HandheldGasoline!E17</f>
        <v>27392.302239826939</v>
      </c>
      <c r="F97" s="1">
        <f>HandheldGasoline!F17</f>
        <v>26222.989128853889</v>
      </c>
      <c r="G97" s="1">
        <f>HandheldGasoline!G17</f>
        <v>25053.212574797028</v>
      </c>
      <c r="H97" s="1">
        <f>HandheldGasoline!H17</f>
        <v>23851.470544818683</v>
      </c>
      <c r="I97" s="1">
        <f>HandheldGasoline!I17</f>
        <v>22625.850474191247</v>
      </c>
      <c r="J97" s="1">
        <f>HandheldGasoline!J17</f>
        <v>21400.959695643654</v>
      </c>
      <c r="K97" s="1">
        <f>HandheldGasoline!K17</f>
        <v>20182.896986314921</v>
      </c>
      <c r="L97" s="1">
        <f>HandheldGasoline!L17</f>
        <v>19011.488686393212</v>
      </c>
      <c r="M97" s="1">
        <f>HandheldGasoline!M17</f>
        <v>18003.384212236131</v>
      </c>
      <c r="N97" s="1">
        <f>HandheldGasoline!N17</f>
        <v>18247.765206567907</v>
      </c>
      <c r="O97" s="1">
        <f>HandheldGasoline!O17</f>
        <v>9717.0043511083677</v>
      </c>
      <c r="P97" s="1">
        <f>HandheldGasoline!P17</f>
        <v>10072.305343772072</v>
      </c>
      <c r="Q97" s="1">
        <f>HandheldGasoline!Q17</f>
        <v>11531.02442381786</v>
      </c>
      <c r="R97" s="1">
        <f>HandheldGasoline!R17</f>
        <v>12937.395702307242</v>
      </c>
      <c r="S97" s="1">
        <f>HandheldGasoline!S17</f>
        <v>14437.937463433404</v>
      </c>
      <c r="T97" s="1">
        <f>HandheldGasoline!T17</f>
        <v>14596.164955006474</v>
      </c>
      <c r="U97" s="1">
        <f>HandheldGasoline!U17</f>
        <v>14732.287995166333</v>
      </c>
      <c r="V97" s="1">
        <f>HandheldGasoline!V17</f>
        <v>14956.526618529546</v>
      </c>
      <c r="W97" s="1">
        <f>HandheldGasoline!W17</f>
        <v>13834.366718486195</v>
      </c>
      <c r="X97" s="1">
        <f>HandheldGasoline!X17</f>
        <v>12721.899065224317</v>
      </c>
      <c r="Y97" s="1">
        <f>HandheldGasoline!Y17</f>
        <v>12860.716769948242</v>
      </c>
      <c r="Z97" s="1">
        <f>HandheldGasoline!Z17</f>
        <v>13078.156234121217</v>
      </c>
      <c r="AA97" s="1">
        <f>HandheldGasoline!AA17</f>
        <v>13227.770476618989</v>
      </c>
      <c r="AB97" s="1">
        <f>HandheldGasoline!AB17</f>
        <v>13407.215569636124</v>
      </c>
      <c r="AC97" s="1">
        <f>HandheldGasoline!AC17</f>
        <v>12228.362616849641</v>
      </c>
      <c r="AD97" s="1">
        <f>HandheldGasoline!AD17</f>
        <v>11998.711073419245</v>
      </c>
      <c r="AE97" s="1">
        <f>HandheldGasoline!AE17</f>
        <v>12088.113256390963</v>
      </c>
      <c r="AF97" s="1">
        <f>HandheldGasoline!AF17</f>
        <v>9725.0251944295906</v>
      </c>
      <c r="AG97" s="1">
        <f>HandheldGasoline!AG17</f>
        <v>10562.296901966423</v>
      </c>
      <c r="AH97" s="1">
        <f>HandheldGasoline!AH17</f>
        <v>11659.10881013206</v>
      </c>
      <c r="AI97" s="1">
        <f>HandheldGasoline!AI17</f>
        <v>14923.201788351034</v>
      </c>
      <c r="AJ97" s="1">
        <f>HandheldGasoline!AJ17</f>
        <v>15332.400268169647</v>
      </c>
      <c r="AK97" s="1">
        <f>HandheldGasoline!AK17</f>
        <v>13511.378301919209</v>
      </c>
      <c r="AL97" s="1">
        <f>HandheldGasoline!AL17</f>
        <v>13490.038309742657</v>
      </c>
      <c r="AM97" s="1">
        <f>HandheldGasoline!AM17</f>
        <v>13430.271779845583</v>
      </c>
      <c r="AN97" s="1">
        <f>HandheldGasoline!AN17</f>
        <v>13290.950072729716</v>
      </c>
      <c r="AO97" s="1">
        <f>HandheldGasoline!AO17</f>
        <v>14107.759439856332</v>
      </c>
      <c r="AP97" s="1">
        <f>HandheldGasoline!AP17</f>
        <v>14976.774222713371</v>
      </c>
      <c r="AQ97" s="1">
        <f>HandheldGasoline!AQ17</f>
        <v>14970.3094272909</v>
      </c>
      <c r="AR97" s="1">
        <f>HandheldGasoline!AR17</f>
        <v>14981.186464778517</v>
      </c>
      <c r="AS97" s="1">
        <f>HandheldGasoline!AS17</f>
        <v>15018.568805809082</v>
      </c>
      <c r="AT97" s="1">
        <f>HandheldGasoline!AT17</f>
        <v>15047.527269121734</v>
      </c>
      <c r="AU97" s="1">
        <f>HandheldGasoline!AU17</f>
        <v>15089.308544079666</v>
      </c>
      <c r="AV97" s="1">
        <f>HandheldGasoline!AV17</f>
        <v>15131.142948262748</v>
      </c>
      <c r="AW97" s="1">
        <f>HandheldGasoline!AW17</f>
        <v>15165.32573017743</v>
      </c>
      <c r="AX97" s="1">
        <f>HandheldGasoline!AX17</f>
        <v>15188.860478809627</v>
      </c>
      <c r="AY97" s="1">
        <f>HandheldGasoline!AY17</f>
        <v>15202.970024126456</v>
      </c>
      <c r="AZ97" s="1">
        <f>HandheldGasoline!AZ17</f>
        <v>15211.587988770061</v>
      </c>
      <c r="BA97" s="1">
        <f>HandheldGasoline!BA17</f>
        <v>15216.485082814661</v>
      </c>
      <c r="BB97" s="1">
        <f>HandheldGasoline!BB17</f>
        <v>15218.746951633995</v>
      </c>
      <c r="BC97" s="1">
        <f>HandheldGasoline!BC17</f>
        <v>15219.758036366766</v>
      </c>
      <c r="BD97" s="1">
        <f>HandheldGasoline!BD17</f>
        <v>15220.145200599192</v>
      </c>
      <c r="BE97" s="1">
        <f>HandheldGasoline!BE17</f>
        <v>15220.328214780726</v>
      </c>
      <c r="BF97" s="1">
        <f>HandheldGasoline!BF17</f>
        <v>15220.419362786282</v>
      </c>
      <c r="BG97" s="1">
        <f>HandheldGasoline!BG17</f>
        <v>15220.46530231605</v>
      </c>
      <c r="BH97" s="1">
        <f>HandheldGasoline!BH17</f>
        <v>15220.48848511737</v>
      </c>
      <c r="BI97" s="1">
        <f>HandheldGasoline!BI17</f>
        <v>15220.500185474946</v>
      </c>
      <c r="BJ97" s="1">
        <f>HandheldGasoline!BJ17</f>
        <v>15220.50611816102</v>
      </c>
      <c r="BK97" s="1">
        <f>HandheldGasoline!BK17</f>
        <v>15220.509130323009</v>
      </c>
      <c r="BL97" s="1">
        <f>HandheldGasoline!BL17</f>
        <v>15220.510653048834</v>
      </c>
      <c r="BM97" t="s">
        <v>12</v>
      </c>
    </row>
    <row r="98" spans="3:65" x14ac:dyDescent="0.2">
      <c r="C98" t="s">
        <v>154</v>
      </c>
      <c r="D98" s="1">
        <f>HandheldGasoline!D18</f>
        <v>929.65607817397085</v>
      </c>
      <c r="E98" s="1">
        <f>HandheldGasoline!E18</f>
        <v>891.61943790636667</v>
      </c>
      <c r="F98" s="1">
        <f>HandheldGasoline!F18</f>
        <v>853.55829614419417</v>
      </c>
      <c r="G98" s="1">
        <f>HandheldGasoline!G18</f>
        <v>815.48206930964341</v>
      </c>
      <c r="H98" s="1">
        <f>HandheldGasoline!H18</f>
        <v>776.36536623384802</v>
      </c>
      <c r="I98" s="1">
        <f>HandheldGasoline!I18</f>
        <v>736.47143293492513</v>
      </c>
      <c r="J98" s="1">
        <f>HandheldGasoline!J18</f>
        <v>696.601238093201</v>
      </c>
      <c r="K98" s="1">
        <f>HandheldGasoline!K18</f>
        <v>656.9532969045506</v>
      </c>
      <c r="L98" s="1">
        <f>HandheldGasoline!L18</f>
        <v>618.82395674209909</v>
      </c>
      <c r="M98" s="1">
        <f>HandheldGasoline!M18</f>
        <v>586.01015610828608</v>
      </c>
      <c r="N98" s="1">
        <f>HandheldGasoline!N18</f>
        <v>593.96475747378531</v>
      </c>
      <c r="O98" s="1">
        <f>HandheldGasoline!O18</f>
        <v>316.28849162857739</v>
      </c>
      <c r="P98" s="1">
        <f>HandheldGasoline!P18</f>
        <v>327.853538939781</v>
      </c>
      <c r="Q98" s="1">
        <f>HandheldGasoline!Q18</f>
        <v>375.33484499527128</v>
      </c>
      <c r="R98" s="1">
        <f>HandheldGasoline!R18</f>
        <v>421.11223011010065</v>
      </c>
      <c r="S98" s="1">
        <f>HandheldGasoline!S18</f>
        <v>469.95486443475721</v>
      </c>
      <c r="T98" s="1">
        <f>HandheldGasoline!T18</f>
        <v>475.1051692854607</v>
      </c>
      <c r="U98" s="1">
        <f>HandheldGasoline!U18</f>
        <v>479.535974242664</v>
      </c>
      <c r="V98" s="1">
        <f>HandheldGasoline!V18</f>
        <v>486.83494143313663</v>
      </c>
      <c r="W98" s="1">
        <f>HandheldGasoline!W18</f>
        <v>450.30863668672572</v>
      </c>
      <c r="X98" s="1">
        <f>HandheldGasoline!X18</f>
        <v>414.09781457305149</v>
      </c>
      <c r="Y98" s="1">
        <f>HandheldGasoline!Y18</f>
        <v>418.6163308618153</v>
      </c>
      <c r="Z98" s="1">
        <f>HandheldGasoline!Z18</f>
        <v>425.69398542064562</v>
      </c>
      <c r="AA98" s="1">
        <f>HandheldGasoline!AA18</f>
        <v>430.56392901394804</v>
      </c>
      <c r="AB98" s="1">
        <f>HandheldGasoline!AB18</f>
        <v>436.40486679165582</v>
      </c>
      <c r="AC98" s="1">
        <f>HandheldGasoline!AC18</f>
        <v>398.03320317845584</v>
      </c>
      <c r="AD98" s="1">
        <f>HandheldGasoline!AD18</f>
        <v>390.5580454397965</v>
      </c>
      <c r="AE98" s="1">
        <f>HandheldGasoline!AE18</f>
        <v>388.22184534225215</v>
      </c>
      <c r="AF98" s="1">
        <f>HandheldGasoline!AF18</f>
        <v>307.21852650995157</v>
      </c>
      <c r="AG98" s="1">
        <f>HandheldGasoline!AG18</f>
        <v>332.30904324602886</v>
      </c>
      <c r="AH98" s="1">
        <f>HandheldGasoline!AH18</f>
        <v>366.31929075507412</v>
      </c>
      <c r="AI98" s="1">
        <f>HandheldGasoline!AI18</f>
        <v>466.97449948570744</v>
      </c>
      <c r="AJ98" s="1">
        <f>HandheldGasoline!AJ18</f>
        <v>480.85358707846115</v>
      </c>
      <c r="AK98" s="1">
        <f>HandheldGasoline!AK18</f>
        <v>425.02673926870034</v>
      </c>
      <c r="AL98" s="1">
        <f>HandheldGasoline!AL18</f>
        <v>424.01972905094431</v>
      </c>
      <c r="AM98" s="1">
        <f>HandheldGasoline!AM18</f>
        <v>422.65440665500557</v>
      </c>
      <c r="AN98" s="1">
        <f>HandheldGasoline!AN18</f>
        <v>417.14254046894439</v>
      </c>
      <c r="AO98" s="1">
        <f>HandheldGasoline!AO18</f>
        <v>441.13492757445147</v>
      </c>
      <c r="AP98" s="1">
        <f>HandheldGasoline!AP18</f>
        <v>467.93401342906219</v>
      </c>
      <c r="AQ98" s="1">
        <f>HandheldGasoline!AQ18</f>
        <v>467.35808869458526</v>
      </c>
      <c r="AR98" s="1">
        <f>HandheldGasoline!AR18</f>
        <v>467.32344842815206</v>
      </c>
      <c r="AS98" s="1">
        <f>HandheldGasoline!AS18</f>
        <v>468.11440970644941</v>
      </c>
      <c r="AT98" s="1">
        <f>HandheldGasoline!AT18</f>
        <v>468.64114967520078</v>
      </c>
      <c r="AU98" s="1">
        <f>HandheldGasoline!AU18</f>
        <v>469.56547712184619</v>
      </c>
      <c r="AV98" s="1">
        <f>HandheldGasoline!AV18</f>
        <v>470.86732550694296</v>
      </c>
      <c r="AW98" s="1">
        <f>HandheldGasoline!AW18</f>
        <v>471.93106240729395</v>
      </c>
      <c r="AX98" s="1">
        <f>HandheldGasoline!AX18</f>
        <v>472.66344225347041</v>
      </c>
      <c r="AY98" s="1">
        <f>HandheldGasoline!AY18</f>
        <v>473.10251839531708</v>
      </c>
      <c r="AZ98" s="1">
        <f>HandheldGasoline!AZ18</f>
        <v>473.37070157070053</v>
      </c>
      <c r="BA98" s="1">
        <f>HandheldGasoline!BA18</f>
        <v>473.52309465715945</v>
      </c>
      <c r="BB98" s="1">
        <f>HandheldGasoline!BB18</f>
        <v>473.59348194549909</v>
      </c>
      <c r="BC98" s="1">
        <f>HandheldGasoline!BC18</f>
        <v>473.62494597737094</v>
      </c>
      <c r="BD98" s="1">
        <f>HandheldGasoline!BD18</f>
        <v>473.63699417407872</v>
      </c>
      <c r="BE98" s="1">
        <f>HandheldGasoline!BE18</f>
        <v>473.64268940797365</v>
      </c>
      <c r="BF98" s="1">
        <f>HandheldGasoline!BF18</f>
        <v>473.64552585051797</v>
      </c>
      <c r="BG98" s="1">
        <f>HandheldGasoline!BG18</f>
        <v>473.64695544665562</v>
      </c>
      <c r="BH98" s="1">
        <f>HandheldGasoline!BH18</f>
        <v>473.64767687422335</v>
      </c>
      <c r="BI98" s="1">
        <f>HandheldGasoline!BI18</f>
        <v>473.6480409786468</v>
      </c>
      <c r="BJ98" s="1">
        <f>HandheldGasoline!BJ18</f>
        <v>473.64822559840985</v>
      </c>
      <c r="BK98" s="1">
        <f>HandheldGasoline!BK18</f>
        <v>473.64831933413518</v>
      </c>
      <c r="BL98" s="1">
        <f>HandheldGasoline!BL18</f>
        <v>473.64836671996966</v>
      </c>
      <c r="BM98" t="s">
        <v>0</v>
      </c>
    </row>
    <row r="99" spans="3:65" x14ac:dyDescent="0.2">
      <c r="C99" t="s">
        <v>155</v>
      </c>
      <c r="D99" s="1">
        <f>HandheldGasoline!D19</f>
        <v>258.23779949276968</v>
      </c>
      <c r="E99" s="1">
        <f>HandheldGasoline!E19</f>
        <v>247.6720660851019</v>
      </c>
      <c r="F99" s="1">
        <f>HandheldGasoline!F19</f>
        <v>237.09952670672055</v>
      </c>
      <c r="G99" s="1">
        <f>HandheldGasoline!G19</f>
        <v>226.52279703045647</v>
      </c>
      <c r="H99" s="1">
        <f>HandheldGasoline!H19</f>
        <v>215.65704617606883</v>
      </c>
      <c r="I99" s="1">
        <f>HandheldGasoline!I19</f>
        <v>204.57539803747918</v>
      </c>
      <c r="J99" s="1">
        <f>HandheldGasoline!J19</f>
        <v>193.50034391477806</v>
      </c>
      <c r="K99" s="1">
        <f>HandheldGasoline!K19</f>
        <v>182.48702691793073</v>
      </c>
      <c r="L99" s="1">
        <f>HandheldGasoline!L19</f>
        <v>171.89554353947193</v>
      </c>
      <c r="M99" s="1">
        <f>HandheldGasoline!M19</f>
        <v>162.78059891896837</v>
      </c>
      <c r="N99" s="1">
        <f>HandheldGasoline!N19</f>
        <v>164.99021040938484</v>
      </c>
      <c r="O99" s="1">
        <f>HandheldGasoline!O19</f>
        <v>87.857914341271496</v>
      </c>
      <c r="P99" s="1">
        <f>HandheldGasoline!P19</f>
        <v>91.070427483272482</v>
      </c>
      <c r="Q99" s="1">
        <f>HandheldGasoline!Q19</f>
        <v>104.25967916535315</v>
      </c>
      <c r="R99" s="1">
        <f>HandheldGasoline!R19</f>
        <v>116.97561947502797</v>
      </c>
      <c r="S99" s="1">
        <f>HandheldGasoline!S19</f>
        <v>130.5430178985437</v>
      </c>
      <c r="T99" s="1">
        <f>HandheldGasoline!T19</f>
        <v>131.97365813485021</v>
      </c>
      <c r="U99" s="1">
        <f>HandheldGasoline!U19</f>
        <v>133.20443728962888</v>
      </c>
      <c r="V99" s="1">
        <f>HandheldGasoline!V19</f>
        <v>135.2319281758713</v>
      </c>
      <c r="W99" s="1">
        <f>HandheldGasoline!W19</f>
        <v>125.08573241297935</v>
      </c>
      <c r="X99" s="1">
        <f>HandheldGasoline!X19</f>
        <v>115.02717071473654</v>
      </c>
      <c r="Y99" s="1">
        <f>HandheldGasoline!Y19</f>
        <v>116.28231412828204</v>
      </c>
      <c r="Z99" s="1">
        <f>HandheldGasoline!Z19</f>
        <v>118.24832928351267</v>
      </c>
      <c r="AA99" s="1">
        <f>HandheldGasoline!AA19</f>
        <v>119.60109139276335</v>
      </c>
      <c r="AB99" s="1">
        <f>HandheldGasoline!AB19</f>
        <v>121.22357410879327</v>
      </c>
      <c r="AC99" s="1">
        <f>HandheldGasoline!AC19</f>
        <v>110.56477866068218</v>
      </c>
      <c r="AD99" s="1">
        <f>HandheldGasoline!AD19</f>
        <v>108.48834595549901</v>
      </c>
      <c r="AE99" s="1">
        <f>HandheldGasoline!AE19</f>
        <v>107.83940148395892</v>
      </c>
      <c r="AF99" s="1">
        <f>HandheldGasoline!AF19</f>
        <v>85.338479586097662</v>
      </c>
      <c r="AG99" s="1">
        <f>HandheldGasoline!AG19</f>
        <v>92.308067568341343</v>
      </c>
      <c r="AH99" s="1">
        <f>HandheldGasoline!AH19</f>
        <v>101.75535854307613</v>
      </c>
      <c r="AI99" s="1">
        <f>HandheldGasoline!AI19</f>
        <v>129.71513874602982</v>
      </c>
      <c r="AJ99" s="1">
        <f>HandheldGasoline!AJ19</f>
        <v>133.57044085512811</v>
      </c>
      <c r="AK99" s="1">
        <f>HandheldGasoline!AK19</f>
        <v>118.06298313019455</v>
      </c>
      <c r="AL99" s="1">
        <f>HandheldGasoline!AL19</f>
        <v>117.78325806970676</v>
      </c>
      <c r="AM99" s="1">
        <f>HandheldGasoline!AM19</f>
        <v>117.40400184861265</v>
      </c>
      <c r="AN99" s="1">
        <f>HandheldGasoline!AN19</f>
        <v>115.87292790804008</v>
      </c>
      <c r="AO99" s="1">
        <f>HandheldGasoline!AO19</f>
        <v>122.53747988179208</v>
      </c>
      <c r="AP99" s="1">
        <f>HandheldGasoline!AP19</f>
        <v>129.9816703969617</v>
      </c>
      <c r="AQ99" s="1">
        <f>HandheldGasoline!AQ19</f>
        <v>129.82169130405148</v>
      </c>
      <c r="AR99" s="1">
        <f>HandheldGasoline!AR19</f>
        <v>129.81206900782001</v>
      </c>
      <c r="AS99" s="1">
        <f>HandheldGasoline!AS19</f>
        <v>130.03178047401371</v>
      </c>
      <c r="AT99" s="1">
        <f>HandheldGasoline!AT19</f>
        <v>130.17809713200023</v>
      </c>
      <c r="AU99" s="1">
        <f>HandheldGasoline!AU19</f>
        <v>130.4348547560684</v>
      </c>
      <c r="AV99" s="1">
        <f>HandheldGasoline!AV19</f>
        <v>130.79647930748416</v>
      </c>
      <c r="AW99" s="1">
        <f>HandheldGasoline!AW19</f>
        <v>131.09196177980388</v>
      </c>
      <c r="AX99" s="1">
        <f>HandheldGasoline!AX19</f>
        <v>131.29540062596399</v>
      </c>
      <c r="AY99" s="1">
        <f>HandheldGasoline!AY19</f>
        <v>131.41736622092139</v>
      </c>
      <c r="AZ99" s="1">
        <f>HandheldGasoline!AZ19</f>
        <v>131.49186154741682</v>
      </c>
      <c r="BA99" s="1">
        <f>HandheldGasoline!BA19</f>
        <v>131.53419296032209</v>
      </c>
      <c r="BB99" s="1">
        <f>HandheldGasoline!BB19</f>
        <v>131.55374498486088</v>
      </c>
      <c r="BC99" s="1">
        <f>HandheldGasoline!BC19</f>
        <v>131.56248499371412</v>
      </c>
      <c r="BD99" s="1">
        <f>HandheldGasoline!BD19</f>
        <v>131.56583171502189</v>
      </c>
      <c r="BE99" s="1">
        <f>HandheldGasoline!BE19</f>
        <v>131.56741372443713</v>
      </c>
      <c r="BF99" s="1">
        <f>HandheldGasoline!BF19</f>
        <v>131.56820162514387</v>
      </c>
      <c r="BG99" s="1">
        <f>HandheldGasoline!BG19</f>
        <v>131.56859873518212</v>
      </c>
      <c r="BH99" s="1">
        <f>HandheldGasoline!BH19</f>
        <v>131.56879913172872</v>
      </c>
      <c r="BI99" s="1">
        <f>HandheldGasoline!BI19</f>
        <v>131.56890027184633</v>
      </c>
      <c r="BJ99" s="1">
        <f>HandheldGasoline!BJ19</f>
        <v>131.56895155511384</v>
      </c>
      <c r="BK99" s="1">
        <f>HandheldGasoline!BK19</f>
        <v>131.56897759281534</v>
      </c>
      <c r="BL99" s="1">
        <f>HandheldGasoline!BL19</f>
        <v>131.56899075554716</v>
      </c>
      <c r="BM99" t="s">
        <v>1</v>
      </c>
    </row>
    <row r="100" spans="3:65" x14ac:dyDescent="0.2">
      <c r="C100" s="47" t="s">
        <v>56</v>
      </c>
    </row>
  </sheetData>
  <phoneticPr fontId="1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HO447"/>
  <sheetViews>
    <sheetView workbookViewId="0"/>
  </sheetViews>
  <sheetFormatPr defaultRowHeight="12.75" x14ac:dyDescent="0.2"/>
  <cols>
    <col min="3" max="3" width="23.28515625" customWidth="1"/>
    <col min="4" max="4" width="9.28515625" customWidth="1"/>
    <col min="5" max="44" width="9.28515625" bestFit="1" customWidth="1"/>
    <col min="157" max="157" width="17.85546875" customWidth="1"/>
  </cols>
  <sheetData>
    <row r="1" spans="1:223" x14ac:dyDescent="0.2">
      <c r="A1" s="47"/>
      <c r="EK1" s="18"/>
    </row>
    <row r="2" spans="1:223" ht="15.75" x14ac:dyDescent="0.25">
      <c r="A2" s="3" t="s">
        <v>188</v>
      </c>
      <c r="HO2" s="18"/>
    </row>
    <row r="3" spans="1:223" x14ac:dyDescent="0.2">
      <c r="A3" s="2" t="s">
        <v>158</v>
      </c>
      <c r="M3" s="7"/>
      <c r="N3" s="1"/>
    </row>
    <row r="4" spans="1:223" x14ac:dyDescent="0.2">
      <c r="L4" s="8"/>
      <c r="N4" s="6"/>
    </row>
    <row r="5" spans="1:223" x14ac:dyDescent="0.2">
      <c r="A5" s="2" t="s">
        <v>118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  <c r="HH5" s="1"/>
    </row>
    <row r="6" spans="1:223" x14ac:dyDescent="0.2">
      <c r="C6" t="s">
        <v>149</v>
      </c>
      <c r="D6" s="1">
        <v>300725.87059094297</v>
      </c>
      <c r="E6" s="1">
        <v>312979.20157251315</v>
      </c>
      <c r="F6" s="1">
        <v>325763.06435453455</v>
      </c>
      <c r="G6" s="1">
        <v>336672.32539687684</v>
      </c>
      <c r="H6" s="1">
        <v>347863.55309690017</v>
      </c>
      <c r="I6" s="1">
        <v>357243.56455083686</v>
      </c>
      <c r="J6" s="1">
        <v>359702.20249057631</v>
      </c>
      <c r="K6" s="1">
        <v>369920.57601208851</v>
      </c>
      <c r="L6" s="1">
        <v>377532.4852949552</v>
      </c>
      <c r="M6" s="1">
        <v>388677.8678830397</v>
      </c>
      <c r="N6" s="1">
        <v>400110.5725584866</v>
      </c>
      <c r="O6" s="1">
        <v>402249.10832376429</v>
      </c>
      <c r="P6" s="1">
        <v>399894.77651543129</v>
      </c>
      <c r="Q6" s="1">
        <v>395208.87453420495</v>
      </c>
      <c r="R6" s="1">
        <v>393587.10212356999</v>
      </c>
      <c r="S6" s="1">
        <v>396340.54217530048</v>
      </c>
      <c r="T6" s="1">
        <v>397879.15236102778</v>
      </c>
      <c r="U6" s="1">
        <v>398880.2160538134</v>
      </c>
      <c r="V6" s="1">
        <v>402790.00135028153</v>
      </c>
      <c r="W6" s="1">
        <v>406367.33086953481</v>
      </c>
      <c r="X6" s="1">
        <v>410155.47132749791</v>
      </c>
      <c r="Y6" s="1">
        <v>413408.41752263991</v>
      </c>
      <c r="Z6" s="1">
        <v>416459.13275000395</v>
      </c>
      <c r="AA6" s="1">
        <v>419250.57495112723</v>
      </c>
      <c r="AB6" s="1">
        <v>421998.70749959158</v>
      </c>
      <c r="AC6" s="1">
        <v>425121.23961992381</v>
      </c>
      <c r="AD6" s="1">
        <v>429074.74288210366</v>
      </c>
      <c r="AE6" s="1">
        <v>433930.04966201738</v>
      </c>
      <c r="AF6" s="1">
        <v>438838.04444495367</v>
      </c>
      <c r="AG6" s="1">
        <v>444181.13484475616</v>
      </c>
      <c r="AH6" s="1">
        <v>447767.49310730427</v>
      </c>
      <c r="AI6" s="1">
        <v>454517.3314881174</v>
      </c>
      <c r="AJ6" s="1">
        <v>460644.27971559629</v>
      </c>
      <c r="AK6" s="1">
        <v>446829.51530929317</v>
      </c>
      <c r="AL6" s="1">
        <v>462101.9598161474</v>
      </c>
      <c r="AM6" s="1">
        <v>457371.85828338115</v>
      </c>
      <c r="AN6" s="1">
        <v>456174.91937073338</v>
      </c>
      <c r="AO6" s="1">
        <v>455851.32442084228</v>
      </c>
      <c r="AP6" s="1">
        <v>457542.34394903167</v>
      </c>
      <c r="AQ6" s="1">
        <v>459238.17023420578</v>
      </c>
      <c r="AR6" s="1">
        <v>461082.3940027224</v>
      </c>
      <c r="AS6" s="1">
        <v>462866.16950607725</v>
      </c>
      <c r="AT6" s="1">
        <v>464518.28127136035</v>
      </c>
      <c r="AU6" s="1">
        <v>466040.91649026657</v>
      </c>
      <c r="AV6" s="1">
        <v>467445.7317581047</v>
      </c>
      <c r="AW6" s="1">
        <v>468691.26645158121</v>
      </c>
      <c r="AX6" s="1">
        <v>469753.07450978074</v>
      </c>
      <c r="AY6" s="1">
        <v>470706.27787047968</v>
      </c>
      <c r="AZ6" s="1">
        <v>471630.18371835636</v>
      </c>
      <c r="BA6" s="1">
        <v>472523.5429059678</v>
      </c>
      <c r="BB6" s="1">
        <v>473445.94679872901</v>
      </c>
      <c r="BC6" s="1">
        <v>474382.42843557103</v>
      </c>
      <c r="BD6" s="1">
        <v>475322.94743168657</v>
      </c>
      <c r="BE6" s="1">
        <v>476243.28978126741</v>
      </c>
      <c r="BF6" s="1">
        <v>477118.40104362887</v>
      </c>
      <c r="BG6" s="1">
        <v>477985.62430584559</v>
      </c>
      <c r="BH6" s="1">
        <v>478844.60606136726</v>
      </c>
      <c r="BI6" s="1">
        <v>479713.74203295086</v>
      </c>
      <c r="BJ6" s="1">
        <v>480617.2892545021</v>
      </c>
      <c r="BK6" s="1">
        <v>481627.24031093548</v>
      </c>
      <c r="BL6" s="1">
        <v>482600.97901217412</v>
      </c>
      <c r="BM6" t="s">
        <v>2</v>
      </c>
      <c r="HH6" s="1"/>
    </row>
    <row r="7" spans="1:223" x14ac:dyDescent="0.2">
      <c r="C7" t="s">
        <v>150</v>
      </c>
      <c r="D7" s="1">
        <v>15672.459999999997</v>
      </c>
      <c r="E7" s="1">
        <v>16116.07</v>
      </c>
      <c r="F7" s="1">
        <v>16005.079999999998</v>
      </c>
      <c r="G7" s="1">
        <v>15302.21</v>
      </c>
      <c r="H7" s="1">
        <v>15742.839999999998</v>
      </c>
      <c r="I7" s="1">
        <v>14993.3</v>
      </c>
      <c r="J7" s="1">
        <v>13403.41</v>
      </c>
      <c r="K7" s="1">
        <v>12839.59</v>
      </c>
      <c r="L7" s="1">
        <v>14384.279999999999</v>
      </c>
      <c r="M7" s="1">
        <v>17018.829999999998</v>
      </c>
      <c r="N7" s="1">
        <v>15920.460000000001</v>
      </c>
      <c r="O7" s="1">
        <v>9470.4500000000007</v>
      </c>
      <c r="P7" s="1">
        <v>4830.1399999999994</v>
      </c>
      <c r="Q7" s="1">
        <v>3746.45</v>
      </c>
      <c r="R7" s="1">
        <v>4843.18</v>
      </c>
      <c r="S7" s="1">
        <v>6936.1994979999999</v>
      </c>
      <c r="T7" s="1">
        <v>8069.5083560000003</v>
      </c>
      <c r="U7" s="1">
        <v>9584.17</v>
      </c>
      <c r="V7" s="1">
        <v>10078.52</v>
      </c>
      <c r="W7" s="1">
        <v>9529.5399999999991</v>
      </c>
      <c r="X7" s="1">
        <v>9885</v>
      </c>
      <c r="Y7" s="1">
        <v>9487</v>
      </c>
      <c r="Z7" s="1">
        <v>9602</v>
      </c>
      <c r="AA7" s="1">
        <v>9984</v>
      </c>
      <c r="AB7" s="1">
        <v>9923</v>
      </c>
      <c r="AC7" s="1">
        <v>9724</v>
      </c>
      <c r="AD7" s="1">
        <v>9610</v>
      </c>
      <c r="AE7" s="1">
        <v>9977</v>
      </c>
      <c r="AF7" s="1">
        <v>10485</v>
      </c>
      <c r="AG7" s="1">
        <v>7124</v>
      </c>
      <c r="AH7" s="1">
        <v>6926</v>
      </c>
      <c r="AI7" s="1">
        <v>7899</v>
      </c>
      <c r="AJ7" s="1">
        <v>8822</v>
      </c>
      <c r="AK7" s="1">
        <v>6958</v>
      </c>
      <c r="AL7" s="1">
        <v>6948</v>
      </c>
      <c r="AM7" s="1">
        <v>7131</v>
      </c>
      <c r="AN7" s="1">
        <v>7647</v>
      </c>
      <c r="AO7" s="1">
        <v>7625</v>
      </c>
      <c r="AP7" s="1">
        <v>7808</v>
      </c>
      <c r="AQ7" s="1">
        <v>7758</v>
      </c>
      <c r="AR7" s="1">
        <v>7808</v>
      </c>
      <c r="AS7" s="1">
        <v>7803</v>
      </c>
      <c r="AT7" s="1">
        <v>7808</v>
      </c>
      <c r="AU7" s="1">
        <v>7808</v>
      </c>
      <c r="AV7" s="1">
        <v>7808</v>
      </c>
      <c r="AW7" s="1">
        <v>7813</v>
      </c>
      <c r="AX7" s="1">
        <v>7813</v>
      </c>
      <c r="AY7" s="1">
        <v>7813</v>
      </c>
      <c r="AZ7" s="1">
        <v>7833</v>
      </c>
      <c r="BA7" s="1">
        <v>7833</v>
      </c>
      <c r="BB7" s="1">
        <v>7833</v>
      </c>
      <c r="BC7" s="1">
        <v>7839</v>
      </c>
      <c r="BD7" s="1">
        <v>7840</v>
      </c>
      <c r="BE7" s="1">
        <v>7836</v>
      </c>
      <c r="BF7" s="1">
        <v>7822</v>
      </c>
      <c r="BG7" s="1">
        <v>7823</v>
      </c>
      <c r="BH7" s="1">
        <v>7824</v>
      </c>
      <c r="BI7" s="1">
        <v>7825</v>
      </c>
      <c r="BJ7" s="1">
        <v>7826</v>
      </c>
      <c r="BK7" s="1">
        <v>7827</v>
      </c>
      <c r="BL7" s="1">
        <v>7828</v>
      </c>
      <c r="BM7" t="s">
        <v>3</v>
      </c>
    </row>
    <row r="8" spans="1:223" x14ac:dyDescent="0.2">
      <c r="C8" t="s">
        <v>4</v>
      </c>
      <c r="D8" s="1">
        <v>7636.6065559337258</v>
      </c>
      <c r="E8" s="1">
        <v>7779.5947205044058</v>
      </c>
      <c r="F8" s="1">
        <v>7950.1224733725612</v>
      </c>
      <c r="G8" s="1">
        <v>8073.8208816758552</v>
      </c>
      <c r="H8" s="1">
        <v>8254.5297156227098</v>
      </c>
      <c r="I8" s="1">
        <v>8374.5349791852714</v>
      </c>
      <c r="J8" s="1">
        <v>8427.3375312115022</v>
      </c>
      <c r="K8" s="1">
        <v>8761.9448440629949</v>
      </c>
      <c r="L8" s="1">
        <v>9105.1521839440957</v>
      </c>
      <c r="M8" s="1">
        <v>9530.9392168101986</v>
      </c>
      <c r="N8" s="1">
        <v>9940.0830729552472</v>
      </c>
      <c r="O8" s="1">
        <v>9946.7016824901257</v>
      </c>
      <c r="P8" s="1">
        <v>9732.9115910678011</v>
      </c>
      <c r="Q8" s="1">
        <v>9507.3833460158457</v>
      </c>
      <c r="R8" s="1">
        <v>9431.724300153719</v>
      </c>
      <c r="S8" s="1">
        <v>9415.4469763845318</v>
      </c>
      <c r="T8" s="1">
        <v>9050.7446963650091</v>
      </c>
      <c r="U8" s="1">
        <v>9148.6030427918176</v>
      </c>
      <c r="V8" s="1">
        <v>9327.9684272593604</v>
      </c>
      <c r="W8" s="1">
        <v>9871.6929877017828</v>
      </c>
      <c r="X8" s="1">
        <v>10364.287672605195</v>
      </c>
      <c r="Y8" s="1">
        <v>10802.175285492413</v>
      </c>
      <c r="Z8" s="1">
        <v>11149.260519084084</v>
      </c>
      <c r="AA8" s="1">
        <v>11480.597095611814</v>
      </c>
      <c r="AB8" s="1">
        <v>11677.362754477675</v>
      </c>
      <c r="AC8" s="1">
        <v>11890.43193982242</v>
      </c>
      <c r="AD8" s="1">
        <v>12080.57673214338</v>
      </c>
      <c r="AE8" s="1">
        <v>12536.555488748894</v>
      </c>
      <c r="AF8" s="1">
        <v>13195.436425816308</v>
      </c>
      <c r="AG8" s="1">
        <v>12720.136026986796</v>
      </c>
      <c r="AH8" s="1">
        <v>12810.33421778057</v>
      </c>
      <c r="AI8" s="1">
        <v>12145.236927882261</v>
      </c>
      <c r="AJ8" s="1">
        <v>12356.968309646352</v>
      </c>
      <c r="AK8" s="1">
        <v>11553.969822785792</v>
      </c>
      <c r="AL8" s="1">
        <v>10768.803043994034</v>
      </c>
      <c r="AM8" s="1">
        <v>10338.745011760529</v>
      </c>
      <c r="AN8" s="1">
        <v>9412.1941618180444</v>
      </c>
      <c r="AO8" s="1">
        <v>9449.8020533194976</v>
      </c>
      <c r="AP8" s="1">
        <v>9144.099827353908</v>
      </c>
      <c r="AQ8" s="1">
        <v>8620.243696548041</v>
      </c>
      <c r="AR8" s="1">
        <v>7957.7304230978507</v>
      </c>
      <c r="AS8" s="1">
        <v>7528.2835825795319</v>
      </c>
      <c r="AT8" s="1">
        <v>7091.7769906810809</v>
      </c>
      <c r="AU8" s="1">
        <v>6640.7078910346099</v>
      </c>
      <c r="AV8" s="1">
        <v>6368.2416223264372</v>
      </c>
      <c r="AW8" s="1">
        <v>6373.7593147313282</v>
      </c>
      <c r="AX8" s="1">
        <v>6073.4730131736069</v>
      </c>
      <c r="AY8" s="1">
        <v>5588.0717871104935</v>
      </c>
      <c r="AZ8" s="1">
        <v>5475.8918463994096</v>
      </c>
      <c r="BA8" s="1">
        <v>5376.5351130350427</v>
      </c>
      <c r="BB8" s="1">
        <v>5194.6843113279056</v>
      </c>
      <c r="BC8" s="1">
        <v>5125.3706396483431</v>
      </c>
      <c r="BD8" s="1">
        <v>5062.4382719707573</v>
      </c>
      <c r="BE8" s="1">
        <v>5008.7200955781254</v>
      </c>
      <c r="BF8" s="1">
        <v>4958.2194641679789</v>
      </c>
      <c r="BG8" s="1">
        <v>4911.6603915839842</v>
      </c>
      <c r="BH8" s="1">
        <v>4869.416394059509</v>
      </c>
      <c r="BI8" s="1">
        <v>4476.4499498102514</v>
      </c>
      <c r="BJ8" s="1">
        <v>4386.6821741872409</v>
      </c>
      <c r="BK8" s="1">
        <v>4355.4133721478529</v>
      </c>
      <c r="BL8" s="1">
        <v>4340.3356481611954</v>
      </c>
      <c r="BM8" t="s">
        <v>4</v>
      </c>
    </row>
    <row r="9" spans="1:223" x14ac:dyDescent="0.2">
      <c r="C9" t="s">
        <v>54</v>
      </c>
      <c r="D9" s="1">
        <v>3423.0892991765477</v>
      </c>
      <c r="E9" s="1">
        <v>3486.6629080170906</v>
      </c>
      <c r="F9" s="1">
        <v>3562.5965568255251</v>
      </c>
      <c r="G9" s="1">
        <v>3617.3857422463761</v>
      </c>
      <c r="H9" s="1">
        <v>3697.9153109071781</v>
      </c>
      <c r="I9" s="1">
        <v>3751.0140414960078</v>
      </c>
      <c r="J9" s="1">
        <v>3773.1296018290509</v>
      </c>
      <c r="K9" s="1">
        <v>3921.4622842235558</v>
      </c>
      <c r="L9" s="1">
        <v>4073.3510295176907</v>
      </c>
      <c r="M9" s="1">
        <v>4261.9641613399754</v>
      </c>
      <c r="N9" s="1">
        <v>4444.6209581816111</v>
      </c>
      <c r="O9" s="1">
        <v>4446.3309977557801</v>
      </c>
      <c r="P9" s="1">
        <v>4349.9021630406114</v>
      </c>
      <c r="Q9" s="1">
        <v>4248.1037937784631</v>
      </c>
      <c r="R9" s="1">
        <v>4213.463209258075</v>
      </c>
      <c r="S9" s="1">
        <v>4205.2805692990669</v>
      </c>
      <c r="T9" s="1">
        <v>4040.0112391540542</v>
      </c>
      <c r="U9" s="1">
        <v>4081.890181686957</v>
      </c>
      <c r="V9" s="1">
        <v>4159.909744612376</v>
      </c>
      <c r="W9" s="1">
        <v>4184.3104851786948</v>
      </c>
      <c r="X9" s="1">
        <v>4190.4247162086267</v>
      </c>
      <c r="Y9" s="1">
        <v>4178.938831341844</v>
      </c>
      <c r="Z9" s="1">
        <v>4143.1177578037259</v>
      </c>
      <c r="AA9" s="1">
        <v>4063.8429581291657</v>
      </c>
      <c r="AB9" s="1">
        <v>3973.1748412374591</v>
      </c>
      <c r="AC9" s="1">
        <v>3888.7945537072733</v>
      </c>
      <c r="AD9" s="1">
        <v>3767.3579255045206</v>
      </c>
      <c r="AE9" s="1">
        <v>3693.2527179732401</v>
      </c>
      <c r="AF9" s="1">
        <v>3640.0329667137867</v>
      </c>
      <c r="AG9" s="1">
        <v>3364.1855132554579</v>
      </c>
      <c r="AH9" s="1">
        <v>3233.7314262708551</v>
      </c>
      <c r="AI9" s="1">
        <v>2955.972547271871</v>
      </c>
      <c r="AJ9" s="1">
        <v>2947.5585568500837</v>
      </c>
      <c r="AK9" s="1">
        <v>2693.3595607586917</v>
      </c>
      <c r="AL9" s="1">
        <v>2486.479414972915</v>
      </c>
      <c r="AM9" s="1">
        <v>2185.746244248297</v>
      </c>
      <c r="AN9" s="1">
        <v>1959.734868007662</v>
      </c>
      <c r="AO9" s="1">
        <v>1927.9826660434721</v>
      </c>
      <c r="AP9" s="1">
        <v>1847.100105966108</v>
      </c>
      <c r="AQ9" s="1">
        <v>1679.720254680966</v>
      </c>
      <c r="AR9" s="1">
        <v>1547.1233454214598</v>
      </c>
      <c r="AS9" s="1">
        <v>1435.6319815242421</v>
      </c>
      <c r="AT9" s="1">
        <v>1300.8319902430812</v>
      </c>
      <c r="AU9" s="1">
        <v>1222.441952039223</v>
      </c>
      <c r="AV9" s="1">
        <v>1131.8186875421975</v>
      </c>
      <c r="AW9" s="1">
        <v>1049.3980146715744</v>
      </c>
      <c r="AX9" s="1">
        <v>1000.5572451058579</v>
      </c>
      <c r="AY9" s="1">
        <v>927.24811689493822</v>
      </c>
      <c r="AZ9" s="1">
        <v>901.44992468499947</v>
      </c>
      <c r="BA9" s="1">
        <v>864.2009763418697</v>
      </c>
      <c r="BB9" s="1">
        <v>847.25251213370518</v>
      </c>
      <c r="BC9" s="1">
        <v>832.36490959733339</v>
      </c>
      <c r="BD9" s="1">
        <v>794.91231341517152</v>
      </c>
      <c r="BE9" s="1">
        <v>782.6913274242263</v>
      </c>
      <c r="BF9" s="1">
        <v>728.4512268409992</v>
      </c>
      <c r="BG9" s="1">
        <v>719.60772157976203</v>
      </c>
      <c r="BH9" s="1">
        <v>713.01958759406773</v>
      </c>
      <c r="BI9" s="1">
        <v>666.03739125259631</v>
      </c>
      <c r="BJ9" s="1">
        <v>656.56974708540508</v>
      </c>
      <c r="BK9" s="1">
        <v>652.64921156634489</v>
      </c>
      <c r="BL9" s="1">
        <v>650.44998875473061</v>
      </c>
      <c r="BM9" t="s">
        <v>54</v>
      </c>
    </row>
    <row r="10" spans="1:223" x14ac:dyDescent="0.2">
      <c r="C10" t="s">
        <v>5</v>
      </c>
      <c r="D10" s="1">
        <v>18095.977880757859</v>
      </c>
      <c r="E10" s="1">
        <v>18824.164066659199</v>
      </c>
      <c r="F10" s="1">
        <v>19632.200743092286</v>
      </c>
      <c r="G10" s="1">
        <v>20338.331622619902</v>
      </c>
      <c r="H10" s="1">
        <v>21158.308777013081</v>
      </c>
      <c r="I10" s="1">
        <v>21859.113863515424</v>
      </c>
      <c r="J10" s="1">
        <v>22573.02563488872</v>
      </c>
      <c r="K10" s="1">
        <v>24072.34981361021</v>
      </c>
      <c r="L10" s="1">
        <v>25651.822513257859</v>
      </c>
      <c r="M10" s="1">
        <v>27582.434816908688</v>
      </c>
      <c r="N10" s="1">
        <v>28762.982056697572</v>
      </c>
      <c r="O10" s="1">
        <v>28726.881377375372</v>
      </c>
      <c r="P10" s="1">
        <v>27906.631188015519</v>
      </c>
      <c r="Q10" s="1">
        <v>27055.125786537181</v>
      </c>
      <c r="R10" s="1">
        <v>26668.703447745775</v>
      </c>
      <c r="S10" s="1">
        <v>26643.858059224323</v>
      </c>
      <c r="T10" s="1">
        <v>27534.506243022093</v>
      </c>
      <c r="U10" s="1">
        <v>28137.733159133342</v>
      </c>
      <c r="V10" s="1">
        <v>28988.40975351405</v>
      </c>
      <c r="W10" s="1">
        <v>29080.347987191915</v>
      </c>
      <c r="X10" s="1">
        <v>29043.338282913468</v>
      </c>
      <c r="Y10" s="1">
        <v>28729.749152624536</v>
      </c>
      <c r="Z10" s="1">
        <v>27858.146771890501</v>
      </c>
      <c r="AA10" s="1">
        <v>26969.764718486775</v>
      </c>
      <c r="AB10" s="1">
        <v>26043.303046784353</v>
      </c>
      <c r="AC10" s="1">
        <v>24253.867060547178</v>
      </c>
      <c r="AD10" s="1">
        <v>23158.011952223947</v>
      </c>
      <c r="AE10" s="1">
        <v>22461.535077630615</v>
      </c>
      <c r="AF10" s="1">
        <v>21893.874479748367</v>
      </c>
      <c r="AG10" s="1">
        <v>20033.943195961521</v>
      </c>
      <c r="AH10" s="1">
        <v>19045.667793719589</v>
      </c>
      <c r="AI10" s="1">
        <v>17276.009850737515</v>
      </c>
      <c r="AJ10" s="1">
        <v>17138.557682049021</v>
      </c>
      <c r="AK10" s="1">
        <v>15706.685132532684</v>
      </c>
      <c r="AL10" s="1">
        <v>14414.075003399515</v>
      </c>
      <c r="AM10" s="1">
        <v>12478.589554356457</v>
      </c>
      <c r="AN10" s="1">
        <v>11030.771957570329</v>
      </c>
      <c r="AO10" s="1">
        <v>10718.356707661394</v>
      </c>
      <c r="AP10" s="1">
        <v>10135.906093514088</v>
      </c>
      <c r="AQ10" s="1">
        <v>9119.1939347667867</v>
      </c>
      <c r="AR10" s="1">
        <v>8231.7455199625911</v>
      </c>
      <c r="AS10" s="1">
        <v>7551.0651546771305</v>
      </c>
      <c r="AT10" s="1">
        <v>6736.4675497532717</v>
      </c>
      <c r="AU10" s="1">
        <v>6245.977298791965</v>
      </c>
      <c r="AV10" s="1">
        <v>5729.448830663363</v>
      </c>
      <c r="AW10" s="1">
        <v>5209.5032076039242</v>
      </c>
      <c r="AX10" s="1">
        <v>4899.8000049253451</v>
      </c>
      <c r="AY10" s="1">
        <v>4560.1916723437871</v>
      </c>
      <c r="AZ10" s="1">
        <v>4324.7631184538013</v>
      </c>
      <c r="BA10" s="1">
        <v>4104.1040319302792</v>
      </c>
      <c r="BB10" s="1">
        <v>3759.220143125905</v>
      </c>
      <c r="BC10" s="1">
        <v>3666.2001604071038</v>
      </c>
      <c r="BD10" s="1">
        <v>3453.7933527869036</v>
      </c>
      <c r="BE10" s="1">
        <v>3378.5995243263428</v>
      </c>
      <c r="BF10" s="1">
        <v>3085.7897593200528</v>
      </c>
      <c r="BG10" s="1">
        <v>3031.0429947418957</v>
      </c>
      <c r="BH10" s="1">
        <v>2990.1632455368267</v>
      </c>
      <c r="BI10" s="1">
        <v>2899.4446892758206</v>
      </c>
      <c r="BJ10" s="1">
        <v>2874.5446835535413</v>
      </c>
      <c r="BK10" s="1">
        <v>2857.7220857278476</v>
      </c>
      <c r="BL10" s="1">
        <v>2637.3064266288757</v>
      </c>
      <c r="BM10" t="s">
        <v>5</v>
      </c>
    </row>
    <row r="11" spans="1:223" x14ac:dyDescent="0.2">
      <c r="C11" t="s">
        <v>151</v>
      </c>
      <c r="D11" s="1">
        <v>2485.8371258084517</v>
      </c>
      <c r="E11" s="1">
        <v>2527.589524905788</v>
      </c>
      <c r="F11" s="1">
        <v>2577.808282051878</v>
      </c>
      <c r="G11" s="1">
        <v>2612.4724165455273</v>
      </c>
      <c r="H11" s="1">
        <v>2665.3134840312605</v>
      </c>
      <c r="I11" s="1">
        <v>2698.1364186421392</v>
      </c>
      <c r="J11" s="1">
        <v>2708.7722839884391</v>
      </c>
      <c r="K11" s="1">
        <v>2811.5968535603001</v>
      </c>
      <c r="L11" s="1">
        <v>2916.378538693833</v>
      </c>
      <c r="M11" s="1">
        <v>3047.6970803769773</v>
      </c>
      <c r="N11" s="1">
        <v>3173.888907341146</v>
      </c>
      <c r="O11" s="1">
        <v>3167.9398884995021</v>
      </c>
      <c r="P11" s="1">
        <v>3090.3190255332484</v>
      </c>
      <c r="Q11" s="1">
        <v>3011.146074611554</v>
      </c>
      <c r="R11" s="1">
        <v>2984.2589754638207</v>
      </c>
      <c r="S11" s="1">
        <v>2977.6679741392095</v>
      </c>
      <c r="T11" s="1">
        <v>2814.7800741755882</v>
      </c>
      <c r="U11" s="1">
        <v>2850.4523660993145</v>
      </c>
      <c r="V11" s="1">
        <v>2910.5115548436024</v>
      </c>
      <c r="W11" s="1">
        <v>2877.6470646564348</v>
      </c>
      <c r="X11" s="1">
        <v>2837.0568219809193</v>
      </c>
      <c r="Y11" s="1">
        <v>2779.3964921093107</v>
      </c>
      <c r="Z11" s="1">
        <v>2677.3630767539962</v>
      </c>
      <c r="AA11" s="1">
        <v>2542.3403729326778</v>
      </c>
      <c r="AB11" s="1">
        <v>2387.807164369081</v>
      </c>
      <c r="AC11" s="1">
        <v>1768.2644528748433</v>
      </c>
      <c r="AD11" s="1">
        <v>1453.098516458489</v>
      </c>
      <c r="AE11" s="1">
        <v>1394.3992370897404</v>
      </c>
      <c r="AF11" s="1">
        <v>1354.8571584680917</v>
      </c>
      <c r="AG11" s="1">
        <v>1236.2327305872132</v>
      </c>
      <c r="AH11" s="1">
        <v>1172.9163591613649</v>
      </c>
      <c r="AI11" s="1">
        <v>1056.2750217721591</v>
      </c>
      <c r="AJ11" s="1">
        <v>1021.0184287522753</v>
      </c>
      <c r="AK11" s="1">
        <v>908.77543813592888</v>
      </c>
      <c r="AL11" s="1">
        <v>834.63071854683562</v>
      </c>
      <c r="AM11" s="1">
        <v>698.24180509184089</v>
      </c>
      <c r="AN11" s="1">
        <v>612.33384952046117</v>
      </c>
      <c r="AO11" s="1">
        <v>588.78556954614726</v>
      </c>
      <c r="AP11" s="1">
        <v>552.28972354767529</v>
      </c>
      <c r="AQ11" s="1">
        <v>480.57956864082695</v>
      </c>
      <c r="AR11" s="1">
        <v>416.13384891930122</v>
      </c>
      <c r="AS11" s="1">
        <v>381.72597668547951</v>
      </c>
      <c r="AT11" s="1">
        <v>349.52176513275811</v>
      </c>
      <c r="AU11" s="1">
        <v>317.87853962501197</v>
      </c>
      <c r="AV11" s="1">
        <v>294.6966745327698</v>
      </c>
      <c r="AW11" s="1">
        <v>228.29629010337351</v>
      </c>
      <c r="AX11" s="1">
        <v>206.01394043769335</v>
      </c>
      <c r="AY11" s="1">
        <v>171.48466998334939</v>
      </c>
      <c r="AZ11" s="1">
        <v>159.96674300122018</v>
      </c>
      <c r="BA11" s="1">
        <v>143.55662092533265</v>
      </c>
      <c r="BB11" s="1">
        <v>132.25821669267171</v>
      </c>
      <c r="BC11" s="1">
        <v>126.625752909638</v>
      </c>
      <c r="BD11" s="1">
        <v>122.35482283809525</v>
      </c>
      <c r="BE11" s="1">
        <v>118.47277490214093</v>
      </c>
      <c r="BF11" s="1">
        <v>115.49264052431977</v>
      </c>
      <c r="BG11" s="1">
        <v>112.88055255554475</v>
      </c>
      <c r="BH11" s="1">
        <v>110.57436529167613</v>
      </c>
      <c r="BI11" s="1">
        <v>87.28716837917473</v>
      </c>
      <c r="BJ11" s="1">
        <v>80.949804309908174</v>
      </c>
      <c r="BK11" s="1">
        <v>79.41830898039558</v>
      </c>
      <c r="BL11" s="1">
        <v>78.452215287039024</v>
      </c>
      <c r="BM11" t="s">
        <v>6</v>
      </c>
    </row>
    <row r="12" spans="1:223" x14ac:dyDescent="0.2">
      <c r="C12" t="s">
        <v>7</v>
      </c>
      <c r="D12" s="1">
        <v>71.769512572218659</v>
      </c>
      <c r="E12" s="1">
        <v>73.394866304811416</v>
      </c>
      <c r="F12" s="1">
        <v>75.275018623885387</v>
      </c>
      <c r="G12" s="1">
        <v>76.77530802993445</v>
      </c>
      <c r="H12" s="1">
        <v>78.735165820530781</v>
      </c>
      <c r="I12" s="1">
        <v>80.222520390464126</v>
      </c>
      <c r="J12" s="1">
        <v>81.50203158125548</v>
      </c>
      <c r="K12" s="1">
        <v>85.499363637852113</v>
      </c>
      <c r="L12" s="1">
        <v>89.646816474998644</v>
      </c>
      <c r="M12" s="1">
        <v>94.74105898945696</v>
      </c>
      <c r="N12" s="1">
        <v>98.782982407263688</v>
      </c>
      <c r="O12" s="1">
        <v>99.592645475033777</v>
      </c>
      <c r="P12" s="1">
        <v>98.038258908431388</v>
      </c>
      <c r="Q12" s="1">
        <v>96.455637696388123</v>
      </c>
      <c r="R12" s="1">
        <v>96.296709750585194</v>
      </c>
      <c r="S12" s="1">
        <v>96.646223868224411</v>
      </c>
      <c r="T12" s="1">
        <v>93.837067733949738</v>
      </c>
      <c r="U12" s="1">
        <v>95.592559345068111</v>
      </c>
      <c r="V12" s="1">
        <v>98.251323671660941</v>
      </c>
      <c r="W12" s="1">
        <v>101.99932890028829</v>
      </c>
      <c r="X12" s="1">
        <v>105.14111491376103</v>
      </c>
      <c r="Y12" s="1">
        <v>107.62385403705994</v>
      </c>
      <c r="Z12" s="1">
        <v>109.81524678316882</v>
      </c>
      <c r="AA12" s="1">
        <v>111.68070440125582</v>
      </c>
      <c r="AB12" s="1">
        <v>113.28035905236642</v>
      </c>
      <c r="AC12" s="1">
        <v>114.97910245758402</v>
      </c>
      <c r="AD12" s="1">
        <v>116.82834362322568</v>
      </c>
      <c r="AE12" s="1">
        <v>121.03752985250787</v>
      </c>
      <c r="AF12" s="1">
        <v>127.13370058886026</v>
      </c>
      <c r="AG12" s="1">
        <v>122.85555544128003</v>
      </c>
      <c r="AH12" s="1">
        <v>123.9650410505299</v>
      </c>
      <c r="AI12" s="1">
        <v>119.73479179851053</v>
      </c>
      <c r="AJ12" s="1">
        <v>127.32917302376282</v>
      </c>
      <c r="AK12" s="1">
        <v>124.46288211541237</v>
      </c>
      <c r="AL12" s="1">
        <v>122.15502507840056</v>
      </c>
      <c r="AM12" s="1">
        <v>120.09836501882677</v>
      </c>
      <c r="AN12" s="1">
        <v>115.42144961776344</v>
      </c>
      <c r="AO12" s="1">
        <v>121.45092316365738</v>
      </c>
      <c r="AP12" s="1">
        <v>123.76299425758511</v>
      </c>
      <c r="AQ12" s="1">
        <v>122.54947802518828</v>
      </c>
      <c r="AR12" s="1">
        <v>121.25600136713955</v>
      </c>
      <c r="AS12" s="1">
        <v>119.99391640347712</v>
      </c>
      <c r="AT12" s="1">
        <v>118.42820868701951</v>
      </c>
      <c r="AU12" s="1">
        <v>117.076959758961</v>
      </c>
      <c r="AV12" s="1">
        <v>117.50294719925273</v>
      </c>
      <c r="AW12" s="1">
        <v>118.96796942769231</v>
      </c>
      <c r="AX12" s="1">
        <v>118.36303895683309</v>
      </c>
      <c r="AY12" s="1">
        <v>118.05554996126148</v>
      </c>
      <c r="AZ12" s="1">
        <v>118.05903701570128</v>
      </c>
      <c r="BA12" s="1">
        <v>118.09706274084868</v>
      </c>
      <c r="BB12" s="1">
        <v>118.39999915850808</v>
      </c>
      <c r="BC12" s="1">
        <v>118.58304579870237</v>
      </c>
      <c r="BD12" s="1">
        <v>118.5340857708243</v>
      </c>
      <c r="BE12" s="1">
        <v>118.62186111175204</v>
      </c>
      <c r="BF12" s="1">
        <v>118.61380843820898</v>
      </c>
      <c r="BG12" s="1">
        <v>118.51879844570361</v>
      </c>
      <c r="BH12" s="1">
        <v>118.39522994231636</v>
      </c>
      <c r="BI12" s="1">
        <v>118.21399561381203</v>
      </c>
      <c r="BJ12" s="1">
        <v>118.10303130688135</v>
      </c>
      <c r="BK12" s="1">
        <v>118.06440454220127</v>
      </c>
      <c r="BL12" s="1">
        <v>117.98786591413035</v>
      </c>
      <c r="BM12" t="s">
        <v>7</v>
      </c>
    </row>
    <row r="13" spans="1:223" x14ac:dyDescent="0.2">
      <c r="C13" t="s">
        <v>8</v>
      </c>
      <c r="D13" s="1">
        <v>36.043002654970891</v>
      </c>
      <c r="E13" s="1">
        <v>37.183231015713481</v>
      </c>
      <c r="F13" s="1">
        <v>38.473513481459143</v>
      </c>
      <c r="G13" s="1">
        <v>39.573704425621486</v>
      </c>
      <c r="H13" s="1">
        <v>40.891523132217053</v>
      </c>
      <c r="I13" s="1">
        <v>41.993250114269273</v>
      </c>
      <c r="J13" s="1">
        <v>43.072635609380143</v>
      </c>
      <c r="K13" s="1">
        <v>45.607387560678241</v>
      </c>
      <c r="L13" s="1">
        <v>48.307784012738907</v>
      </c>
      <c r="M13" s="1">
        <v>51.621958898003214</v>
      </c>
      <c r="N13" s="1">
        <v>53.865112652169636</v>
      </c>
      <c r="O13" s="1">
        <v>54.080832408259283</v>
      </c>
      <c r="P13" s="1">
        <v>52.855005129322393</v>
      </c>
      <c r="Q13" s="1">
        <v>51.608197945394693</v>
      </c>
      <c r="R13" s="1">
        <v>51.193775685473739</v>
      </c>
      <c r="S13" s="1">
        <v>51.320184237321129</v>
      </c>
      <c r="T13" s="1">
        <v>51.790643704954746</v>
      </c>
      <c r="U13" s="1">
        <v>52.924058743533507</v>
      </c>
      <c r="V13" s="1">
        <v>54.617340941001018</v>
      </c>
      <c r="W13" s="1">
        <v>53.951325873671557</v>
      </c>
      <c r="X13" s="1">
        <v>53.002861268481716</v>
      </c>
      <c r="Y13" s="1">
        <v>51.703065596490504</v>
      </c>
      <c r="Z13" s="1">
        <v>50.190970862760516</v>
      </c>
      <c r="AA13" s="1">
        <v>48.335096545035022</v>
      </c>
      <c r="AB13" s="1">
        <v>46.636414047293371</v>
      </c>
      <c r="AC13" s="1">
        <v>44.944536503261062</v>
      </c>
      <c r="AD13" s="1">
        <v>44.082845122662647</v>
      </c>
      <c r="AE13" s="1">
        <v>43.771702602047618</v>
      </c>
      <c r="AF13" s="1">
        <v>44.043113710879076</v>
      </c>
      <c r="AG13" s="1">
        <v>41.479891382703983</v>
      </c>
      <c r="AH13" s="1">
        <v>40.73700124522</v>
      </c>
      <c r="AI13" s="1">
        <v>38.488461915359018</v>
      </c>
      <c r="AJ13" s="1">
        <v>40.043935012727154</v>
      </c>
      <c r="AK13" s="1">
        <v>38.238632019261836</v>
      </c>
      <c r="AL13" s="1">
        <v>37.42170330141046</v>
      </c>
      <c r="AM13" s="1">
        <v>34.077123967496469</v>
      </c>
      <c r="AN13" s="1">
        <v>32.553397014544956</v>
      </c>
      <c r="AO13" s="1">
        <v>33.992111681584952</v>
      </c>
      <c r="AP13" s="1">
        <v>34.450877677827897</v>
      </c>
      <c r="AQ13" s="1">
        <v>33.970749924547235</v>
      </c>
      <c r="AR13" s="1">
        <v>33.502360001435193</v>
      </c>
      <c r="AS13" s="1">
        <v>33.051532893118768</v>
      </c>
      <c r="AT13" s="1">
        <v>32.565724527111989</v>
      </c>
      <c r="AU13" s="1">
        <v>32.148973084017733</v>
      </c>
      <c r="AV13" s="1">
        <v>32.173213555439666</v>
      </c>
      <c r="AW13" s="1">
        <v>31.19236661711847</v>
      </c>
      <c r="AX13" s="1">
        <v>30.966578728376202</v>
      </c>
      <c r="AY13" s="1">
        <v>30.793402831648031</v>
      </c>
      <c r="AZ13" s="1">
        <v>30.743253034672879</v>
      </c>
      <c r="BA13" s="1">
        <v>30.747931297288801</v>
      </c>
      <c r="BB13" s="1">
        <v>30.817060569912762</v>
      </c>
      <c r="BC13" s="1">
        <v>30.860342154394587</v>
      </c>
      <c r="BD13" s="1">
        <v>30.8464066791989</v>
      </c>
      <c r="BE13" s="1">
        <v>30.865842717123648</v>
      </c>
      <c r="BF13" s="1">
        <v>30.860984390123946</v>
      </c>
      <c r="BG13" s="1">
        <v>30.834660106400317</v>
      </c>
      <c r="BH13" s="1">
        <v>30.801346403044704</v>
      </c>
      <c r="BI13" s="1">
        <v>30.753879117590191</v>
      </c>
      <c r="BJ13" s="1">
        <v>30.723757004320614</v>
      </c>
      <c r="BK13" s="1">
        <v>30.711515520742505</v>
      </c>
      <c r="BL13" s="1">
        <v>30.69001274464339</v>
      </c>
      <c r="BM13" t="s">
        <v>8</v>
      </c>
    </row>
    <row r="14" spans="1:223" x14ac:dyDescent="0.2">
      <c r="C14" t="s">
        <v>9</v>
      </c>
      <c r="D14" s="1">
        <v>1805.626652904516</v>
      </c>
      <c r="E14" s="1">
        <v>1806.2000466509753</v>
      </c>
      <c r="F14" s="1">
        <v>1858.7342091515218</v>
      </c>
      <c r="G14" s="1">
        <v>1872.0519501578542</v>
      </c>
      <c r="H14" s="1">
        <v>1905.4938358132142</v>
      </c>
      <c r="I14" s="1">
        <v>1895.9022269945383</v>
      </c>
      <c r="J14" s="1">
        <v>1931.6664173990921</v>
      </c>
      <c r="K14" s="1">
        <v>1977.3297905227068</v>
      </c>
      <c r="L14" s="1">
        <v>2080.8549679629064</v>
      </c>
      <c r="M14" s="1">
        <v>2146.9910024219562</v>
      </c>
      <c r="N14" s="1">
        <v>2239.3225271787778</v>
      </c>
      <c r="O14" s="1">
        <v>2247.920490182114</v>
      </c>
      <c r="P14" s="1">
        <v>2199.089969409566</v>
      </c>
      <c r="Q14" s="1">
        <v>2149.9686709639236</v>
      </c>
      <c r="R14" s="1">
        <v>2135.9883913336826</v>
      </c>
      <c r="S14" s="1">
        <v>2140.9026064964073</v>
      </c>
      <c r="T14" s="1">
        <v>2109.3312148423388</v>
      </c>
      <c r="U14" s="1">
        <v>2151.9692718400793</v>
      </c>
      <c r="V14" s="1">
        <v>2217.1585200193531</v>
      </c>
      <c r="W14" s="1">
        <v>2267.6431715808708</v>
      </c>
      <c r="X14" s="1">
        <v>2304.1345552181433</v>
      </c>
      <c r="Y14" s="1">
        <v>2324.692977224764</v>
      </c>
      <c r="Z14" s="1">
        <v>2337.1425260366977</v>
      </c>
      <c r="AA14" s="1">
        <v>2339.7888695401789</v>
      </c>
      <c r="AB14" s="1">
        <v>936.18289077618294</v>
      </c>
      <c r="AC14" s="1">
        <v>374.66018299430448</v>
      </c>
      <c r="AD14" s="1">
        <v>8.081266745750991</v>
      </c>
      <c r="AE14" s="1">
        <v>8.2766460817907728</v>
      </c>
      <c r="AF14" s="1">
        <v>8.5963562179288235</v>
      </c>
      <c r="AG14" s="1">
        <v>8.2370409760713539</v>
      </c>
      <c r="AH14" s="1">
        <v>8.2455636917852662</v>
      </c>
      <c r="AI14" s="1">
        <v>7.9151534136490236</v>
      </c>
      <c r="AJ14" s="1">
        <v>8.3647957549293448</v>
      </c>
      <c r="AK14" s="1">
        <v>8.122592041902605</v>
      </c>
      <c r="AL14" s="1">
        <v>7.9606077884559969</v>
      </c>
      <c r="AM14" s="1">
        <v>7.6817516044030141</v>
      </c>
      <c r="AN14" s="1">
        <v>7.3719531234468141</v>
      </c>
      <c r="AO14" s="1">
        <v>7.7437989405801284</v>
      </c>
      <c r="AP14" s="1">
        <v>7.8834281146487211</v>
      </c>
      <c r="AQ14" s="1">
        <v>7.8022201405166403</v>
      </c>
      <c r="AR14" s="1">
        <v>7.7173981385143193</v>
      </c>
      <c r="AS14" s="1">
        <v>7.6349808369558154</v>
      </c>
      <c r="AT14" s="1">
        <v>7.5373084320810548</v>
      </c>
      <c r="AU14" s="1">
        <v>7.4526557054242506</v>
      </c>
      <c r="AV14" s="1">
        <v>7.4748473649431482</v>
      </c>
      <c r="AW14" s="1">
        <v>7.4973817024357272</v>
      </c>
      <c r="AX14" s="1">
        <v>7.4570425593281948</v>
      </c>
      <c r="AY14" s="1">
        <v>7.4316483932494819</v>
      </c>
      <c r="AZ14" s="1">
        <v>7.4295086256148641</v>
      </c>
      <c r="BA14" s="1">
        <v>7.4314730940438753</v>
      </c>
      <c r="BB14" s="1">
        <v>7.449251542890158</v>
      </c>
      <c r="BC14" s="1">
        <v>7.4598169435181836</v>
      </c>
      <c r="BD14" s="1">
        <v>7.4565912272695885</v>
      </c>
      <c r="BE14" s="1">
        <v>7.4613194893536168</v>
      </c>
      <c r="BF14" s="1">
        <v>7.4601390054092533</v>
      </c>
      <c r="BG14" s="1">
        <v>7.4538031126943842</v>
      </c>
      <c r="BH14" s="1">
        <v>7.4457878886044417</v>
      </c>
      <c r="BI14" s="1">
        <v>7.4315640595808166</v>
      </c>
      <c r="BJ14" s="1">
        <v>7.424355994383494</v>
      </c>
      <c r="BK14" s="1">
        <v>7.4214439582901566</v>
      </c>
      <c r="BL14" s="1">
        <v>7.4163375009311761</v>
      </c>
      <c r="BM14" t="s">
        <v>9</v>
      </c>
    </row>
    <row r="15" spans="1:223" x14ac:dyDescent="0.2">
      <c r="C15" t="s">
        <v>10</v>
      </c>
      <c r="D15" s="1">
        <v>1433354.8188365176</v>
      </c>
      <c r="E15" s="1">
        <v>1470537.9199388679</v>
      </c>
      <c r="F15" s="1">
        <v>1513227.2604553136</v>
      </c>
      <c r="G15" s="1">
        <v>1564141.7674305711</v>
      </c>
      <c r="H15" s="1">
        <v>1591889.4819075593</v>
      </c>
      <c r="I15" s="1">
        <v>1626501.1907493027</v>
      </c>
      <c r="J15" s="1">
        <v>1656890.3431639597</v>
      </c>
      <c r="K15" s="1">
        <v>1742990.6390266709</v>
      </c>
      <c r="L15" s="1">
        <v>1833836.1297412638</v>
      </c>
      <c r="M15" s="1">
        <v>1945869.5236846104</v>
      </c>
      <c r="N15" s="1">
        <v>2029282.9255850764</v>
      </c>
      <c r="O15" s="1">
        <v>2037065.3251744297</v>
      </c>
      <c r="P15" s="1">
        <v>1992898.5481339523</v>
      </c>
      <c r="Q15" s="1">
        <v>1948458.6862095927</v>
      </c>
      <c r="R15" s="1">
        <v>1935768.7471712811</v>
      </c>
      <c r="S15" s="1">
        <v>1939826.0320618243</v>
      </c>
      <c r="T15" s="1">
        <v>1910193.8049439234</v>
      </c>
      <c r="U15" s="1">
        <v>1947966.8209200965</v>
      </c>
      <c r="V15" s="1">
        <v>2005933.520815477</v>
      </c>
      <c r="W15" s="1">
        <v>2050073.9523966967</v>
      </c>
      <c r="X15" s="1">
        <v>2081513.0016020644</v>
      </c>
      <c r="Y15" s="1">
        <v>2098696.5827173828</v>
      </c>
      <c r="Z15" s="1">
        <v>2108622.9253110173</v>
      </c>
      <c r="AA15" s="1">
        <v>2109670.1821532962</v>
      </c>
      <c r="AB15" s="1">
        <v>2108825.42046782</v>
      </c>
      <c r="AC15" s="1">
        <v>2101870.2963632308</v>
      </c>
      <c r="AD15" s="1">
        <v>2110950.5424800832</v>
      </c>
      <c r="AE15" s="1">
        <v>2159712.6254218719</v>
      </c>
      <c r="AF15" s="1">
        <v>2240072.14071783</v>
      </c>
      <c r="AG15" s="1">
        <v>2116658.0037140809</v>
      </c>
      <c r="AH15" s="1">
        <v>2117656.630296818</v>
      </c>
      <c r="AI15" s="1">
        <v>2046304.0572385269</v>
      </c>
      <c r="AJ15" s="1">
        <v>2205314.8770765061</v>
      </c>
      <c r="AK15" s="1">
        <v>2142212.0622104486</v>
      </c>
      <c r="AL15" s="1">
        <v>2100988.5480159242</v>
      </c>
      <c r="AM15" s="1">
        <v>2029236.3266760227</v>
      </c>
      <c r="AN15" s="1">
        <v>1949348.5702150397</v>
      </c>
      <c r="AO15" s="1">
        <v>2048696.505926101</v>
      </c>
      <c r="AP15" s="1">
        <v>2086957.9932443523</v>
      </c>
      <c r="AQ15" s="1">
        <v>2067018.2880621087</v>
      </c>
      <c r="AR15" s="1">
        <v>2046088.3128709409</v>
      </c>
      <c r="AS15" s="1">
        <v>2025484.9441630833</v>
      </c>
      <c r="AT15" s="1">
        <v>2000955.0258417993</v>
      </c>
      <c r="AU15" s="1">
        <v>1979813.7437189417</v>
      </c>
      <c r="AV15" s="1">
        <v>1986507.5519270909</v>
      </c>
      <c r="AW15" s="1">
        <v>1992875.91172219</v>
      </c>
      <c r="AX15" s="1">
        <v>1982527.8253322139</v>
      </c>
      <c r="AY15" s="1">
        <v>1976086.1347142786</v>
      </c>
      <c r="AZ15" s="1">
        <v>1975690.4029785364</v>
      </c>
      <c r="BA15" s="1">
        <v>1976357.0516197253</v>
      </c>
      <c r="BB15" s="1">
        <v>1981158.8143351264</v>
      </c>
      <c r="BC15" s="1">
        <v>1984191.6660797934</v>
      </c>
      <c r="BD15" s="1">
        <v>1983387.3986782643</v>
      </c>
      <c r="BE15" s="1">
        <v>1984955.0743517664</v>
      </c>
      <c r="BF15" s="1">
        <v>1985210.6946041919</v>
      </c>
      <c r="BG15" s="1">
        <v>1984000.6497447928</v>
      </c>
      <c r="BH15" s="1">
        <v>1982309.5482106586</v>
      </c>
      <c r="BI15" s="1">
        <v>1978985.3210777545</v>
      </c>
      <c r="BJ15" s="1">
        <v>1977528.9398458777</v>
      </c>
      <c r="BK15" s="1">
        <v>1977208.2984128327</v>
      </c>
      <c r="BL15" s="1">
        <v>1976313.7246386581</v>
      </c>
      <c r="BM15" t="s">
        <v>10</v>
      </c>
    </row>
    <row r="16" spans="1:223" x14ac:dyDescent="0.2">
      <c r="C16" t="s">
        <v>152</v>
      </c>
      <c r="D16" s="1">
        <v>451406.66322612896</v>
      </c>
      <c r="E16" s="1">
        <v>463128.21708999394</v>
      </c>
      <c r="F16" s="1">
        <v>476598.51516705682</v>
      </c>
      <c r="G16" s="1">
        <v>492645.25004154036</v>
      </c>
      <c r="H16" s="1">
        <v>501445.74626663508</v>
      </c>
      <c r="I16" s="1">
        <v>512406.00729582121</v>
      </c>
      <c r="J16" s="1">
        <v>522072.00470245734</v>
      </c>
      <c r="K16" s="1">
        <v>549258.27514519636</v>
      </c>
      <c r="L16" s="1">
        <v>578015.26887858508</v>
      </c>
      <c r="M16" s="1">
        <v>613426.00069198769</v>
      </c>
      <c r="N16" s="1">
        <v>639806.43633679394</v>
      </c>
      <c r="O16" s="1">
        <v>642262.9971948897</v>
      </c>
      <c r="P16" s="1">
        <v>628311.41983130423</v>
      </c>
      <c r="Q16" s="1">
        <v>614276.76313254959</v>
      </c>
      <c r="R16" s="1">
        <v>610282.39752390934</v>
      </c>
      <c r="S16" s="1">
        <v>611686.45899897325</v>
      </c>
      <c r="T16" s="1">
        <v>602666.06138352538</v>
      </c>
      <c r="U16" s="1">
        <v>614848.36338288011</v>
      </c>
      <c r="V16" s="1">
        <v>633473.86286267231</v>
      </c>
      <c r="W16" s="1">
        <v>647898.04902310623</v>
      </c>
      <c r="X16" s="1">
        <v>658324.15863375517</v>
      </c>
      <c r="Y16" s="1">
        <v>664197.9934927898</v>
      </c>
      <c r="Z16" s="1">
        <v>667755.00743905629</v>
      </c>
      <c r="AA16" s="1">
        <v>668511.10558290826</v>
      </c>
      <c r="AB16" s="1">
        <v>668702.06484013074</v>
      </c>
      <c r="AC16" s="1">
        <v>669036.04106125841</v>
      </c>
      <c r="AD16" s="1">
        <v>673438.89547924919</v>
      </c>
      <c r="AE16" s="1">
        <v>689720.50681589788</v>
      </c>
      <c r="AF16" s="1">
        <v>716363.01816073537</v>
      </c>
      <c r="AG16" s="1">
        <v>686420.08133927931</v>
      </c>
      <c r="AH16" s="1">
        <v>687130.30764877214</v>
      </c>
      <c r="AI16" s="1">
        <v>659596.11780408514</v>
      </c>
      <c r="AJ16" s="1">
        <v>697066.31291077868</v>
      </c>
      <c r="AK16" s="1">
        <v>676882.67015855061</v>
      </c>
      <c r="AL16" s="1">
        <v>663383.98237133306</v>
      </c>
      <c r="AM16" s="1">
        <v>640145.96703358425</v>
      </c>
      <c r="AN16" s="1">
        <v>614329.42695390084</v>
      </c>
      <c r="AO16" s="1">
        <v>645316.57838167716</v>
      </c>
      <c r="AP16" s="1">
        <v>656952.3428873932</v>
      </c>
      <c r="AQ16" s="1">
        <v>650185.01170972001</v>
      </c>
      <c r="AR16" s="1">
        <v>643116.51154285995</v>
      </c>
      <c r="AS16" s="1">
        <v>636248.4030796513</v>
      </c>
      <c r="AT16" s="1">
        <v>628109.03600675461</v>
      </c>
      <c r="AU16" s="1">
        <v>621054.64211868751</v>
      </c>
      <c r="AV16" s="1">
        <v>622903.94707859587</v>
      </c>
      <c r="AW16" s="1">
        <v>624781.80853631045</v>
      </c>
      <c r="AX16" s="1">
        <v>621420.21327734925</v>
      </c>
      <c r="AY16" s="1">
        <v>619304.03277079028</v>
      </c>
      <c r="AZ16" s="1">
        <v>619125.71880123869</v>
      </c>
      <c r="BA16" s="1">
        <v>619289.4245036561</v>
      </c>
      <c r="BB16" s="1">
        <v>620770.96190751321</v>
      </c>
      <c r="BC16" s="1">
        <v>621651.41195984848</v>
      </c>
      <c r="BD16" s="1">
        <v>621382.60227246583</v>
      </c>
      <c r="BE16" s="1">
        <v>621776.62411280139</v>
      </c>
      <c r="BF16" s="1">
        <v>621678.25045077107</v>
      </c>
      <c r="BG16" s="1">
        <v>621150.25939119863</v>
      </c>
      <c r="BH16" s="1">
        <v>620482.32405037014</v>
      </c>
      <c r="BI16" s="1">
        <v>619297.00496506772</v>
      </c>
      <c r="BJ16" s="1">
        <v>618696.33286529104</v>
      </c>
      <c r="BK16" s="1">
        <v>618453.66319084645</v>
      </c>
      <c r="BL16" s="1">
        <v>618028.12507759803</v>
      </c>
      <c r="BM16" t="s">
        <v>11</v>
      </c>
    </row>
    <row r="17" spans="1:65" ht="14.25" x14ac:dyDescent="0.2">
      <c r="C17" t="s">
        <v>153</v>
      </c>
      <c r="D17" s="1">
        <v>541254.99187785247</v>
      </c>
      <c r="E17" s="1">
        <v>555309.61281773855</v>
      </c>
      <c r="F17" s="1">
        <v>571461.04936097946</v>
      </c>
      <c r="G17" s="1">
        <v>590701.73865892144</v>
      </c>
      <c r="H17" s="1">
        <v>601253.89240603766</v>
      </c>
      <c r="I17" s="1">
        <v>614395.69220122427</v>
      </c>
      <c r="J17" s="1">
        <v>625985.61714922963</v>
      </c>
      <c r="K17" s="1">
        <v>658583.06372325704</v>
      </c>
      <c r="L17" s="1">
        <v>693063.87155705679</v>
      </c>
      <c r="M17" s="1">
        <v>735522.78260430158</v>
      </c>
      <c r="N17" s="1">
        <v>767154.00040382962</v>
      </c>
      <c r="O17" s="1">
        <v>770099.5170202516</v>
      </c>
      <c r="P17" s="1">
        <v>753371.00699197163</v>
      </c>
      <c r="Q17" s="1">
        <v>736542.88145389617</v>
      </c>
      <c r="R17" s="1">
        <v>731753.47424929182</v>
      </c>
      <c r="S17" s="1">
        <v>733437.00119780982</v>
      </c>
      <c r="T17" s="1">
        <v>722621.17671885586</v>
      </c>
      <c r="U17" s="1">
        <v>737228.2534566907</v>
      </c>
      <c r="V17" s="1">
        <v>759560.98664589028</v>
      </c>
      <c r="W17" s="1">
        <v>776856.1738886165</v>
      </c>
      <c r="X17" s="1">
        <v>789357.5043570206</v>
      </c>
      <c r="Y17" s="1">
        <v>796400.47181389655</v>
      </c>
      <c r="Z17" s="1">
        <v>800665.4765456313</v>
      </c>
      <c r="AA17" s="1">
        <v>801572.06904425437</v>
      </c>
      <c r="AB17" s="1">
        <v>801801.036978574</v>
      </c>
      <c r="AC17" s="1">
        <v>802201.48808304337</v>
      </c>
      <c r="AD17" s="1">
        <v>807480.6900230808</v>
      </c>
      <c r="AE17" s="1">
        <v>827003.00577445794</v>
      </c>
      <c r="AF17" s="1">
        <v>858948.4630224643</v>
      </c>
      <c r="AG17" s="1">
        <v>823045.66107827274</v>
      </c>
      <c r="AH17" s="1">
        <v>823897.25137742446</v>
      </c>
      <c r="AI17" s="1">
        <v>790882.63525669684</v>
      </c>
      <c r="AJ17" s="1">
        <v>835810.92675153352</v>
      </c>
      <c r="AK17" s="1">
        <v>811609.9162572549</v>
      </c>
      <c r="AL17" s="1">
        <v>795424.43929416453</v>
      </c>
      <c r="AM17" s="1">
        <v>767561.11155106046</v>
      </c>
      <c r="AN17" s="1">
        <v>736606.027522663</v>
      </c>
      <c r="AO17" s="1">
        <v>773760.88534973306</v>
      </c>
      <c r="AP17" s="1">
        <v>787712.64135179075</v>
      </c>
      <c r="AQ17" s="1">
        <v>779598.33538335725</v>
      </c>
      <c r="AR17" s="1">
        <v>771122.91551901679</v>
      </c>
      <c r="AS17" s="1">
        <v>762887.7734768003</v>
      </c>
      <c r="AT17" s="1">
        <v>753128.34053567669</v>
      </c>
      <c r="AU17" s="1">
        <v>744669.83467468561</v>
      </c>
      <c r="AV17" s="1">
        <v>746887.22671294468</v>
      </c>
      <c r="AW17" s="1">
        <v>749138.85915624769</v>
      </c>
      <c r="AX17" s="1">
        <v>745108.16939730151</v>
      </c>
      <c r="AY17" s="1">
        <v>742570.78269878915</v>
      </c>
      <c r="AZ17" s="1">
        <v>742356.9769799026</v>
      </c>
      <c r="BA17" s="1">
        <v>742553.26679095463</v>
      </c>
      <c r="BB17" s="1">
        <v>744329.69053658657</v>
      </c>
      <c r="BC17" s="1">
        <v>745385.38604298385</v>
      </c>
      <c r="BD17" s="1">
        <v>745063.07226914377</v>
      </c>
      <c r="BE17" s="1">
        <v>745535.52051894658</v>
      </c>
      <c r="BF17" s="1">
        <v>745417.56648773525</v>
      </c>
      <c r="BG17" s="1">
        <v>744784.4836824924</v>
      </c>
      <c r="BH17" s="1">
        <v>743983.60197886149</v>
      </c>
      <c r="BI17" s="1">
        <v>742562.35607322305</v>
      </c>
      <c r="BJ17" s="1">
        <v>741842.12573775917</v>
      </c>
      <c r="BK17" s="1">
        <v>741551.15490509174</v>
      </c>
      <c r="BL17" s="1">
        <v>741040.91735923034</v>
      </c>
      <c r="BM17" t="s">
        <v>12</v>
      </c>
    </row>
    <row r="18" spans="1:65" x14ac:dyDescent="0.2">
      <c r="C18" t="s">
        <v>154</v>
      </c>
      <c r="D18" s="1">
        <v>19270.070772870349</v>
      </c>
      <c r="E18" s="1">
        <v>19771.878006416369</v>
      </c>
      <c r="F18" s="1">
        <v>20348.001792407213</v>
      </c>
      <c r="G18" s="1">
        <v>21033.904260470805</v>
      </c>
      <c r="H18" s="1">
        <v>21410.22934181281</v>
      </c>
      <c r="I18" s="1">
        <v>21878.658435402343</v>
      </c>
      <c r="J18" s="1">
        <v>22291.729912565337</v>
      </c>
      <c r="K18" s="1">
        <v>23452.838576108854</v>
      </c>
      <c r="L18" s="1">
        <v>24680.308712439466</v>
      </c>
      <c r="M18" s="1">
        <v>26191.832805484031</v>
      </c>
      <c r="N18" s="1">
        <v>27317.709389096504</v>
      </c>
      <c r="O18" s="1">
        <v>27422.028260359817</v>
      </c>
      <c r="P18" s="1">
        <v>26825.713480673759</v>
      </c>
      <c r="Q18" s="1">
        <v>26225.846006221804</v>
      </c>
      <c r="R18" s="1">
        <v>26054.057661994604</v>
      </c>
      <c r="S18" s="1">
        <v>26110.862144115163</v>
      </c>
      <c r="T18" s="1">
        <v>25720.755960642055</v>
      </c>
      <c r="U18" s="1">
        <v>26234.93955553482</v>
      </c>
      <c r="V18" s="1">
        <v>27023.637623938732</v>
      </c>
      <c r="W18" s="1">
        <v>27628.109510967264</v>
      </c>
      <c r="X18" s="1">
        <v>28059.934110534286</v>
      </c>
      <c r="Y18" s="1">
        <v>28296.304797959368</v>
      </c>
      <c r="Z18" s="1">
        <v>28432.264399089057</v>
      </c>
      <c r="AA18" s="1">
        <v>28447.308404676307</v>
      </c>
      <c r="AB18" s="1">
        <v>28437.457379256448</v>
      </c>
      <c r="AC18" s="1">
        <v>28427.734556790518</v>
      </c>
      <c r="AD18" s="1">
        <v>28595.764500263758</v>
      </c>
      <c r="AE18" s="1">
        <v>29271.029126628931</v>
      </c>
      <c r="AF18" s="1">
        <v>30383.44272004535</v>
      </c>
      <c r="AG18" s="1">
        <v>29098.638962007579</v>
      </c>
      <c r="AH18" s="1">
        <v>29195.101119949381</v>
      </c>
      <c r="AI18" s="1">
        <v>28012.690755791653</v>
      </c>
      <c r="AJ18" s="1">
        <v>29583.218530842649</v>
      </c>
      <c r="AK18" s="1">
        <v>29024.764109971162</v>
      </c>
      <c r="AL18" s="1">
        <v>28442.700798749775</v>
      </c>
      <c r="AM18" s="1">
        <v>27450.527120733997</v>
      </c>
      <c r="AN18" s="1">
        <v>26344.523130318146</v>
      </c>
      <c r="AO18" s="1">
        <v>27650.719313211943</v>
      </c>
      <c r="AP18" s="1">
        <v>28135.543917229261</v>
      </c>
      <c r="AQ18" s="1">
        <v>27835.384692153089</v>
      </c>
      <c r="AR18" s="1">
        <v>27522.204605883268</v>
      </c>
      <c r="AS18" s="1">
        <v>27221.340281149114</v>
      </c>
      <c r="AT18" s="1">
        <v>26867.023122832343</v>
      </c>
      <c r="AU18" s="1">
        <v>26559.091304237718</v>
      </c>
      <c r="AV18" s="1">
        <v>26635.881258363479</v>
      </c>
      <c r="AW18" s="1">
        <v>26714.129547845481</v>
      </c>
      <c r="AX18" s="1">
        <v>26568.054999649386</v>
      </c>
      <c r="AY18" s="1">
        <v>26475.985439411234</v>
      </c>
      <c r="AZ18" s="1">
        <v>26467.745223981488</v>
      </c>
      <c r="BA18" s="1">
        <v>26474.385008458299</v>
      </c>
      <c r="BB18" s="1">
        <v>26538.110866086285</v>
      </c>
      <c r="BC18" s="1">
        <v>26575.999037630299</v>
      </c>
      <c r="BD18" s="1">
        <v>26564.303205314129</v>
      </c>
      <c r="BE18" s="1">
        <v>26581.269026506925</v>
      </c>
      <c r="BF18" s="1">
        <v>26576.982834158076</v>
      </c>
      <c r="BG18" s="1">
        <v>26554.158744399014</v>
      </c>
      <c r="BH18" s="1">
        <v>26525.303937675217</v>
      </c>
      <c r="BI18" s="1">
        <v>26474.098153190163</v>
      </c>
      <c r="BJ18" s="1">
        <v>26448.149118479803</v>
      </c>
      <c r="BK18" s="1">
        <v>26437.665788543796</v>
      </c>
      <c r="BL18" s="1">
        <v>26419.282542051467</v>
      </c>
      <c r="BM18" t="s">
        <v>0</v>
      </c>
    </row>
    <row r="19" spans="1:65" x14ac:dyDescent="0.2">
      <c r="C19" t="s">
        <v>155</v>
      </c>
      <c r="D19" s="1">
        <v>5354.1845888210282</v>
      </c>
      <c r="E19" s="1">
        <v>5493.215241595205</v>
      </c>
      <c r="F19" s="1">
        <v>5652.9879437870359</v>
      </c>
      <c r="G19" s="1">
        <v>5843.3200491038288</v>
      </c>
      <c r="H19" s="1">
        <v>5947.7037126625919</v>
      </c>
      <c r="I19" s="1">
        <v>6077.7045865365444</v>
      </c>
      <c r="J19" s="1">
        <v>6192.3540557763672</v>
      </c>
      <c r="K19" s="1">
        <v>6514.8134301944119</v>
      </c>
      <c r="L19" s="1">
        <v>6855.9033280876629</v>
      </c>
      <c r="M19" s="1">
        <v>7275.9139526521876</v>
      </c>
      <c r="N19" s="1">
        <v>7588.8152309947473</v>
      </c>
      <c r="O19" s="1">
        <v>7617.9527722838347</v>
      </c>
      <c r="P19" s="1">
        <v>7452.4715629990824</v>
      </c>
      <c r="Q19" s="1">
        <v>7286.0049404888514</v>
      </c>
      <c r="R19" s="1">
        <v>7238.6273261863689</v>
      </c>
      <c r="S19" s="1">
        <v>7255.2810553489371</v>
      </c>
      <c r="T19" s="1">
        <v>7148.2891169657087</v>
      </c>
      <c r="U19" s="1">
        <v>7292.784754569162</v>
      </c>
      <c r="V19" s="1">
        <v>7513.7038733989202</v>
      </c>
      <c r="W19" s="1">
        <v>7684.7907481351758</v>
      </c>
      <c r="X19" s="1">
        <v>7808.4559926837082</v>
      </c>
      <c r="Y19" s="1">
        <v>7878.1262005950357</v>
      </c>
      <c r="Z19" s="1">
        <v>7920.3163382354751</v>
      </c>
      <c r="AA19" s="1">
        <v>7929.2845023306063</v>
      </c>
      <c r="AB19" s="1">
        <v>7931.5494912982158</v>
      </c>
      <c r="AC19" s="1">
        <v>7935.5108203654818</v>
      </c>
      <c r="AD19" s="1">
        <v>7987.7335658233151</v>
      </c>
      <c r="AE19" s="1">
        <v>8180.8515669552335</v>
      </c>
      <c r="AF19" s="1">
        <v>8496.8613542953881</v>
      </c>
      <c r="AG19" s="1">
        <v>8141.704853663121</v>
      </c>
      <c r="AH19" s="1">
        <v>8168.1929453442763</v>
      </c>
      <c r="AI19" s="1">
        <v>7836.1130012731846</v>
      </c>
      <c r="AJ19" s="1">
        <v>8278.9769980208839</v>
      </c>
      <c r="AK19" s="1">
        <v>8122.592041902607</v>
      </c>
      <c r="AL19" s="1">
        <v>7960.6077884559973</v>
      </c>
      <c r="AM19" s="1">
        <v>7681.7516044030117</v>
      </c>
      <c r="AN19" s="1">
        <v>7371.9531234468132</v>
      </c>
      <c r="AO19" s="1">
        <v>7743.7989405801272</v>
      </c>
      <c r="AP19" s="1">
        <v>7883.4281146487174</v>
      </c>
      <c r="AQ19" s="1">
        <v>7802.2201405166379</v>
      </c>
      <c r="AR19" s="1">
        <v>7717.3981385143197</v>
      </c>
      <c r="AS19" s="1">
        <v>7634.9808369558159</v>
      </c>
      <c r="AT19" s="1">
        <v>7537.3084320810522</v>
      </c>
      <c r="AU19" s="1">
        <v>7452.6557054242476</v>
      </c>
      <c r="AV19" s="1">
        <v>7474.847364943148</v>
      </c>
      <c r="AW19" s="1">
        <v>7497.381702435724</v>
      </c>
      <c r="AX19" s="1">
        <v>7457.0425593281916</v>
      </c>
      <c r="AY19" s="1">
        <v>7431.6483932494803</v>
      </c>
      <c r="AZ19" s="1">
        <v>7429.5086256148625</v>
      </c>
      <c r="BA19" s="1">
        <v>7431.4730940438722</v>
      </c>
      <c r="BB19" s="1">
        <v>7449.251542890157</v>
      </c>
      <c r="BC19" s="1">
        <v>7459.8169435181826</v>
      </c>
      <c r="BD19" s="1">
        <v>7456.5912272695896</v>
      </c>
      <c r="BE19" s="1">
        <v>7461.3194893536156</v>
      </c>
      <c r="BF19" s="1">
        <v>7460.1390054092544</v>
      </c>
      <c r="BG19" s="1">
        <v>7453.8031126943852</v>
      </c>
      <c r="BH19" s="1">
        <v>7445.78788860444</v>
      </c>
      <c r="BI19" s="1">
        <v>7431.5640595808136</v>
      </c>
      <c r="BJ19" s="1">
        <v>7424.3559943834907</v>
      </c>
      <c r="BK19" s="1">
        <v>7421.4439582901568</v>
      </c>
      <c r="BL19" s="1">
        <v>7416.3375009311767</v>
      </c>
      <c r="BM19" t="s">
        <v>1</v>
      </c>
    </row>
    <row r="20" spans="1:65" x14ac:dyDescent="0.2">
      <c r="C20" s="47" t="s">
        <v>56</v>
      </c>
      <c r="AI20" s="1">
        <v>53.28794085625001</v>
      </c>
      <c r="AJ20" s="1">
        <v>172.39775794614155</v>
      </c>
      <c r="AK20" s="1">
        <v>275.70508585046395</v>
      </c>
      <c r="AL20" s="1">
        <v>1120.7414587344249</v>
      </c>
      <c r="AM20" s="1">
        <v>1896.5336884885085</v>
      </c>
      <c r="AN20" s="1">
        <v>2682.7467425058994</v>
      </c>
      <c r="AO20" s="1">
        <v>3665.2505409231976</v>
      </c>
      <c r="AP20" s="1">
        <v>4631.8569721994381</v>
      </c>
      <c r="AQ20" s="1">
        <v>5357.9077545185573</v>
      </c>
      <c r="AR20" s="1">
        <v>6065.2886904806137</v>
      </c>
      <c r="AS20" s="1">
        <v>6673.2343984640156</v>
      </c>
      <c r="AT20" s="1">
        <v>7291.1737955521094</v>
      </c>
      <c r="AU20" s="1">
        <v>7887.5301171200681</v>
      </c>
      <c r="AV20" s="1">
        <v>8446.8091737121194</v>
      </c>
      <c r="AW20" s="1">
        <v>8976.9772588624146</v>
      </c>
      <c r="AX20" s="1">
        <v>9474.393373621122</v>
      </c>
      <c r="AY20" s="1">
        <v>9942.2003824544336</v>
      </c>
      <c r="AZ20" s="1">
        <v>10396.580073970519</v>
      </c>
      <c r="BA20" s="1">
        <v>10607.888043356326</v>
      </c>
      <c r="BB20" s="1">
        <v>10827.042399432847</v>
      </c>
      <c r="BC20" s="1">
        <v>11016.223185222674</v>
      </c>
      <c r="BD20" s="1">
        <v>11170.392564283073</v>
      </c>
      <c r="BE20" s="1">
        <v>11327.146504789034</v>
      </c>
      <c r="BF20" s="1">
        <v>11483.405454492717</v>
      </c>
      <c r="BG20" s="1">
        <v>11618.064103579325</v>
      </c>
      <c r="BH20" s="1">
        <v>11738.849194971139</v>
      </c>
      <c r="BI20" s="1">
        <v>11847.811383086859</v>
      </c>
      <c r="BJ20" s="1">
        <v>11949.468170888533</v>
      </c>
      <c r="BK20" s="1">
        <v>12043.728480499789</v>
      </c>
      <c r="BL20" s="1">
        <v>12131.070663929491</v>
      </c>
      <c r="BM20" s="47" t="s">
        <v>56</v>
      </c>
    </row>
    <row r="21" spans="1:65" x14ac:dyDescent="0.2">
      <c r="A21" s="2" t="s">
        <v>157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x14ac:dyDescent="0.2">
      <c r="C22" t="s">
        <v>149</v>
      </c>
      <c r="D22" s="1">
        <v>238935.70514939734</v>
      </c>
      <c r="E22" s="1">
        <v>248711.70012661733</v>
      </c>
      <c r="F22" s="1">
        <v>259151.37970705517</v>
      </c>
      <c r="G22" s="1">
        <v>267895.59260704077</v>
      </c>
      <c r="H22" s="1">
        <v>276836.0327265067</v>
      </c>
      <c r="I22" s="1">
        <v>283915.69819363614</v>
      </c>
      <c r="J22" s="1">
        <v>284065.06732109113</v>
      </c>
      <c r="K22" s="1">
        <v>292243.32242014719</v>
      </c>
      <c r="L22" s="1">
        <v>297325.94156019576</v>
      </c>
      <c r="M22" s="1">
        <v>305701.25533307518</v>
      </c>
      <c r="N22" s="1">
        <v>314069.96444201842</v>
      </c>
      <c r="O22" s="1">
        <v>316301.92270495131</v>
      </c>
      <c r="P22" s="1">
        <v>316213.47473961837</v>
      </c>
      <c r="Q22" s="1">
        <v>314338.8545134532</v>
      </c>
      <c r="R22" s="1">
        <v>314737.57083567244</v>
      </c>
      <c r="S22" s="1">
        <v>318429.82870190998</v>
      </c>
      <c r="T22" s="1">
        <v>320676.43134884245</v>
      </c>
      <c r="U22" s="1">
        <v>321721</v>
      </c>
      <c r="V22" s="1">
        <v>324595.00000000006</v>
      </c>
      <c r="W22" s="1">
        <v>326929.50000000006</v>
      </c>
      <c r="X22" s="1">
        <v>329473.5</v>
      </c>
      <c r="Y22" s="1">
        <v>331918</v>
      </c>
      <c r="Z22" s="1">
        <v>334448</v>
      </c>
      <c r="AA22" s="1">
        <v>337078</v>
      </c>
      <c r="AB22" s="1">
        <v>339544.5</v>
      </c>
      <c r="AC22" s="1">
        <v>342186</v>
      </c>
      <c r="AD22" s="1">
        <v>345469</v>
      </c>
      <c r="AE22" s="1">
        <v>349211</v>
      </c>
      <c r="AF22" s="1">
        <v>352369.00000000012</v>
      </c>
      <c r="AG22" s="1">
        <v>358706</v>
      </c>
      <c r="AH22" s="1">
        <v>363312.00000000012</v>
      </c>
      <c r="AI22" s="1">
        <v>368424.00000000006</v>
      </c>
      <c r="AJ22" s="1">
        <v>373282</v>
      </c>
      <c r="AK22" s="1">
        <v>359057</v>
      </c>
      <c r="AL22" s="1">
        <v>373811</v>
      </c>
      <c r="AM22" s="1">
        <v>368871</v>
      </c>
      <c r="AN22" s="1">
        <v>367040.00000000006</v>
      </c>
      <c r="AO22" s="1">
        <v>365851</v>
      </c>
      <c r="AP22" s="1">
        <v>366851.00000000006</v>
      </c>
      <c r="AQ22" s="1">
        <v>367851</v>
      </c>
      <c r="AR22" s="1">
        <v>368850.99999999994</v>
      </c>
      <c r="AS22" s="1">
        <v>369851</v>
      </c>
      <c r="AT22" s="1">
        <v>370851</v>
      </c>
      <c r="AU22" s="1">
        <v>371850.99999999994</v>
      </c>
      <c r="AV22" s="1">
        <v>372850.99999999994</v>
      </c>
      <c r="AW22" s="1">
        <v>373850.99999999994</v>
      </c>
      <c r="AX22" s="1">
        <v>374851.00000000006</v>
      </c>
      <c r="AY22" s="1">
        <v>375851</v>
      </c>
      <c r="AZ22" s="1">
        <v>376851.00000000006</v>
      </c>
      <c r="BA22" s="1">
        <v>377851</v>
      </c>
      <c r="BB22" s="1">
        <v>378850.99999999994</v>
      </c>
      <c r="BC22" s="1">
        <v>379850.99999999994</v>
      </c>
      <c r="BD22" s="1">
        <v>380851</v>
      </c>
      <c r="BE22" s="1">
        <v>381850.99999999994</v>
      </c>
      <c r="BF22" s="1">
        <v>382850.99999999994</v>
      </c>
      <c r="BG22" s="1">
        <v>383851</v>
      </c>
      <c r="BH22" s="1">
        <v>384850.99999999994</v>
      </c>
      <c r="BI22" s="1">
        <v>385851</v>
      </c>
      <c r="BJ22" s="1">
        <v>386851</v>
      </c>
      <c r="BK22" s="1">
        <v>387850.99999999994</v>
      </c>
      <c r="BL22" s="1">
        <v>388851</v>
      </c>
      <c r="BM22" t="s">
        <v>2</v>
      </c>
    </row>
    <row r="23" spans="1:65" x14ac:dyDescent="0.2">
      <c r="C23" t="s">
        <v>150</v>
      </c>
      <c r="D23" s="1">
        <v>11240.459999999997</v>
      </c>
      <c r="E23" s="1">
        <v>11576.07</v>
      </c>
      <c r="F23" s="1">
        <v>11575.079999999998</v>
      </c>
      <c r="G23" s="1">
        <v>10968.21</v>
      </c>
      <c r="H23" s="1">
        <v>11202.839999999998</v>
      </c>
      <c r="I23" s="1">
        <v>10266.299999999999</v>
      </c>
      <c r="J23" s="1">
        <v>8572.41</v>
      </c>
      <c r="K23" s="1">
        <v>8158.59</v>
      </c>
      <c r="L23" s="1">
        <v>9080.2799999999988</v>
      </c>
      <c r="M23" s="1">
        <v>11203.829999999998</v>
      </c>
      <c r="N23" s="1">
        <v>10151.460000000001</v>
      </c>
      <c r="O23" s="1">
        <v>6033.06</v>
      </c>
      <c r="P23" s="1">
        <v>3276.8999999999996</v>
      </c>
      <c r="Q23" s="1">
        <v>2585.8799999999997</v>
      </c>
      <c r="R23" s="1">
        <v>2932.38</v>
      </c>
      <c r="S23" s="1">
        <v>4140.2494980000001</v>
      </c>
      <c r="T23" s="1">
        <v>5005.0483560000002</v>
      </c>
      <c r="U23" s="1">
        <v>5875.6500000000005</v>
      </c>
      <c r="V23" s="1">
        <v>5446.0000000000009</v>
      </c>
      <c r="W23" s="1">
        <v>4668.9999999999991</v>
      </c>
      <c r="X23" s="1">
        <v>5088</v>
      </c>
      <c r="Y23" s="1">
        <v>4889</v>
      </c>
      <c r="Z23" s="1">
        <v>5060.0000000000009</v>
      </c>
      <c r="AA23" s="1">
        <v>5260.0000000000009</v>
      </c>
      <c r="AB23" s="1">
        <v>4933</v>
      </c>
      <c r="AC23" s="1">
        <v>4449</v>
      </c>
      <c r="AD23" s="1">
        <v>4108.9999999999991</v>
      </c>
      <c r="AE23" s="1">
        <v>4059.9999999999995</v>
      </c>
      <c r="AF23" s="1">
        <v>3900</v>
      </c>
      <c r="AG23" s="1">
        <v>3030.0000000000005</v>
      </c>
      <c r="AH23" s="1">
        <v>2959.9999999999995</v>
      </c>
      <c r="AI23" s="1">
        <v>2000</v>
      </c>
      <c r="AJ23" s="1">
        <v>3000</v>
      </c>
      <c r="AK23" s="1">
        <v>1600</v>
      </c>
      <c r="AL23" s="1">
        <v>1550.0000000000002</v>
      </c>
      <c r="AM23" s="1">
        <v>2009.0000000000005</v>
      </c>
      <c r="AN23" s="1">
        <v>2147</v>
      </c>
      <c r="AO23" s="1">
        <v>1921.9999999999998</v>
      </c>
      <c r="AP23" s="1">
        <v>2000</v>
      </c>
      <c r="AQ23" s="1">
        <v>2000</v>
      </c>
      <c r="AR23" s="1">
        <v>2000</v>
      </c>
      <c r="AS23" s="1">
        <v>2000</v>
      </c>
      <c r="AT23" s="1">
        <v>2000</v>
      </c>
      <c r="AU23" s="1">
        <v>2000</v>
      </c>
      <c r="AV23" s="1">
        <v>2000</v>
      </c>
      <c r="AW23" s="1">
        <v>2000</v>
      </c>
      <c r="AX23" s="1">
        <v>2000</v>
      </c>
      <c r="AY23" s="1">
        <v>2000</v>
      </c>
      <c r="AZ23" s="1">
        <v>2000</v>
      </c>
      <c r="BA23" s="1">
        <v>2000</v>
      </c>
      <c r="BB23" s="1">
        <v>2000</v>
      </c>
      <c r="BC23" s="1">
        <v>2000</v>
      </c>
      <c r="BD23" s="1">
        <v>2000</v>
      </c>
      <c r="BE23" s="1">
        <v>2000</v>
      </c>
      <c r="BF23" s="1">
        <v>2000</v>
      </c>
      <c r="BG23" s="1">
        <v>2000</v>
      </c>
      <c r="BH23" s="1">
        <v>2000</v>
      </c>
      <c r="BI23" s="1">
        <v>2000</v>
      </c>
      <c r="BJ23" s="1">
        <v>2000</v>
      </c>
      <c r="BK23" s="1">
        <v>2000</v>
      </c>
      <c r="BL23" s="1">
        <v>2000</v>
      </c>
      <c r="BM23" t="s">
        <v>3</v>
      </c>
    </row>
    <row r="24" spans="1:65" x14ac:dyDescent="0.2">
      <c r="C24" t="s">
        <v>159</v>
      </c>
      <c r="D24" s="1">
        <v>44.444745868321839</v>
      </c>
      <c r="E24" s="1">
        <v>44.857784174450337</v>
      </c>
      <c r="F24" s="1">
        <v>45.236371480120361</v>
      </c>
      <c r="G24" s="1">
        <v>45.646771976258876</v>
      </c>
      <c r="H24" s="1">
        <v>46.016378392823285</v>
      </c>
      <c r="I24" s="1">
        <v>46.423689243815367</v>
      </c>
      <c r="J24" s="1">
        <v>47.065017445527026</v>
      </c>
      <c r="K24" s="1">
        <v>47.92294077959648</v>
      </c>
      <c r="L24" s="1">
        <v>48.352679565916105</v>
      </c>
      <c r="M24" s="1">
        <v>49.126700047021735</v>
      </c>
      <c r="N24" s="1">
        <v>49.516342388037074</v>
      </c>
      <c r="O24" s="1">
        <v>50.708578475113505</v>
      </c>
      <c r="P24" s="1">
        <v>52.049323737833291</v>
      </c>
      <c r="Q24" s="1">
        <v>53.580792455922683</v>
      </c>
      <c r="R24" s="1">
        <v>55.280209973646755</v>
      </c>
      <c r="S24" s="1">
        <v>56.467189181152079</v>
      </c>
      <c r="T24" s="1">
        <v>56.919858071105274</v>
      </c>
      <c r="U24" s="1">
        <v>57.368701606360801</v>
      </c>
      <c r="V24" s="1">
        <v>57.638118886612546</v>
      </c>
      <c r="W24" s="1">
        <v>57.768635830249892</v>
      </c>
      <c r="X24" s="1">
        <v>57.984078197342654</v>
      </c>
      <c r="Y24" s="1">
        <v>58.187802296756828</v>
      </c>
      <c r="Z24" s="1">
        <v>58.454470936799758</v>
      </c>
      <c r="AA24" s="1">
        <v>58.700998592778504</v>
      </c>
      <c r="AB24" s="1">
        <v>58.902633793685375</v>
      </c>
      <c r="AC24" s="1">
        <v>59.305702278877568</v>
      </c>
      <c r="AD24" s="1">
        <v>59.93435478804308</v>
      </c>
      <c r="AE24" s="1">
        <v>60.17298041338826</v>
      </c>
      <c r="AF24" s="1">
        <v>60.368105305608601</v>
      </c>
      <c r="AG24" s="1">
        <v>60.535012693825657</v>
      </c>
      <c r="AH24" s="1">
        <v>61.107361255757958</v>
      </c>
      <c r="AI24" s="1">
        <v>61.537413306040762</v>
      </c>
      <c r="AJ24" s="1">
        <v>62.099132153257223</v>
      </c>
      <c r="AK24" s="1">
        <v>62.985921513096926</v>
      </c>
      <c r="AL24" s="1">
        <v>63.070692502258403</v>
      </c>
      <c r="AM24" s="1">
        <v>63.738546029628118</v>
      </c>
      <c r="AN24" s="1">
        <v>64.216947445584324</v>
      </c>
      <c r="AO24" s="1">
        <v>64.67650571832985</v>
      </c>
      <c r="AP24" s="1">
        <v>65.138024457037346</v>
      </c>
      <c r="AQ24" s="1">
        <v>65.638527416136625</v>
      </c>
      <c r="AR24" s="1">
        <v>66.148483727664271</v>
      </c>
      <c r="AS24" s="1">
        <v>65.842459148404615</v>
      </c>
      <c r="AT24" s="1">
        <v>65.719468958264585</v>
      </c>
      <c r="AU24" s="1">
        <v>65.608110209519793</v>
      </c>
      <c r="AV24" s="1">
        <v>65.50914840802163</v>
      </c>
      <c r="AW24" s="1">
        <v>65.421433531458959</v>
      </c>
      <c r="AX24" s="1">
        <v>65.341144479062805</v>
      </c>
      <c r="AY24" s="1">
        <v>65.263850582334143</v>
      </c>
      <c r="AZ24" s="1">
        <v>65.189067395233479</v>
      </c>
      <c r="BA24" s="1">
        <v>65.13619138031585</v>
      </c>
      <c r="BB24" s="1">
        <v>65.096059830619197</v>
      </c>
      <c r="BC24" s="1">
        <v>65.078217316091781</v>
      </c>
      <c r="BD24" s="1">
        <v>65.043639456753354</v>
      </c>
      <c r="BE24" s="1">
        <v>65.03111205182455</v>
      </c>
      <c r="BF24" s="1">
        <v>65.016504416343437</v>
      </c>
      <c r="BG24" s="1">
        <v>64.99256585650987</v>
      </c>
      <c r="BH24" s="1">
        <v>64.96596366088562</v>
      </c>
      <c r="BI24" s="1">
        <v>64.945128653938497</v>
      </c>
      <c r="BJ24" s="1">
        <v>64.925058984117769</v>
      </c>
      <c r="BK24" s="1">
        <v>64.904974496177047</v>
      </c>
      <c r="BL24" s="1">
        <v>64.886198729574829</v>
      </c>
      <c r="BM24" t="s">
        <v>31</v>
      </c>
    </row>
    <row r="25" spans="1:65" x14ac:dyDescent="0.2">
      <c r="C25" t="s">
        <v>4</v>
      </c>
      <c r="D25" s="1">
        <v>4345.5168564141886</v>
      </c>
      <c r="E25" s="1">
        <v>4347.8982135958195</v>
      </c>
      <c r="F25" s="1">
        <v>4356.951692523533</v>
      </c>
      <c r="G25" s="1">
        <v>4323.128943502742</v>
      </c>
      <c r="H25" s="1">
        <v>4345.4208355151568</v>
      </c>
      <c r="I25" s="1">
        <v>4297.2941161589933</v>
      </c>
      <c r="J25" s="1">
        <v>4161.8782363019</v>
      </c>
      <c r="K25" s="1">
        <v>4221.1871418532155</v>
      </c>
      <c r="L25" s="1">
        <v>4213.1287360601909</v>
      </c>
      <c r="M25" s="1">
        <v>4265.0250973887514</v>
      </c>
      <c r="N25" s="1">
        <v>4343.5170004561069</v>
      </c>
      <c r="O25" s="1">
        <v>4359.108237579494</v>
      </c>
      <c r="P25" s="1">
        <v>4335.3227979771782</v>
      </c>
      <c r="Q25" s="1">
        <v>4312.0669255220091</v>
      </c>
      <c r="R25" s="1">
        <v>4337.365152203849</v>
      </c>
      <c r="S25" s="1">
        <v>4327.4060908502706</v>
      </c>
      <c r="T25" s="1">
        <v>3895.6188279325806</v>
      </c>
      <c r="U25" s="1">
        <v>3840.8626066841525</v>
      </c>
      <c r="V25" s="1">
        <v>3748.0120792615035</v>
      </c>
      <c r="W25" s="1">
        <v>3662.512280799071</v>
      </c>
      <c r="X25" s="1">
        <v>3613.0071486394681</v>
      </c>
      <c r="Y25" s="1">
        <v>3649.9994190006378</v>
      </c>
      <c r="Z25" s="1">
        <v>3768.5371531074234</v>
      </c>
      <c r="AA25" s="1">
        <v>3925.7482160490754</v>
      </c>
      <c r="AB25" s="1">
        <v>4022.4871942717687</v>
      </c>
      <c r="AC25" s="1">
        <v>4129.6400759709186</v>
      </c>
      <c r="AD25" s="1">
        <v>4097.9021193957369</v>
      </c>
      <c r="AE25" s="1">
        <v>4141.3388089048212</v>
      </c>
      <c r="AF25" s="1">
        <v>4174.2657732021644</v>
      </c>
      <c r="AG25" s="1">
        <v>3966.5994695603181</v>
      </c>
      <c r="AH25" s="1">
        <v>3861.8937041565346</v>
      </c>
      <c r="AI25" s="1">
        <v>3597.1203897868227</v>
      </c>
      <c r="AJ25" s="1">
        <v>3357.793974044373</v>
      </c>
      <c r="AK25" s="1">
        <v>3068.1383187156539</v>
      </c>
      <c r="AL25" s="1">
        <v>2863.0075328774792</v>
      </c>
      <c r="AM25" s="1">
        <v>3152.6536650380594</v>
      </c>
      <c r="AN25" s="1">
        <v>2877.9396051440463</v>
      </c>
      <c r="AO25" s="1">
        <v>2586.945933667861</v>
      </c>
      <c r="AP25" s="1">
        <v>2324.3788754562693</v>
      </c>
      <c r="AQ25" s="1">
        <v>2120.6759401008617</v>
      </c>
      <c r="AR25" s="1">
        <v>1782.3574744167561</v>
      </c>
      <c r="AS25" s="1">
        <v>1690.5939824929026</v>
      </c>
      <c r="AT25" s="1">
        <v>1621.7204389205283</v>
      </c>
      <c r="AU25" s="1">
        <v>1545.4927724959834</v>
      </c>
      <c r="AV25" s="1">
        <v>1476.4651904005527</v>
      </c>
      <c r="AW25" s="1">
        <v>1710.0718216700843</v>
      </c>
      <c r="AX25" s="1">
        <v>1662.224830051417</v>
      </c>
      <c r="AY25" s="1">
        <v>1273.332274550678</v>
      </c>
      <c r="AZ25" s="1">
        <v>1234.5682047059245</v>
      </c>
      <c r="BA25" s="1">
        <v>1218.3813866960099</v>
      </c>
      <c r="BB25" s="1">
        <v>1101.1276312552186</v>
      </c>
      <c r="BC25" s="1">
        <v>1096.7808982269041</v>
      </c>
      <c r="BD25" s="1">
        <v>1088.3761972916138</v>
      </c>
      <c r="BE25" s="1">
        <v>1085.4007196223613</v>
      </c>
      <c r="BF25" s="1">
        <v>1082.1519731272078</v>
      </c>
      <c r="BG25" s="1">
        <v>1076.7604071914266</v>
      </c>
      <c r="BH25" s="1">
        <v>1070.7312070173534</v>
      </c>
      <c r="BI25" s="1">
        <v>709.74859723764064</v>
      </c>
      <c r="BJ25" s="1">
        <v>646.76088662398581</v>
      </c>
      <c r="BK25" s="1">
        <v>631.95408999724259</v>
      </c>
      <c r="BL25" s="1">
        <v>631.82412056421424</v>
      </c>
      <c r="BM25" t="s">
        <v>4</v>
      </c>
    </row>
    <row r="26" spans="1:65" x14ac:dyDescent="0.2">
      <c r="C26" t="s">
        <v>54</v>
      </c>
      <c r="D26" s="1">
        <v>1958.8868417600982</v>
      </c>
      <c r="E26" s="1">
        <v>1959.735013223707</v>
      </c>
      <c r="F26" s="1">
        <v>1963.6218116230261</v>
      </c>
      <c r="G26" s="1">
        <v>1948.1673156627719</v>
      </c>
      <c r="H26" s="1">
        <v>1958.0347602052166</v>
      </c>
      <c r="I26" s="1">
        <v>1936.1559331120841</v>
      </c>
      <c r="J26" s="1">
        <v>1874.5752711842565</v>
      </c>
      <c r="K26" s="1">
        <v>1900.663141200454</v>
      </c>
      <c r="L26" s="1">
        <v>1896.6395262129895</v>
      </c>
      <c r="M26" s="1">
        <v>1919.3805783338223</v>
      </c>
      <c r="N26" s="1">
        <v>1954.5801479424902</v>
      </c>
      <c r="O26" s="1">
        <v>1960.6759171928009</v>
      </c>
      <c r="P26" s="1">
        <v>1949.1056142124437</v>
      </c>
      <c r="Q26" s="1">
        <v>1937.5999753296346</v>
      </c>
      <c r="R26" s="1">
        <v>1947.7934535882519</v>
      </c>
      <c r="S26" s="1">
        <v>1942.8184442106292</v>
      </c>
      <c r="T26" s="1">
        <v>1748.6067810297375</v>
      </c>
      <c r="U26" s="1">
        <v>1723.6899729282118</v>
      </c>
      <c r="V26" s="1">
        <v>1681.7985631089616</v>
      </c>
      <c r="W26" s="1">
        <v>1589.8360752668329</v>
      </c>
      <c r="X26" s="1">
        <v>1505.6649215594236</v>
      </c>
      <c r="Y26" s="1">
        <v>1458.0341994686139</v>
      </c>
      <c r="Z26" s="1">
        <v>1441.7717246115487</v>
      </c>
      <c r="AA26" s="1">
        <v>1430.6928839457473</v>
      </c>
      <c r="AB26" s="1">
        <v>1410.6510458419725</v>
      </c>
      <c r="AC26" s="1">
        <v>1394.9538371493918</v>
      </c>
      <c r="AD26" s="1">
        <v>1309.4626659327034</v>
      </c>
      <c r="AE26" s="1">
        <v>1254.1486877991317</v>
      </c>
      <c r="AF26" s="1">
        <v>1179.8105475541279</v>
      </c>
      <c r="AG26" s="1">
        <v>1088.9942052234899</v>
      </c>
      <c r="AH26" s="1">
        <v>1034.6188589145822</v>
      </c>
      <c r="AI26" s="1">
        <v>968.19130148129398</v>
      </c>
      <c r="AJ26" s="1">
        <v>910.01657340675547</v>
      </c>
      <c r="AK26" s="1">
        <v>852.12725215425257</v>
      </c>
      <c r="AL26" s="1">
        <v>808.831557513608</v>
      </c>
      <c r="AM26" s="1">
        <v>694.43464988722076</v>
      </c>
      <c r="AN26" s="1">
        <v>643.77875560571033</v>
      </c>
      <c r="AO26" s="1">
        <v>587.50841503785591</v>
      </c>
      <c r="AP26" s="1">
        <v>553.37653273316482</v>
      </c>
      <c r="AQ26" s="1">
        <v>493.25009950079107</v>
      </c>
      <c r="AR26" s="1">
        <v>465.80953143002245</v>
      </c>
      <c r="AS26" s="1">
        <v>446.49618689116062</v>
      </c>
      <c r="AT26" s="1">
        <v>388.97111708539597</v>
      </c>
      <c r="AU26" s="1">
        <v>375.06150796351028</v>
      </c>
      <c r="AV26" s="1">
        <v>326.22261247709571</v>
      </c>
      <c r="AW26" s="1">
        <v>287.18995003187467</v>
      </c>
      <c r="AX26" s="1">
        <v>281.56998395317657</v>
      </c>
      <c r="AY26" s="1">
        <v>234.90350268329522</v>
      </c>
      <c r="AZ26" s="1">
        <v>230.52664613281948</v>
      </c>
      <c r="BA26" s="1">
        <v>213.32250013804375</v>
      </c>
      <c r="BB26" s="1">
        <v>212.2410690592227</v>
      </c>
      <c r="BC26" s="1">
        <v>211.64451958333308</v>
      </c>
      <c r="BD26" s="1">
        <v>185.98721989071862</v>
      </c>
      <c r="BE26" s="1">
        <v>184.29158400902185</v>
      </c>
      <c r="BF26" s="1">
        <v>139.8655215154792</v>
      </c>
      <c r="BG26" s="1">
        <v>139.19110121252928</v>
      </c>
      <c r="BH26" s="1">
        <v>138.42705959083855</v>
      </c>
      <c r="BI26" s="1">
        <v>95.573649620176852</v>
      </c>
      <c r="BJ26" s="1">
        <v>89.149743472592618</v>
      </c>
      <c r="BK26" s="1">
        <v>86.993581285534617</v>
      </c>
      <c r="BL26" s="1">
        <v>86.4616754688291</v>
      </c>
      <c r="BM26" t="s">
        <v>54</v>
      </c>
    </row>
    <row r="27" spans="1:65" x14ac:dyDescent="0.2">
      <c r="C27" t="s">
        <v>5</v>
      </c>
      <c r="D27" s="1">
        <v>8557.2753353713815</v>
      </c>
      <c r="E27" s="1">
        <v>8875.6388508471355</v>
      </c>
      <c r="F27" s="1">
        <v>9211.1492524099431</v>
      </c>
      <c r="G27" s="1">
        <v>9458.1053775328637</v>
      </c>
      <c r="H27" s="1">
        <v>9815.4249123805457</v>
      </c>
      <c r="I27" s="1">
        <v>10019.605469033446</v>
      </c>
      <c r="J27" s="1">
        <v>9983.9526164908166</v>
      </c>
      <c r="K27" s="1">
        <v>10397.734896047901</v>
      </c>
      <c r="L27" s="1">
        <v>10608.029328255465</v>
      </c>
      <c r="M27" s="1">
        <v>11083.301436032669</v>
      </c>
      <c r="N27" s="1">
        <v>11170.768472095191</v>
      </c>
      <c r="O27" s="1">
        <v>11124.85056661309</v>
      </c>
      <c r="P27" s="1">
        <v>10954.779243755149</v>
      </c>
      <c r="Q27" s="1">
        <v>10794.741970169727</v>
      </c>
      <c r="R27" s="1">
        <v>10762.090220175956</v>
      </c>
      <c r="S27" s="1">
        <v>10608.584728645283</v>
      </c>
      <c r="T27" s="1">
        <v>11068.93148819837</v>
      </c>
      <c r="U27" s="1">
        <v>10919.88953790503</v>
      </c>
      <c r="V27" s="1">
        <v>10657.455104821838</v>
      </c>
      <c r="W27" s="1">
        <v>10061.150855701753</v>
      </c>
      <c r="X27" s="1">
        <v>9590.4457002660874</v>
      </c>
      <c r="Y27" s="1">
        <v>9298.2001926380872</v>
      </c>
      <c r="Z27" s="1">
        <v>8872.9455720989463</v>
      </c>
      <c r="AA27" s="1">
        <v>8793.0095024504462</v>
      </c>
      <c r="AB27" s="1">
        <v>8616.4938078722516</v>
      </c>
      <c r="AC27" s="1">
        <v>8158.3091001530611</v>
      </c>
      <c r="AD27" s="1">
        <v>7755.970070426677</v>
      </c>
      <c r="AE27" s="1">
        <v>7386.0938199456286</v>
      </c>
      <c r="AF27" s="1">
        <v>6900.1187458068225</v>
      </c>
      <c r="AG27" s="1">
        <v>6360.2491755241454</v>
      </c>
      <c r="AH27" s="1">
        <v>6023.952403047716</v>
      </c>
      <c r="AI27" s="1">
        <v>5648.1703049081252</v>
      </c>
      <c r="AJ27" s="1">
        <v>5259.9596101429534</v>
      </c>
      <c r="AK27" s="1">
        <v>4953.5765079201155</v>
      </c>
      <c r="AL27" s="1">
        <v>4718.9669150468108</v>
      </c>
      <c r="AM27" s="1">
        <v>3951.0858443588641</v>
      </c>
      <c r="AN27" s="1">
        <v>3619.7143841510374</v>
      </c>
      <c r="AO27" s="1">
        <v>3304.6418814779686</v>
      </c>
      <c r="AP27" s="1">
        <v>3110.9359541400745</v>
      </c>
      <c r="AQ27" s="1">
        <v>2766.2955253953651</v>
      </c>
      <c r="AR27" s="1">
        <v>2529.3114186338771</v>
      </c>
      <c r="AS27" s="1">
        <v>2380.2398147944732</v>
      </c>
      <c r="AT27" s="1">
        <v>2007.0715339841031</v>
      </c>
      <c r="AU27" s="1">
        <v>1899.3952400809567</v>
      </c>
      <c r="AV27" s="1">
        <v>1646.8570631662515</v>
      </c>
      <c r="AW27" s="1">
        <v>1400.8938153579331</v>
      </c>
      <c r="AX27" s="1">
        <v>1375.6824978774262</v>
      </c>
      <c r="AY27" s="1">
        <v>1280.7406462419267</v>
      </c>
      <c r="AZ27" s="1">
        <v>1260.0050482157944</v>
      </c>
      <c r="BA27" s="1">
        <v>1162.0734331853246</v>
      </c>
      <c r="BB27" s="1">
        <v>917.17001215696951</v>
      </c>
      <c r="BC27" s="1">
        <v>915.30904199255122</v>
      </c>
      <c r="BD27" s="1">
        <v>779.09518395015607</v>
      </c>
      <c r="BE27" s="1">
        <v>772.12066355270622</v>
      </c>
      <c r="BF27" s="1">
        <v>541.84582218370497</v>
      </c>
      <c r="BG27" s="1">
        <v>539.64746458368938</v>
      </c>
      <c r="BH27" s="1">
        <v>537.27851909887772</v>
      </c>
      <c r="BI27" s="1">
        <v>474.82850449313975</v>
      </c>
      <c r="BJ27" s="1">
        <v>471.52628208459532</v>
      </c>
      <c r="BK27" s="1">
        <v>469.23879618430067</v>
      </c>
      <c r="BL27" s="1">
        <v>262.91263827386854</v>
      </c>
      <c r="BM27" t="s">
        <v>5</v>
      </c>
    </row>
    <row r="28" spans="1:65" x14ac:dyDescent="0.2">
      <c r="C28" t="s">
        <v>151</v>
      </c>
      <c r="D28" s="1">
        <v>1437.3902147949609</v>
      </c>
      <c r="E28" s="1">
        <v>1433.9538496325031</v>
      </c>
      <c r="F28" s="1">
        <v>1432.3601660303309</v>
      </c>
      <c r="G28" s="1">
        <v>1416.7518071275595</v>
      </c>
      <c r="H28" s="1">
        <v>1418.9568952560485</v>
      </c>
      <c r="I28" s="1">
        <v>1398.2693712006565</v>
      </c>
      <c r="J28" s="1">
        <v>1348.109214726026</v>
      </c>
      <c r="K28" s="1">
        <v>1360.7268833709882</v>
      </c>
      <c r="L28" s="1">
        <v>1350.1295883274715</v>
      </c>
      <c r="M28" s="1">
        <v>1358.7551108421255</v>
      </c>
      <c r="N28" s="1">
        <v>1377.8237720164732</v>
      </c>
      <c r="O28" s="1">
        <v>1380.1879826580578</v>
      </c>
      <c r="P28" s="1">
        <v>1370.9622210536691</v>
      </c>
      <c r="Q28" s="1">
        <v>1363.0319722648042</v>
      </c>
      <c r="R28" s="1">
        <v>1372.1035666282601</v>
      </c>
      <c r="S28" s="1">
        <v>1367.2644112687206</v>
      </c>
      <c r="T28" s="1">
        <v>1180.4675292197146</v>
      </c>
      <c r="U28" s="1">
        <v>1163.2338808304357</v>
      </c>
      <c r="V28" s="1">
        <v>1134.8114124089011</v>
      </c>
      <c r="W28" s="1">
        <v>1068.672675310939</v>
      </c>
      <c r="X28" s="1">
        <v>1011.1538526465315</v>
      </c>
      <c r="Y28" s="1">
        <v>974.95767758499358</v>
      </c>
      <c r="Z28" s="1">
        <v>941.09391651429087</v>
      </c>
      <c r="AA28" s="1">
        <v>922.92537583523097</v>
      </c>
      <c r="AB28" s="1">
        <v>886.78380929705509</v>
      </c>
      <c r="AC28" s="1">
        <v>675.59042402482805</v>
      </c>
      <c r="AD28" s="1">
        <v>533.30191575415768</v>
      </c>
      <c r="AE28" s="1">
        <v>497.55937185069479</v>
      </c>
      <c r="AF28" s="1">
        <v>459.27748982745101</v>
      </c>
      <c r="AG28" s="1">
        <v>419.87703570046511</v>
      </c>
      <c r="AH28" s="1">
        <v>395.66134993904996</v>
      </c>
      <c r="AI28" s="1">
        <v>367.42258585593123</v>
      </c>
      <c r="AJ28" s="1">
        <v>338.62127544172586</v>
      </c>
      <c r="AK28" s="1">
        <v>320.19415746566801</v>
      </c>
      <c r="AL28" s="1">
        <v>316.44124739787276</v>
      </c>
      <c r="AM28" s="1">
        <v>255.42332361952452</v>
      </c>
      <c r="AN28" s="1">
        <v>237.81760670778266</v>
      </c>
      <c r="AO28" s="1">
        <v>219.63231915394095</v>
      </c>
      <c r="AP28" s="1">
        <v>205.37151293289148</v>
      </c>
      <c r="AQ28" s="1">
        <v>166.81948415285046</v>
      </c>
      <c r="AR28" s="1">
        <v>133.84448460956983</v>
      </c>
      <c r="AS28" s="1">
        <v>129.95488305938548</v>
      </c>
      <c r="AT28" s="1">
        <v>127.90153107862216</v>
      </c>
      <c r="AU28" s="1">
        <v>124.39735904668765</v>
      </c>
      <c r="AV28" s="1">
        <v>121.5110541970198</v>
      </c>
      <c r="AW28" s="1">
        <v>75.824551625128535</v>
      </c>
      <c r="AX28" s="1">
        <v>73.788631605004085</v>
      </c>
      <c r="AY28" s="1">
        <v>50.162126360330738</v>
      </c>
      <c r="AZ28" s="1">
        <v>48.009193878386263</v>
      </c>
      <c r="BA28" s="1">
        <v>39.441188813090768</v>
      </c>
      <c r="BB28" s="1">
        <v>34.946470609389927</v>
      </c>
      <c r="BC28" s="1">
        <v>34.888148197641868</v>
      </c>
      <c r="BD28" s="1">
        <v>34.874163276551371</v>
      </c>
      <c r="BE28" s="1">
        <v>34.377372129332642</v>
      </c>
      <c r="BF28" s="1">
        <v>34.267266319036622</v>
      </c>
      <c r="BG28" s="1">
        <v>34.165246717550176</v>
      </c>
      <c r="BH28" s="1">
        <v>34.065730550575012</v>
      </c>
      <c r="BI28" s="1">
        <v>12.670493339218551</v>
      </c>
      <c r="BJ28" s="1">
        <v>7.9291186016735082</v>
      </c>
      <c r="BK28" s="1">
        <v>7.4736695534159843</v>
      </c>
      <c r="BL28" s="1">
        <v>7.4288236620512418</v>
      </c>
      <c r="BM28" t="s">
        <v>6</v>
      </c>
    </row>
    <row r="29" spans="1:65" x14ac:dyDescent="0.2">
      <c r="C29" t="s">
        <v>7</v>
      </c>
      <c r="D29" s="1">
        <v>36.478675473313707</v>
      </c>
      <c r="E29" s="1">
        <v>36.638740609522692</v>
      </c>
      <c r="F29" s="1">
        <v>36.835576202528017</v>
      </c>
      <c r="G29" s="1">
        <v>36.680817644620134</v>
      </c>
      <c r="H29" s="1">
        <v>36.980708176415511</v>
      </c>
      <c r="I29" s="1">
        <v>36.691163730545433</v>
      </c>
      <c r="J29" s="1">
        <v>35.888535666509156</v>
      </c>
      <c r="K29" s="1">
        <v>36.789028028197635</v>
      </c>
      <c r="L29" s="1">
        <v>36.964482800315949</v>
      </c>
      <c r="M29" s="1">
        <v>37.806086294380371</v>
      </c>
      <c r="N29" s="1">
        <v>38.578936278034597</v>
      </c>
      <c r="O29" s="1">
        <v>39.28956516402549</v>
      </c>
      <c r="P29" s="1">
        <v>39.617246658461958</v>
      </c>
      <c r="Q29" s="1">
        <v>40.057586323641253</v>
      </c>
      <c r="R29" s="1">
        <v>41.022562296686615</v>
      </c>
      <c r="S29" s="1">
        <v>41.240882349034045</v>
      </c>
      <c r="T29" s="1">
        <v>37.348346872835407</v>
      </c>
      <c r="U29" s="1">
        <v>37.033932695449892</v>
      </c>
      <c r="V29" s="1">
        <v>36.276834435392992</v>
      </c>
      <c r="W29" s="1">
        <v>35.060152713887511</v>
      </c>
      <c r="X29" s="1">
        <v>34.161754497241169</v>
      </c>
      <c r="Y29" s="1">
        <v>34.122203695203154</v>
      </c>
      <c r="Z29" s="1">
        <v>34.851211278768979</v>
      </c>
      <c r="AA29" s="1">
        <v>35.899265606312703</v>
      </c>
      <c r="AB29" s="1">
        <v>36.725190566285214</v>
      </c>
      <c r="AC29" s="1">
        <v>37.621975010244704</v>
      </c>
      <c r="AD29" s="1">
        <v>37.136832815312246</v>
      </c>
      <c r="AE29" s="1">
        <v>37.337928016445971</v>
      </c>
      <c r="AF29" s="1">
        <v>37.412627888296342</v>
      </c>
      <c r="AG29" s="1">
        <v>35.930144979375022</v>
      </c>
      <c r="AH29" s="1">
        <v>35.371676014991841</v>
      </c>
      <c r="AI29" s="1">
        <v>34.000764476195002</v>
      </c>
      <c r="AJ29" s="1">
        <v>33.452628258498592</v>
      </c>
      <c r="AK29" s="1">
        <v>31.9363130571002</v>
      </c>
      <c r="AL29" s="1">
        <v>30.785440603028803</v>
      </c>
      <c r="AM29" s="1">
        <v>31.847723872866773</v>
      </c>
      <c r="AN29" s="1">
        <v>30.175268361897714</v>
      </c>
      <c r="AO29" s="1">
        <v>28.30775352686711</v>
      </c>
      <c r="AP29" s="1">
        <v>26.681745890583162</v>
      </c>
      <c r="AQ29" s="1">
        <v>25.588988763714131</v>
      </c>
      <c r="AR29" s="1">
        <v>24.459808861866431</v>
      </c>
      <c r="AS29" s="1">
        <v>23.452880616394175</v>
      </c>
      <c r="AT29" s="1">
        <v>22.353208678383805</v>
      </c>
      <c r="AU29" s="1">
        <v>21.720138311113907</v>
      </c>
      <c r="AV29" s="1">
        <v>21.172844131884041</v>
      </c>
      <c r="AW29" s="1">
        <v>21.892634039883401</v>
      </c>
      <c r="AX29" s="1">
        <v>21.311070087020838</v>
      </c>
      <c r="AY29" s="1">
        <v>20.762049196413756</v>
      </c>
      <c r="AZ29" s="1">
        <v>20.271619841149828</v>
      </c>
      <c r="BA29" s="1">
        <v>19.947317303867372</v>
      </c>
      <c r="BB29" s="1">
        <v>19.654568229564372</v>
      </c>
      <c r="BC29" s="1">
        <v>19.535887924696588</v>
      </c>
      <c r="BD29" s="1">
        <v>19.245754082365963</v>
      </c>
      <c r="BE29" s="1">
        <v>19.193856042530371</v>
      </c>
      <c r="BF29" s="1">
        <v>19.145782363053947</v>
      </c>
      <c r="BG29" s="1">
        <v>19.016099039443951</v>
      </c>
      <c r="BH29" s="1">
        <v>18.862071861086456</v>
      </c>
      <c r="BI29" s="1">
        <v>18.658688585000988</v>
      </c>
      <c r="BJ29" s="1">
        <v>18.518250575841577</v>
      </c>
      <c r="BK29" s="1">
        <v>18.392264227908388</v>
      </c>
      <c r="BL29" s="1">
        <v>18.270927576213257</v>
      </c>
      <c r="BM29" t="s">
        <v>7</v>
      </c>
    </row>
    <row r="30" spans="1:65" x14ac:dyDescent="0.2">
      <c r="C30" t="s">
        <v>8</v>
      </c>
      <c r="D30" s="1">
        <v>16.780966597007037</v>
      </c>
      <c r="E30" s="1">
        <v>17.100607678115445</v>
      </c>
      <c r="F30" s="1">
        <v>17.44589781776078</v>
      </c>
      <c r="G30" s="1">
        <v>17.625101060007673</v>
      </c>
      <c r="H30" s="1">
        <v>18.015059272552016</v>
      </c>
      <c r="I30" s="1">
        <v>18.122658417791499</v>
      </c>
      <c r="J30" s="1">
        <v>17.951785113523258</v>
      </c>
      <c r="K30" s="1">
        <v>18.619423937712178</v>
      </c>
      <c r="L30" s="1">
        <v>18.930394516202501</v>
      </c>
      <c r="M30" s="1">
        <v>19.696629044135989</v>
      </c>
      <c r="N30" s="1">
        <v>20.092636547453569</v>
      </c>
      <c r="O30" s="1">
        <v>20.355424089555378</v>
      </c>
      <c r="P30" s="1">
        <v>20.363909925041202</v>
      </c>
      <c r="Q30" s="1">
        <v>20.408691828214216</v>
      </c>
      <c r="R30" s="1">
        <v>20.710897148152931</v>
      </c>
      <c r="S30" s="1">
        <v>20.6996658610203</v>
      </c>
      <c r="T30" s="1">
        <v>20.460126200610461</v>
      </c>
      <c r="U30" s="1">
        <v>20.291035944824554</v>
      </c>
      <c r="V30" s="1">
        <v>19.879992427276989</v>
      </c>
      <c r="W30" s="1">
        <v>18.628571683693178</v>
      </c>
      <c r="X30" s="1">
        <v>17.48725413992096</v>
      </c>
      <c r="Y30" s="1">
        <v>16.768622742594687</v>
      </c>
      <c r="Z30" s="1">
        <v>16.41056721890785</v>
      </c>
      <c r="AA30" s="1">
        <v>16.163971109048152</v>
      </c>
      <c r="AB30" s="1">
        <v>15.792776546861976</v>
      </c>
      <c r="AC30" s="1">
        <v>15.437576029133414</v>
      </c>
      <c r="AD30" s="1">
        <v>14.867812196958765</v>
      </c>
      <c r="AE30" s="1">
        <v>14.171181400142041</v>
      </c>
      <c r="AF30" s="1">
        <v>13.403055020832374</v>
      </c>
      <c r="AG30" s="1">
        <v>12.718948178401927</v>
      </c>
      <c r="AH30" s="1">
        <v>12.469118916496839</v>
      </c>
      <c r="AI30" s="1">
        <v>12.098970140166717</v>
      </c>
      <c r="AJ30" s="1">
        <v>12.075057374606674</v>
      </c>
      <c r="AK30" s="1">
        <v>11.74644406528844</v>
      </c>
      <c r="AL30" s="1">
        <v>11.577837413480223</v>
      </c>
      <c r="AM30" s="1">
        <v>9.3994628549490908</v>
      </c>
      <c r="AN30" s="1">
        <v>8.9677937510853596</v>
      </c>
      <c r="AO30" s="1">
        <v>8.4642992679282525</v>
      </c>
      <c r="AP30" s="1">
        <v>8.0662182128283835</v>
      </c>
      <c r="AQ30" s="1">
        <v>7.8002996605856056</v>
      </c>
      <c r="AR30" s="1">
        <v>7.531334914508248</v>
      </c>
      <c r="AS30" s="1">
        <v>7.2715546217557012</v>
      </c>
      <c r="AT30" s="1">
        <v>7.0024290075212976</v>
      </c>
      <c r="AU30" s="1">
        <v>6.8520702057164069</v>
      </c>
      <c r="AV30" s="1">
        <v>6.721662987196952</v>
      </c>
      <c r="AW30" s="1">
        <v>5.636253857732191</v>
      </c>
      <c r="AX30" s="1">
        <v>5.4907672364501545</v>
      </c>
      <c r="AY30" s="1">
        <v>5.3206955272587546</v>
      </c>
      <c r="AZ30" s="1">
        <v>5.1975751363029499</v>
      </c>
      <c r="BA30" s="1">
        <v>5.1153536125942614</v>
      </c>
      <c r="BB30" s="1">
        <v>5.0409002560560756</v>
      </c>
      <c r="BC30" s="1">
        <v>5.0093010008574694</v>
      </c>
      <c r="BD30" s="1">
        <v>4.9354914899461262</v>
      </c>
      <c r="BE30" s="1">
        <v>4.920333403158498</v>
      </c>
      <c r="BF30" s="1">
        <v>4.9061168380862412</v>
      </c>
      <c r="BG30" s="1">
        <v>4.8718087426875822</v>
      </c>
      <c r="BH30" s="1">
        <v>4.8315074181661419</v>
      </c>
      <c r="BI30" s="1">
        <v>4.7790550844738835</v>
      </c>
      <c r="BJ30" s="1">
        <v>4.74209928618225</v>
      </c>
      <c r="BK30" s="1">
        <v>4.7087013515827838</v>
      </c>
      <c r="BL30" s="1">
        <v>4.6764481286649744</v>
      </c>
      <c r="BM30" t="s">
        <v>8</v>
      </c>
    </row>
    <row r="31" spans="1:65" x14ac:dyDescent="0.2">
      <c r="C31" t="s">
        <v>9</v>
      </c>
      <c r="D31" s="1">
        <v>886.51632209005231</v>
      </c>
      <c r="E31" s="1">
        <v>871.86937461157572</v>
      </c>
      <c r="F31" s="1">
        <v>880.44621827664241</v>
      </c>
      <c r="G31" s="1">
        <v>877.12926719989116</v>
      </c>
      <c r="H31" s="1">
        <v>868.54415072550512</v>
      </c>
      <c r="I31" s="1">
        <v>842.55250062344362</v>
      </c>
      <c r="J31" s="1">
        <v>826.59199563903246</v>
      </c>
      <c r="K31" s="1">
        <v>826.52120273117623</v>
      </c>
      <c r="L31" s="1">
        <v>833.00118406837248</v>
      </c>
      <c r="M31" s="1">
        <v>833.1918763123814</v>
      </c>
      <c r="N31" s="1">
        <v>850.0869464631246</v>
      </c>
      <c r="O31" s="1">
        <v>862.24758685051506</v>
      </c>
      <c r="P31" s="1">
        <v>864.67691595002236</v>
      </c>
      <c r="Q31" s="1">
        <v>868.9197482728863</v>
      </c>
      <c r="R31" s="1">
        <v>884.50014754571748</v>
      </c>
      <c r="S31" s="1">
        <v>886.19624020365552</v>
      </c>
      <c r="T31" s="1">
        <v>828.72837390628331</v>
      </c>
      <c r="U31" s="1">
        <v>821.73745767110358</v>
      </c>
      <c r="V31" s="1">
        <v>805.04843233192867</v>
      </c>
      <c r="W31" s="1">
        <v>770.76166530160094</v>
      </c>
      <c r="X31" s="1">
        <v>743.09934084549127</v>
      </c>
      <c r="Y31" s="1">
        <v>733.538590080311</v>
      </c>
      <c r="Z31" s="1">
        <v>739.98223474843292</v>
      </c>
      <c r="AA31" s="1">
        <v>752.45956637187555</v>
      </c>
      <c r="AB31" s="1">
        <v>303.82540994418844</v>
      </c>
      <c r="AC31" s="1">
        <v>122.7743591405056</v>
      </c>
      <c r="AD31" s="1">
        <v>2.5801899478658932</v>
      </c>
      <c r="AE31" s="1">
        <v>2.5550109983154172</v>
      </c>
      <c r="AF31" s="1">
        <v>2.5197926826501327</v>
      </c>
      <c r="AG31" s="1">
        <v>2.4102157671624043</v>
      </c>
      <c r="AH31" s="1">
        <v>2.3685655931249063</v>
      </c>
      <c r="AI31" s="1">
        <v>2.2771988159627017</v>
      </c>
      <c r="AJ31" s="1">
        <v>2.2450116989723834</v>
      </c>
      <c r="AK31" s="1">
        <v>2.1490262328503222</v>
      </c>
      <c r="AL31" s="1">
        <v>2.0795922894304231</v>
      </c>
      <c r="AM31" s="1">
        <v>2.0192487653175708</v>
      </c>
      <c r="AN31" s="1">
        <v>1.9149505556646393</v>
      </c>
      <c r="AO31" s="1">
        <v>1.7979593829610012</v>
      </c>
      <c r="AP31" s="1">
        <v>1.6986838687772392</v>
      </c>
      <c r="AQ31" s="1">
        <v>1.6319777794554973</v>
      </c>
      <c r="AR31" s="1">
        <v>1.5637886812508888</v>
      </c>
      <c r="AS31" s="1">
        <v>1.5025318967777614</v>
      </c>
      <c r="AT31" s="1">
        <v>1.4368982089799858</v>
      </c>
      <c r="AU31" s="1">
        <v>1.39924771516226</v>
      </c>
      <c r="AV31" s="1">
        <v>1.3665093639941335</v>
      </c>
      <c r="AW31" s="1">
        <v>1.347610415221657</v>
      </c>
      <c r="AX31" s="1">
        <v>1.3125155199414602</v>
      </c>
      <c r="AY31" s="1">
        <v>1.2756542586672157</v>
      </c>
      <c r="AZ31" s="1">
        <v>1.2461436553139673</v>
      </c>
      <c r="BA31" s="1">
        <v>1.2264297968213946</v>
      </c>
      <c r="BB31" s="1">
        <v>1.2086217079628574</v>
      </c>
      <c r="BC31" s="1">
        <v>1.2011100019068681</v>
      </c>
      <c r="BD31" s="1">
        <v>1.183460187532603</v>
      </c>
      <c r="BE31" s="1">
        <v>1.1798962668427522</v>
      </c>
      <c r="BF31" s="1">
        <v>1.176556616373386</v>
      </c>
      <c r="BG31" s="1">
        <v>1.1683902752918662</v>
      </c>
      <c r="BH31" s="1">
        <v>1.1587841582723493</v>
      </c>
      <c r="BI31" s="1">
        <v>1.1434395507741777</v>
      </c>
      <c r="BJ31" s="1">
        <v>1.1346423389646763</v>
      </c>
      <c r="BK31" s="1">
        <v>1.126630880585247</v>
      </c>
      <c r="BL31" s="1">
        <v>1.1189624991056428</v>
      </c>
      <c r="BM31" t="s">
        <v>9</v>
      </c>
    </row>
    <row r="32" spans="1:65" x14ac:dyDescent="0.2">
      <c r="C32" t="s">
        <v>10</v>
      </c>
      <c r="D32" s="1">
        <v>708104.91226942919</v>
      </c>
      <c r="E32" s="1">
        <v>714262.21843179082</v>
      </c>
      <c r="F32" s="1">
        <v>721288.63266509539</v>
      </c>
      <c r="G32" s="1">
        <v>737481.05492201378</v>
      </c>
      <c r="H32" s="1">
        <v>730262.77935999702</v>
      </c>
      <c r="I32" s="1">
        <v>727555.4701329465</v>
      </c>
      <c r="J32" s="1">
        <v>713773.35839640757</v>
      </c>
      <c r="K32" s="1">
        <v>733537.56742391898</v>
      </c>
      <c r="L32" s="1">
        <v>739288.55086068052</v>
      </c>
      <c r="M32" s="1">
        <v>760585.15566230263</v>
      </c>
      <c r="N32" s="1">
        <v>776007.94112848095</v>
      </c>
      <c r="O32" s="1">
        <v>787108.86856782716</v>
      </c>
      <c r="P32" s="1">
        <v>789326.49898866331</v>
      </c>
      <c r="Q32" s="1">
        <v>793199.5987805347</v>
      </c>
      <c r="R32" s="1">
        <v>807422.27754530509</v>
      </c>
      <c r="S32" s="1">
        <v>808970.56784305116</v>
      </c>
      <c r="T32" s="1">
        <v>756510.61560873582</v>
      </c>
      <c r="U32" s="1">
        <v>750128.90778833604</v>
      </c>
      <c r="V32" s="1">
        <v>734894.21180014627</v>
      </c>
      <c r="W32" s="1">
        <v>703595.29161103279</v>
      </c>
      <c r="X32" s="1">
        <v>678343.54114324122</v>
      </c>
      <c r="Y32" s="1">
        <v>669615.94151616946</v>
      </c>
      <c r="Z32" s="1">
        <v>675498.06857749796</v>
      </c>
      <c r="AA32" s="1">
        <v>686888.089873755</v>
      </c>
      <c r="AB32" s="1">
        <v>693372.9891226301</v>
      </c>
      <c r="AC32" s="1">
        <v>694780.97533582908</v>
      </c>
      <c r="AD32" s="1">
        <v>679002.78668038826</v>
      </c>
      <c r="AE32" s="1">
        <v>672376.69431668508</v>
      </c>
      <c r="AF32" s="1">
        <v>663108.64236620849</v>
      </c>
      <c r="AG32" s="1">
        <v>625582.84966283373</v>
      </c>
      <c r="AH32" s="1">
        <v>614772.3509023817</v>
      </c>
      <c r="AI32" s="1">
        <v>592301.55743702711</v>
      </c>
      <c r="AJ32" s="1">
        <v>594361.11735206016</v>
      </c>
      <c r="AK32" s="1">
        <v>570154.70676334505</v>
      </c>
      <c r="AL32" s="1">
        <v>553109.31042774918</v>
      </c>
      <c r="AM32" s="1">
        <v>538705.8782617203</v>
      </c>
      <c r="AN32" s="1">
        <v>512741.11343821598</v>
      </c>
      <c r="AO32" s="1">
        <v>483240.86501486308</v>
      </c>
      <c r="AP32" s="1">
        <v>458431.39738008537</v>
      </c>
      <c r="AQ32" s="1">
        <v>442163.7863238398</v>
      </c>
      <c r="AR32" s="1">
        <v>425470.67796874588</v>
      </c>
      <c r="AS32" s="1">
        <v>410316.21527120296</v>
      </c>
      <c r="AT32" s="1">
        <v>394097.57336998975</v>
      </c>
      <c r="AU32" s="1">
        <v>385209.9958503354</v>
      </c>
      <c r="AV32" s="1">
        <v>377336.02053857571</v>
      </c>
      <c r="AW32" s="1">
        <v>372687.01887704385</v>
      </c>
      <c r="AX32" s="1">
        <v>363609.47267054807</v>
      </c>
      <c r="AY32" s="1">
        <v>354047.03712507582</v>
      </c>
      <c r="AZ32" s="1">
        <v>346346.93019811099</v>
      </c>
      <c r="BA32" s="1">
        <v>341264.83983249863</v>
      </c>
      <c r="BB32" s="1">
        <v>336655.4295668751</v>
      </c>
      <c r="BC32" s="1">
        <v>334894.51963438117</v>
      </c>
      <c r="BD32" s="1">
        <v>330261.81529819564</v>
      </c>
      <c r="BE32" s="1">
        <v>329619.15968104283</v>
      </c>
      <c r="BF32" s="1">
        <v>329282.84284847509</v>
      </c>
      <c r="BG32" s="1">
        <v>327570.22465910675</v>
      </c>
      <c r="BH32" s="1">
        <v>325441.98952405783</v>
      </c>
      <c r="BI32" s="1">
        <v>321806.71147466404</v>
      </c>
      <c r="BJ32" s="1">
        <v>319918.07388874824</v>
      </c>
      <c r="BK32" s="1">
        <v>318243.14339804498</v>
      </c>
      <c r="BL32" s="1">
        <v>316663.57161213242</v>
      </c>
      <c r="BM32" t="s">
        <v>10</v>
      </c>
    </row>
    <row r="33" spans="1:65" x14ac:dyDescent="0.2">
      <c r="C33" t="s">
        <v>152</v>
      </c>
      <c r="D33" s="1">
        <v>221629.08052251305</v>
      </c>
      <c r="E33" s="1">
        <v>223556.24990040407</v>
      </c>
      <c r="F33" s="1">
        <v>225755.44058375442</v>
      </c>
      <c r="G33" s="1">
        <v>230823.4913683924</v>
      </c>
      <c r="H33" s="1">
        <v>228564.25019092238</v>
      </c>
      <c r="I33" s="1">
        <v>227716.89206039015</v>
      </c>
      <c r="J33" s="1">
        <v>223403.24206460337</v>
      </c>
      <c r="K33" s="1">
        <v>229589.22298088227</v>
      </c>
      <c r="L33" s="1">
        <v>231389.21779677013</v>
      </c>
      <c r="M33" s="1">
        <v>238054.82180353752</v>
      </c>
      <c r="N33" s="1">
        <v>242881.98470374988</v>
      </c>
      <c r="O33" s="1">
        <v>246356.45338586142</v>
      </c>
      <c r="P33" s="1">
        <v>247050.54741429212</v>
      </c>
      <c r="Q33" s="1">
        <v>248262.78522082468</v>
      </c>
      <c r="R33" s="1">
        <v>252714.32787020502</v>
      </c>
      <c r="S33" s="1">
        <v>253198.92577247301</v>
      </c>
      <c r="T33" s="1">
        <v>236779.53540179523</v>
      </c>
      <c r="U33" s="1">
        <v>234782.13076317243</v>
      </c>
      <c r="V33" s="1">
        <v>230013.83780912246</v>
      </c>
      <c r="W33" s="1">
        <v>220217.61865760028</v>
      </c>
      <c r="X33" s="1">
        <v>212314.09738442604</v>
      </c>
      <c r="Y33" s="1">
        <v>209582.45430866024</v>
      </c>
      <c r="Z33" s="1">
        <v>211423.49564240937</v>
      </c>
      <c r="AA33" s="1">
        <v>214988.44753482161</v>
      </c>
      <c r="AB33" s="1">
        <v>217018.14996013461</v>
      </c>
      <c r="AC33" s="1">
        <v>219239.92703661713</v>
      </c>
      <c r="AD33" s="1">
        <v>215015.82898882445</v>
      </c>
      <c r="AE33" s="1">
        <v>212917.58319295142</v>
      </c>
      <c r="AF33" s="1">
        <v>209982.72355417768</v>
      </c>
      <c r="AG33" s="1">
        <v>200851.3139302003</v>
      </c>
      <c r="AH33" s="1">
        <v>197380.4660937422</v>
      </c>
      <c r="AI33" s="1">
        <v>189766.56799689183</v>
      </c>
      <c r="AJ33" s="1">
        <v>187084.30824769865</v>
      </c>
      <c r="AK33" s="1">
        <v>179085.5194041935</v>
      </c>
      <c r="AL33" s="1">
        <v>173299.35745253527</v>
      </c>
      <c r="AM33" s="1">
        <v>168270.73044313086</v>
      </c>
      <c r="AN33" s="1">
        <v>159579.21297205324</v>
      </c>
      <c r="AO33" s="1">
        <v>149829.94858008344</v>
      </c>
      <c r="AP33" s="1">
        <v>141556.98906476991</v>
      </c>
      <c r="AQ33" s="1">
        <v>135998.14828795812</v>
      </c>
      <c r="AR33" s="1">
        <v>130315.7234375741</v>
      </c>
      <c r="AS33" s="1">
        <v>125210.99139814681</v>
      </c>
      <c r="AT33" s="1">
        <v>119741.5174149988</v>
      </c>
      <c r="AU33" s="1">
        <v>116603.97626352165</v>
      </c>
      <c r="AV33" s="1">
        <v>113875.78033284444</v>
      </c>
      <c r="AW33" s="1">
        <v>112300.86793513809</v>
      </c>
      <c r="AX33" s="1">
        <v>109376.29332845501</v>
      </c>
      <c r="AY33" s="1">
        <v>106304.5215556013</v>
      </c>
      <c r="AZ33" s="1">
        <v>103845.30460949727</v>
      </c>
      <c r="BA33" s="1">
        <v>102202.48306844955</v>
      </c>
      <c r="BB33" s="1">
        <v>100718.47566357146</v>
      </c>
      <c r="BC33" s="1">
        <v>100092.50015890568</v>
      </c>
      <c r="BD33" s="1">
        <v>98621.682294383587</v>
      </c>
      <c r="BE33" s="1">
        <v>98324.688903562681</v>
      </c>
      <c r="BF33" s="1">
        <v>98046.384697782152</v>
      </c>
      <c r="BG33" s="1">
        <v>97365.856274322185</v>
      </c>
      <c r="BH33" s="1">
        <v>96565.346522695763</v>
      </c>
      <c r="BI33" s="1">
        <v>95286.629231181461</v>
      </c>
      <c r="BJ33" s="1">
        <v>94553.52824705634</v>
      </c>
      <c r="BK33" s="1">
        <v>93885.906715437246</v>
      </c>
      <c r="BL33" s="1">
        <v>93246.874925470212</v>
      </c>
      <c r="BM33" t="s">
        <v>11</v>
      </c>
    </row>
    <row r="34" spans="1:65" ht="14.25" x14ac:dyDescent="0.2">
      <c r="C34" t="s">
        <v>153</v>
      </c>
      <c r="D34" s="1">
        <v>265742.30278478784</v>
      </c>
      <c r="E34" s="1">
        <v>268053.05743453727</v>
      </c>
      <c r="F34" s="1">
        <v>270689.97671913001</v>
      </c>
      <c r="G34" s="1">
        <v>276766.77622109407</v>
      </c>
      <c r="H34" s="1">
        <v>274057.8539459501</v>
      </c>
      <c r="I34" s="1">
        <v>273041.83700286585</v>
      </c>
      <c r="J34" s="1">
        <v>267869.59480168269</v>
      </c>
      <c r="K34" s="1">
        <v>275286.8381065735</v>
      </c>
      <c r="L34" s="1">
        <v>277445.10527190665</v>
      </c>
      <c r="M34" s="1">
        <v>285437.43621527287</v>
      </c>
      <c r="N34" s="1">
        <v>291225.40132344118</v>
      </c>
      <c r="O34" s="1">
        <v>295391.43091829907</v>
      </c>
      <c r="P34" s="1">
        <v>296223.67795478675</v>
      </c>
      <c r="Q34" s="1">
        <v>297677.20050458593</v>
      </c>
      <c r="R34" s="1">
        <v>303014.78161895083</v>
      </c>
      <c r="S34" s="1">
        <v>303595.83425955998</v>
      </c>
      <c r="T34" s="1">
        <v>283908.31582949072</v>
      </c>
      <c r="U34" s="1">
        <v>281513.34623881587</v>
      </c>
      <c r="V34" s="1">
        <v>275795.96859607007</v>
      </c>
      <c r="W34" s="1">
        <v>264049.90246714663</v>
      </c>
      <c r="X34" s="1">
        <v>254573.2582547075</v>
      </c>
      <c r="Y34" s="1">
        <v>251297.90684491638</v>
      </c>
      <c r="Z34" s="1">
        <v>253505.39045852446</v>
      </c>
      <c r="AA34" s="1">
        <v>257779.91311129692</v>
      </c>
      <c r="AB34" s="1">
        <v>260213.60906490963</v>
      </c>
      <c r="AC34" s="1">
        <v>262877.61035565595</v>
      </c>
      <c r="AD34" s="1">
        <v>257812.74459091661</v>
      </c>
      <c r="AE34" s="1">
        <v>255296.8623416684</v>
      </c>
      <c r="AF34" s="1">
        <v>251777.84598822263</v>
      </c>
      <c r="AG34" s="1">
        <v>240828.91358537212</v>
      </c>
      <c r="AH34" s="1">
        <v>236667.22553206497</v>
      </c>
      <c r="AI34" s="1">
        <v>227537.85131521802</v>
      </c>
      <c r="AJ34" s="1">
        <v>224321.71252721662</v>
      </c>
      <c r="AK34" s="1">
        <v>214730.8386141409</v>
      </c>
      <c r="AL34" s="1">
        <v>207792.99454740438</v>
      </c>
      <c r="AM34" s="1">
        <v>201763.46575914975</v>
      </c>
      <c r="AN34" s="1">
        <v>191341.98198087918</v>
      </c>
      <c r="AO34" s="1">
        <v>179652.21652288182</v>
      </c>
      <c r="AP34" s="1">
        <v>169732.60079708626</v>
      </c>
      <c r="AQ34" s="1">
        <v>163067.32408628074</v>
      </c>
      <c r="AR34" s="1">
        <v>156253.86503306247</v>
      </c>
      <c r="AS34" s="1">
        <v>150133.08321120721</v>
      </c>
      <c r="AT34" s="1">
        <v>143574.96092925518</v>
      </c>
      <c r="AU34" s="1">
        <v>139812.9211792826</v>
      </c>
      <c r="AV34" s="1">
        <v>136541.70303698379</v>
      </c>
      <c r="AW34" s="1">
        <v>134653.31886707206</v>
      </c>
      <c r="AX34" s="1">
        <v>131146.63468639692</v>
      </c>
      <c r="AY34" s="1">
        <v>127463.45510263945</v>
      </c>
      <c r="AZ34" s="1">
        <v>124514.75372841398</v>
      </c>
      <c r="BA34" s="1">
        <v>122544.94372715773</v>
      </c>
      <c r="BB34" s="1">
        <v>120765.55834960606</v>
      </c>
      <c r="BC34" s="1">
        <v>120014.98820012674</v>
      </c>
      <c r="BD34" s="1">
        <v>118251.41761916497</v>
      </c>
      <c r="BE34" s="1">
        <v>117895.31043592648</v>
      </c>
      <c r="BF34" s="1">
        <v>117561.61234746064</v>
      </c>
      <c r="BG34" s="1">
        <v>116745.63102436715</v>
      </c>
      <c r="BH34" s="1">
        <v>115785.78719747695</v>
      </c>
      <c r="BI34" s="1">
        <v>114252.55303498976</v>
      </c>
      <c r="BJ34" s="1">
        <v>113373.53506841288</v>
      </c>
      <c r="BK34" s="1">
        <v>112573.02963481685</v>
      </c>
      <c r="BL34" s="1">
        <v>111806.80446699068</v>
      </c>
      <c r="BM34" t="s">
        <v>12</v>
      </c>
    </row>
    <row r="35" spans="1:65" x14ac:dyDescent="0.2">
      <c r="C35" t="s">
        <v>154</v>
      </c>
      <c r="D35" s="1">
        <v>9463.5617383113076</v>
      </c>
      <c r="E35" s="1">
        <v>9545.851870747254</v>
      </c>
      <c r="F35" s="1">
        <v>9639.7573129263146</v>
      </c>
      <c r="G35" s="1">
        <v>9856.1630814303571</v>
      </c>
      <c r="H35" s="1">
        <v>9759.6934831523849</v>
      </c>
      <c r="I35" s="1">
        <v>9723.5112909786585</v>
      </c>
      <c r="J35" s="1">
        <v>9539.3184361585663</v>
      </c>
      <c r="K35" s="1">
        <v>9803.4598212836736</v>
      </c>
      <c r="L35" s="1">
        <v>9880.3195999220825</v>
      </c>
      <c r="M35" s="1">
        <v>10164.940891011052</v>
      </c>
      <c r="N35" s="1">
        <v>10371.06074685012</v>
      </c>
      <c r="O35" s="1">
        <v>10519.420559576285</v>
      </c>
      <c r="P35" s="1">
        <v>10549.058374590273</v>
      </c>
      <c r="Q35" s="1">
        <v>10600.820928929215</v>
      </c>
      <c r="R35" s="1">
        <v>10790.901800057753</v>
      </c>
      <c r="S35" s="1">
        <v>10811.594130484598</v>
      </c>
      <c r="T35" s="1">
        <v>10110.486161656658</v>
      </c>
      <c r="U35" s="1">
        <v>10025.196983587464</v>
      </c>
      <c r="V35" s="1">
        <v>9821.59087444953</v>
      </c>
      <c r="W35" s="1">
        <v>9403.2923166795317</v>
      </c>
      <c r="X35" s="1">
        <v>9065.8119583149928</v>
      </c>
      <c r="Y35" s="1">
        <v>8949.1707989797942</v>
      </c>
      <c r="Z35" s="1">
        <v>9027.7832639308835</v>
      </c>
      <c r="AA35" s="1">
        <v>9180.0067097368847</v>
      </c>
      <c r="AB35" s="1">
        <v>9266.6750032977507</v>
      </c>
      <c r="AC35" s="1">
        <v>9361.5448844635521</v>
      </c>
      <c r="AD35" s="1">
        <v>9181.1758978228027</v>
      </c>
      <c r="AE35" s="1">
        <v>9091.5808023390255</v>
      </c>
      <c r="AF35" s="1">
        <v>8966.2622957633866</v>
      </c>
      <c r="AG35" s="1">
        <v>8576.3511048195542</v>
      </c>
      <c r="AH35" s="1">
        <v>8446.8261200191064</v>
      </c>
      <c r="AI35" s="1">
        <v>8116.0516715849189</v>
      </c>
      <c r="AJ35" s="1">
        <v>7999.1242749063058</v>
      </c>
      <c r="AK35" s="1">
        <v>7736.4944382611602</v>
      </c>
      <c r="AL35" s="1">
        <v>7486.5322419495224</v>
      </c>
      <c r="AM35" s="1">
        <v>7269.2955551432542</v>
      </c>
      <c r="AN35" s="1">
        <v>6893.8220003927017</v>
      </c>
      <c r="AO35" s="1">
        <v>6472.6537786596036</v>
      </c>
      <c r="AP35" s="1">
        <v>6115.2619275980587</v>
      </c>
      <c r="AQ35" s="1">
        <v>5875.1200060397914</v>
      </c>
      <c r="AR35" s="1">
        <v>5629.6392525032006</v>
      </c>
      <c r="AS35" s="1">
        <v>5409.1148283999419</v>
      </c>
      <c r="AT35" s="1">
        <v>5172.8335523279493</v>
      </c>
      <c r="AU35" s="1">
        <v>5037.2917745841351</v>
      </c>
      <c r="AV35" s="1">
        <v>4919.4337103788803</v>
      </c>
      <c r="AW35" s="1">
        <v>4851.3974947979659</v>
      </c>
      <c r="AX35" s="1">
        <v>4725.0558717892563</v>
      </c>
      <c r="AY35" s="1">
        <v>4592.3553312019767</v>
      </c>
      <c r="AZ35" s="1">
        <v>4486.1171591302818</v>
      </c>
      <c r="BA35" s="1">
        <v>4415.1472685570207</v>
      </c>
      <c r="BB35" s="1">
        <v>4351.0381486662864</v>
      </c>
      <c r="BC35" s="1">
        <v>4323.9960068647251</v>
      </c>
      <c r="BD35" s="1">
        <v>4260.4566751173707</v>
      </c>
      <c r="BE35" s="1">
        <v>4247.6265606339075</v>
      </c>
      <c r="BF35" s="1">
        <v>4235.6038189441897</v>
      </c>
      <c r="BG35" s="1">
        <v>4206.2049910507176</v>
      </c>
      <c r="BH35" s="1">
        <v>4171.6229697804565</v>
      </c>
      <c r="BI35" s="1">
        <v>4116.3823827870383</v>
      </c>
      <c r="BJ35" s="1">
        <v>4084.7124202728332</v>
      </c>
      <c r="BK35" s="1">
        <v>4055.8711701068887</v>
      </c>
      <c r="BL35" s="1">
        <v>4028.2649967803136</v>
      </c>
      <c r="BM35" t="s">
        <v>0</v>
      </c>
    </row>
    <row r="36" spans="1:65" x14ac:dyDescent="0.2">
      <c r="C36" t="s">
        <v>155</v>
      </c>
      <c r="D36" s="1">
        <v>2628.7671495309187</v>
      </c>
      <c r="E36" s="1">
        <v>2651.6255196520151</v>
      </c>
      <c r="F36" s="1">
        <v>2677.7103647017539</v>
      </c>
      <c r="G36" s="1">
        <v>2737.823078175099</v>
      </c>
      <c r="H36" s="1">
        <v>2711.025967542329</v>
      </c>
      <c r="I36" s="1">
        <v>2700.9753586051829</v>
      </c>
      <c r="J36" s="1">
        <v>2649.8106767107129</v>
      </c>
      <c r="K36" s="1">
        <v>2723.1832836899093</v>
      </c>
      <c r="L36" s="1">
        <v>2744.5332222005786</v>
      </c>
      <c r="M36" s="1">
        <v>2823.5946919475145</v>
      </c>
      <c r="N36" s="1">
        <v>2880.8502074583666</v>
      </c>
      <c r="O36" s="1">
        <v>2922.061266548968</v>
      </c>
      <c r="P36" s="1">
        <v>2930.2939929417425</v>
      </c>
      <c r="Q36" s="1">
        <v>2944.6724802581152</v>
      </c>
      <c r="R36" s="1">
        <v>2997.4727222382644</v>
      </c>
      <c r="S36" s="1">
        <v>3003.2205918012774</v>
      </c>
      <c r="T36" s="1">
        <v>2808.4683782379602</v>
      </c>
      <c r="U36" s="1">
        <v>2784.7769398854066</v>
      </c>
      <c r="V36" s="1">
        <v>2728.2196873470916</v>
      </c>
      <c r="W36" s="1">
        <v>2612.0256435220922</v>
      </c>
      <c r="X36" s="1">
        <v>2518.2810995319423</v>
      </c>
      <c r="Y36" s="1">
        <v>2485.8807774943871</v>
      </c>
      <c r="Z36" s="1">
        <v>2507.7175733141344</v>
      </c>
      <c r="AA36" s="1">
        <v>2550.0018638158012</v>
      </c>
      <c r="AB36" s="1">
        <v>2574.0763898049308</v>
      </c>
      <c r="AC36" s="1">
        <v>2600.429134573209</v>
      </c>
      <c r="AD36" s="1">
        <v>2550.3266382841116</v>
      </c>
      <c r="AE36" s="1">
        <v>2525.4391117608402</v>
      </c>
      <c r="AF36" s="1">
        <v>2490.6284154898294</v>
      </c>
      <c r="AG36" s="1">
        <v>2382.3197513387649</v>
      </c>
      <c r="AH36" s="1">
        <v>2346.3405888941961</v>
      </c>
      <c r="AI36" s="1">
        <v>2254.4587976624775</v>
      </c>
      <c r="AJ36" s="1">
        <v>2221.9789652517516</v>
      </c>
      <c r="AK36" s="1">
        <v>2149.0262328503222</v>
      </c>
      <c r="AL36" s="1">
        <v>2079.5922894304226</v>
      </c>
      <c r="AM36" s="1">
        <v>2019.2487653175706</v>
      </c>
      <c r="AN36" s="1">
        <v>1914.9505556646393</v>
      </c>
      <c r="AO36" s="1">
        <v>1797.959382961001</v>
      </c>
      <c r="AP36" s="1">
        <v>1698.6838687772386</v>
      </c>
      <c r="AQ36" s="1">
        <v>1631.9777794554975</v>
      </c>
      <c r="AR36" s="1">
        <v>1563.7886812508891</v>
      </c>
      <c r="AS36" s="1">
        <v>1502.5318967777616</v>
      </c>
      <c r="AT36" s="1">
        <v>1436.8982089799858</v>
      </c>
      <c r="AU36" s="1">
        <v>1399.2477151622597</v>
      </c>
      <c r="AV36" s="1">
        <v>1366.5093639941333</v>
      </c>
      <c r="AW36" s="1">
        <v>1347.6104152216571</v>
      </c>
      <c r="AX36" s="1">
        <v>1312.5155199414601</v>
      </c>
      <c r="AY36" s="1">
        <v>1275.6542586672158</v>
      </c>
      <c r="AZ36" s="1">
        <v>1246.1436553139672</v>
      </c>
      <c r="BA36" s="1">
        <v>1226.4297968213946</v>
      </c>
      <c r="BB36" s="1">
        <v>1208.6217079628573</v>
      </c>
      <c r="BC36" s="1">
        <v>1201.1100019068681</v>
      </c>
      <c r="BD36" s="1">
        <v>1183.460187532603</v>
      </c>
      <c r="BE36" s="1">
        <v>1179.8962668427521</v>
      </c>
      <c r="BF36" s="1">
        <v>1176.5566163733861</v>
      </c>
      <c r="BG36" s="1">
        <v>1168.3902752918659</v>
      </c>
      <c r="BH36" s="1">
        <v>1158.784158272349</v>
      </c>
      <c r="BI36" s="1">
        <v>1143.4395507741772</v>
      </c>
      <c r="BJ36" s="1">
        <v>1134.6423389646759</v>
      </c>
      <c r="BK36" s="1">
        <v>1126.6308805852468</v>
      </c>
      <c r="BL36" s="1">
        <v>1118.9624991056426</v>
      </c>
      <c r="BM36" t="s">
        <v>1</v>
      </c>
    </row>
    <row r="37" spans="1:65" x14ac:dyDescent="0.2">
      <c r="C37" s="47" t="s">
        <v>56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>
        <v>13.011335793750003</v>
      </c>
      <c r="AJ37" s="1">
        <v>35.59389024783988</v>
      </c>
      <c r="AK37" s="1">
        <v>48.294595465002743</v>
      </c>
      <c r="AL37" s="1">
        <v>144.09985380550918</v>
      </c>
      <c r="AM37" s="1">
        <v>267.13308327330736</v>
      </c>
      <c r="AN37" s="1">
        <v>394.54719918982721</v>
      </c>
      <c r="AO37" s="1">
        <v>505.7129276381437</v>
      </c>
      <c r="AP37" s="1">
        <v>619.24641968158585</v>
      </c>
      <c r="AQ37" s="1">
        <v>730.35594931298078</v>
      </c>
      <c r="AR37" s="1">
        <v>838.89349622203645</v>
      </c>
      <c r="AS37" s="1">
        <v>932.35823344103073</v>
      </c>
      <c r="AT37" s="1">
        <v>1033.3507706062376</v>
      </c>
      <c r="AU37" s="1">
        <v>1131.7024678599255</v>
      </c>
      <c r="AV37" s="1">
        <v>1205.6214328799149</v>
      </c>
      <c r="AW37" s="1">
        <v>1244.1977885086865</v>
      </c>
      <c r="AX37" s="1">
        <v>1268.4363025403445</v>
      </c>
      <c r="AY37" s="1">
        <v>1290.5674043316392</v>
      </c>
      <c r="AZ37" s="1">
        <v>1306.2720937564247</v>
      </c>
      <c r="BA37" s="1">
        <v>1324.954038857443</v>
      </c>
      <c r="BB37" s="1">
        <v>1340.8405010086324</v>
      </c>
      <c r="BC37" s="1">
        <v>1368.0009181253749</v>
      </c>
      <c r="BD37" s="1">
        <v>1377.7844358523182</v>
      </c>
      <c r="BE37" s="1">
        <v>1410.9272078178308</v>
      </c>
      <c r="BF37" s="1">
        <v>1464.4566926223536</v>
      </c>
      <c r="BG37" s="1">
        <v>1508.8270978750161</v>
      </c>
      <c r="BH37" s="1">
        <v>1550.3162981346475</v>
      </c>
      <c r="BI37" s="1">
        <v>1590.596131326359</v>
      </c>
      <c r="BJ37" s="1">
        <v>1632.6078082983997</v>
      </c>
      <c r="BK37" s="1">
        <v>1674.9293888618117</v>
      </c>
      <c r="BL37" s="1">
        <v>1717.4333516997528</v>
      </c>
      <c r="BM37" s="47" t="s">
        <v>56</v>
      </c>
    </row>
    <row r="38" spans="1:65" x14ac:dyDescent="0.2">
      <c r="A38" s="2" t="s">
        <v>73</v>
      </c>
      <c r="D38" s="2">
        <v>1980</v>
      </c>
      <c r="E38" s="2">
        <v>1981</v>
      </c>
      <c r="F38" s="2">
        <v>1982</v>
      </c>
      <c r="G38" s="2">
        <v>1983</v>
      </c>
      <c r="H38" s="2">
        <v>1984</v>
      </c>
      <c r="I38" s="2">
        <v>1985</v>
      </c>
      <c r="J38" s="2">
        <v>1986</v>
      </c>
      <c r="K38" s="2">
        <v>1987</v>
      </c>
      <c r="L38" s="2">
        <v>1988</v>
      </c>
      <c r="M38" s="2">
        <v>1989</v>
      </c>
      <c r="N38" s="2">
        <v>1990</v>
      </c>
      <c r="O38" s="2">
        <v>1991</v>
      </c>
      <c r="P38" s="2">
        <v>1992</v>
      </c>
      <c r="Q38" s="2">
        <v>1993</v>
      </c>
      <c r="R38" s="2">
        <v>1994</v>
      </c>
      <c r="S38" s="2">
        <v>1995</v>
      </c>
      <c r="T38" s="2">
        <v>1996</v>
      </c>
      <c r="U38" s="2">
        <v>1997</v>
      </c>
      <c r="V38" s="2">
        <v>1998</v>
      </c>
      <c r="W38" s="2">
        <v>1999</v>
      </c>
      <c r="X38" s="2">
        <v>2000</v>
      </c>
      <c r="Y38" s="2">
        <v>2001</v>
      </c>
      <c r="Z38" s="2">
        <v>2002</v>
      </c>
      <c r="AA38" s="2">
        <v>2003</v>
      </c>
      <c r="AB38" s="2">
        <v>2004</v>
      </c>
      <c r="AC38" s="2">
        <v>2005</v>
      </c>
      <c r="AD38" s="2">
        <v>2006</v>
      </c>
      <c r="AE38" s="2">
        <v>2007</v>
      </c>
      <c r="AF38" s="2">
        <v>2008</v>
      </c>
      <c r="AG38" s="2">
        <v>2009</v>
      </c>
      <c r="AH38" s="2">
        <v>2010</v>
      </c>
      <c r="AI38" s="2">
        <v>2011</v>
      </c>
      <c r="AJ38" s="2">
        <v>2012</v>
      </c>
      <c r="AK38" s="2">
        <v>2013</v>
      </c>
      <c r="AL38" s="2">
        <v>2014</v>
      </c>
      <c r="AM38" s="2">
        <v>2015</v>
      </c>
      <c r="AN38" s="2">
        <v>2016</v>
      </c>
      <c r="AO38" s="2">
        <v>2017</v>
      </c>
      <c r="AP38" s="2">
        <v>2018</v>
      </c>
      <c r="AQ38" s="2">
        <v>2019</v>
      </c>
      <c r="AR38" s="2">
        <v>2020</v>
      </c>
      <c r="AS38" s="2">
        <v>2021</v>
      </c>
      <c r="AT38" s="2">
        <v>2022</v>
      </c>
      <c r="AU38" s="2">
        <v>2023</v>
      </c>
      <c r="AV38" s="2">
        <v>2024</v>
      </c>
      <c r="AW38" s="2">
        <v>2025</v>
      </c>
      <c r="AX38" s="2">
        <v>2026</v>
      </c>
      <c r="AY38" s="2">
        <v>2027</v>
      </c>
      <c r="AZ38" s="2">
        <v>2028</v>
      </c>
      <c r="BA38" s="2">
        <v>2029</v>
      </c>
      <c r="BB38" s="2">
        <v>2030</v>
      </c>
      <c r="BC38" s="2">
        <v>2031</v>
      </c>
      <c r="BD38" s="2">
        <v>2032</v>
      </c>
      <c r="BE38" s="2">
        <v>2033</v>
      </c>
      <c r="BF38" s="2">
        <v>2034</v>
      </c>
      <c r="BG38" s="2">
        <v>2035</v>
      </c>
      <c r="BH38" s="2">
        <v>2036</v>
      </c>
      <c r="BI38" s="2">
        <v>2037</v>
      </c>
      <c r="BJ38" s="2">
        <v>2038</v>
      </c>
      <c r="BK38" s="2">
        <v>2039</v>
      </c>
      <c r="BL38" s="2">
        <v>2040</v>
      </c>
    </row>
    <row r="39" spans="1:65" x14ac:dyDescent="0.2">
      <c r="C39" t="s">
        <v>149</v>
      </c>
      <c r="D39" s="1">
        <v>139.57801062186579</v>
      </c>
      <c r="E39" s="1">
        <v>99.13200871643258</v>
      </c>
      <c r="F39" s="1">
        <v>72.284943372599955</v>
      </c>
      <c r="G39" s="1">
        <v>53.869240685695949</v>
      </c>
      <c r="H39" s="1">
        <v>40.721356586687925</v>
      </c>
      <c r="I39" s="1">
        <v>30.845594005700022</v>
      </c>
      <c r="J39" s="1">
        <v>23.129555631040375</v>
      </c>
      <c r="K39" s="1">
        <v>16.991826655472021</v>
      </c>
      <c r="L39" s="1">
        <v>22.143782993286372</v>
      </c>
      <c r="M39" s="1">
        <v>28.340620070462712</v>
      </c>
      <c r="N39" s="1">
        <v>35.418940304831118</v>
      </c>
      <c r="O39" s="1">
        <v>43.075388548606703</v>
      </c>
      <c r="P39" s="1">
        <v>51.193647601336664</v>
      </c>
      <c r="Q39" s="1">
        <v>59.685994915534842</v>
      </c>
      <c r="R39" s="1">
        <v>78.444102083138588</v>
      </c>
      <c r="S39" s="1">
        <v>127.23300928249184</v>
      </c>
      <c r="T39" s="1">
        <v>204.98614079690088</v>
      </c>
      <c r="U39" s="1">
        <v>300.63321631839995</v>
      </c>
      <c r="V39" s="1">
        <v>411.75160100784205</v>
      </c>
      <c r="W39" s="1">
        <v>598.33843755098917</v>
      </c>
      <c r="X39" s="1">
        <v>817.78475300777302</v>
      </c>
      <c r="Y39" s="1">
        <v>1068.0097585246297</v>
      </c>
      <c r="Z39" s="1">
        <v>1346.8477697365083</v>
      </c>
      <c r="AA39" s="1">
        <v>1652.0261279003496</v>
      </c>
      <c r="AB39" s="1">
        <v>1979.704469030572</v>
      </c>
      <c r="AC39" s="1">
        <v>2416.8624950207954</v>
      </c>
      <c r="AD39" s="1">
        <v>2828.2783487506049</v>
      </c>
      <c r="AE39" s="1">
        <v>3222.7373103048312</v>
      </c>
      <c r="AF39" s="1">
        <v>3608.5397755806443</v>
      </c>
      <c r="AG39" s="1">
        <v>3751.8321314125023</v>
      </c>
      <c r="AH39" s="1">
        <v>3867.0802135578101</v>
      </c>
      <c r="AI39" s="1">
        <v>4105.7664817609339</v>
      </c>
      <c r="AJ39" s="1">
        <v>4266.6606500983889</v>
      </c>
      <c r="AK39" s="1">
        <v>4403.3355972963282</v>
      </c>
      <c r="AL39" s="1">
        <v>4516.3896504263193</v>
      </c>
      <c r="AM39" s="1">
        <v>4596.1595921121625</v>
      </c>
      <c r="AN39" s="1">
        <v>4706.9755328316551</v>
      </c>
      <c r="AO39" s="1">
        <v>4801.4118949953936</v>
      </c>
      <c r="AP39" s="1">
        <v>4881.5633220955133</v>
      </c>
      <c r="AQ39" s="1">
        <v>4975.9388707685948</v>
      </c>
      <c r="AR39" s="1">
        <v>5071.8224478011462</v>
      </c>
      <c r="AS39" s="1">
        <v>5154.8938827285219</v>
      </c>
      <c r="AT39" s="1">
        <v>5232.1515157161939</v>
      </c>
      <c r="AU39" s="1">
        <v>5309.5450524833004</v>
      </c>
      <c r="AV39" s="1">
        <v>5383.2848594226407</v>
      </c>
      <c r="AW39" s="1">
        <v>5448.3676253777585</v>
      </c>
      <c r="AX39" s="1">
        <v>5495.7856784060205</v>
      </c>
      <c r="AY39" s="1">
        <v>5531.6128191524604</v>
      </c>
      <c r="AZ39" s="1">
        <v>5560.5320028669548</v>
      </c>
      <c r="BA39" s="1">
        <v>5583.3790593452495</v>
      </c>
      <c r="BB39" s="1">
        <v>5598.021550502036</v>
      </c>
      <c r="BC39" s="1">
        <v>5605.9307100625156</v>
      </c>
      <c r="BD39" s="1">
        <v>5610.3247892973786</v>
      </c>
      <c r="BE39" s="1">
        <v>5613.1440447129789</v>
      </c>
      <c r="BF39" s="1">
        <v>5614.9816347712549</v>
      </c>
      <c r="BG39" s="1">
        <v>5615.7315895392721</v>
      </c>
      <c r="BH39" s="1">
        <v>5615.7315895392721</v>
      </c>
      <c r="BI39" s="1">
        <v>5615.7315895392721</v>
      </c>
      <c r="BJ39" s="1">
        <v>5615.7315895392721</v>
      </c>
      <c r="BK39" s="1">
        <v>5615.7315895392721</v>
      </c>
      <c r="BL39" s="1">
        <v>5615.7315895392721</v>
      </c>
      <c r="BM39" t="s">
        <v>2</v>
      </c>
    </row>
    <row r="40" spans="1:65" x14ac:dyDescent="0.2">
      <c r="C40" t="s">
        <v>150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10</v>
      </c>
      <c r="M40" s="1">
        <v>10</v>
      </c>
      <c r="N40" s="1">
        <v>10</v>
      </c>
      <c r="O40" s="1">
        <v>10</v>
      </c>
      <c r="P40" s="1">
        <v>10</v>
      </c>
      <c r="Q40" s="1">
        <v>10</v>
      </c>
      <c r="R40" s="1">
        <v>20</v>
      </c>
      <c r="S40" s="1">
        <v>30</v>
      </c>
      <c r="T40" s="1">
        <v>50</v>
      </c>
      <c r="U40" s="1">
        <v>60</v>
      </c>
      <c r="V40" s="1">
        <v>70</v>
      </c>
      <c r="W40" s="1">
        <v>100</v>
      </c>
      <c r="X40" s="1">
        <v>120</v>
      </c>
      <c r="Y40" s="1">
        <v>140</v>
      </c>
      <c r="Z40" s="1">
        <v>160</v>
      </c>
      <c r="AA40" s="1">
        <v>180</v>
      </c>
      <c r="AB40" s="1">
        <v>200</v>
      </c>
      <c r="AC40" s="1">
        <v>300</v>
      </c>
      <c r="AD40" s="1">
        <v>300</v>
      </c>
      <c r="AE40" s="1">
        <v>320</v>
      </c>
      <c r="AF40" s="1">
        <v>350</v>
      </c>
      <c r="AG40" s="1">
        <v>200</v>
      </c>
      <c r="AH40" s="1">
        <v>200</v>
      </c>
      <c r="AI40" s="1">
        <v>300</v>
      </c>
      <c r="AJ40" s="1">
        <v>350</v>
      </c>
      <c r="AK40" s="1">
        <v>350</v>
      </c>
      <c r="AL40" s="1">
        <v>350</v>
      </c>
      <c r="AM40" s="1">
        <v>350</v>
      </c>
      <c r="AN40" s="1">
        <v>400</v>
      </c>
      <c r="AO40" s="1">
        <v>400</v>
      </c>
      <c r="AP40" s="1">
        <v>400</v>
      </c>
      <c r="AQ40" s="1">
        <v>400</v>
      </c>
      <c r="AR40" s="1">
        <v>400</v>
      </c>
      <c r="AS40" s="1">
        <v>400</v>
      </c>
      <c r="AT40" s="1">
        <v>400</v>
      </c>
      <c r="AU40" s="1">
        <v>400</v>
      </c>
      <c r="AV40" s="1">
        <v>400</v>
      </c>
      <c r="AW40" s="1">
        <v>400</v>
      </c>
      <c r="AX40" s="1">
        <v>400</v>
      </c>
      <c r="AY40" s="1">
        <v>400</v>
      </c>
      <c r="AZ40" s="1">
        <v>400</v>
      </c>
      <c r="BA40" s="1">
        <v>400</v>
      </c>
      <c r="BB40" s="1">
        <v>400</v>
      </c>
      <c r="BC40" s="1">
        <v>400</v>
      </c>
      <c r="BD40" s="1">
        <v>400</v>
      </c>
      <c r="BE40" s="1">
        <v>400</v>
      </c>
      <c r="BF40" s="1">
        <v>400</v>
      </c>
      <c r="BG40" s="1">
        <v>400</v>
      </c>
      <c r="BH40" s="1">
        <v>400</v>
      </c>
      <c r="BI40" s="1">
        <v>400</v>
      </c>
      <c r="BJ40" s="1">
        <v>400</v>
      </c>
      <c r="BK40" s="1">
        <v>400</v>
      </c>
      <c r="BL40" s="1">
        <v>400</v>
      </c>
      <c r="BM40" t="s">
        <v>3</v>
      </c>
    </row>
    <row r="41" spans="1:65" x14ac:dyDescent="0.2">
      <c r="C41" t="s">
        <v>159</v>
      </c>
      <c r="D41" s="1">
        <v>22</v>
      </c>
      <c r="E41" s="1">
        <v>22</v>
      </c>
      <c r="F41" s="1">
        <v>22</v>
      </c>
      <c r="G41" s="1">
        <v>22</v>
      </c>
      <c r="H41" s="1">
        <v>22</v>
      </c>
      <c r="I41" s="1">
        <v>22</v>
      </c>
      <c r="J41" s="1">
        <v>22</v>
      </c>
      <c r="K41" s="1">
        <v>22</v>
      </c>
      <c r="L41" s="1">
        <v>22</v>
      </c>
      <c r="M41" s="1">
        <v>22</v>
      </c>
      <c r="N41" s="1">
        <v>22</v>
      </c>
      <c r="O41" s="1">
        <v>22</v>
      </c>
      <c r="P41" s="1">
        <v>22</v>
      </c>
      <c r="Q41" s="1">
        <v>22</v>
      </c>
      <c r="R41" s="1">
        <v>22</v>
      </c>
      <c r="S41" s="1">
        <v>22</v>
      </c>
      <c r="T41" s="1">
        <v>22</v>
      </c>
      <c r="U41" s="1">
        <v>22</v>
      </c>
      <c r="V41" s="1">
        <v>22</v>
      </c>
      <c r="W41" s="1">
        <v>22</v>
      </c>
      <c r="X41" s="1">
        <v>22</v>
      </c>
      <c r="Y41" s="1">
        <v>22</v>
      </c>
      <c r="Z41" s="1">
        <v>22</v>
      </c>
      <c r="AA41" s="1">
        <v>22</v>
      </c>
      <c r="AB41" s="1">
        <v>22</v>
      </c>
      <c r="AC41" s="1">
        <v>22</v>
      </c>
      <c r="AD41" s="1">
        <v>22</v>
      </c>
      <c r="AE41" s="1">
        <v>22</v>
      </c>
      <c r="AF41" s="1">
        <v>22</v>
      </c>
      <c r="AG41" s="1">
        <v>22</v>
      </c>
      <c r="AH41" s="1">
        <v>22</v>
      </c>
      <c r="AI41" s="1">
        <v>22</v>
      </c>
      <c r="AJ41" s="1">
        <v>22</v>
      </c>
      <c r="AK41" s="1">
        <v>22</v>
      </c>
      <c r="AL41" s="1">
        <v>22</v>
      </c>
      <c r="AM41" s="1">
        <v>22</v>
      </c>
      <c r="AN41" s="1">
        <v>22</v>
      </c>
      <c r="AO41" s="1">
        <v>22</v>
      </c>
      <c r="AP41" s="1">
        <v>22</v>
      </c>
      <c r="AQ41" s="1">
        <v>22</v>
      </c>
      <c r="AR41" s="1">
        <v>22</v>
      </c>
      <c r="AS41" s="1">
        <v>22</v>
      </c>
      <c r="AT41" s="1">
        <v>22</v>
      </c>
      <c r="AU41" s="1">
        <v>22</v>
      </c>
      <c r="AV41" s="1">
        <v>22</v>
      </c>
      <c r="AW41" s="1">
        <v>22</v>
      </c>
      <c r="AX41" s="1">
        <v>22</v>
      </c>
      <c r="AY41" s="1">
        <v>22</v>
      </c>
      <c r="AZ41" s="1">
        <v>22</v>
      </c>
      <c r="BA41" s="1">
        <v>22</v>
      </c>
      <c r="BB41" s="1">
        <v>22</v>
      </c>
      <c r="BC41" s="1">
        <v>22</v>
      </c>
      <c r="BD41" s="1">
        <v>22</v>
      </c>
      <c r="BE41" s="1">
        <v>22</v>
      </c>
      <c r="BF41" s="1">
        <v>22</v>
      </c>
      <c r="BG41" s="1">
        <v>22</v>
      </c>
      <c r="BH41" s="1">
        <v>22</v>
      </c>
      <c r="BI41" s="1">
        <v>22</v>
      </c>
      <c r="BJ41" s="1">
        <v>22</v>
      </c>
      <c r="BK41" s="1">
        <v>22</v>
      </c>
      <c r="BL41" s="1">
        <v>22</v>
      </c>
      <c r="BM41" t="s">
        <v>31</v>
      </c>
    </row>
    <row r="42" spans="1:65" x14ac:dyDescent="0.2">
      <c r="C42" t="s">
        <v>4</v>
      </c>
      <c r="D42" s="1">
        <v>2.993835067254623</v>
      </c>
      <c r="E42" s="1">
        <v>2.2179393102875729</v>
      </c>
      <c r="F42" s="1">
        <v>1.6557705438789303</v>
      </c>
      <c r="G42" s="1">
        <v>1.2342777160561329</v>
      </c>
      <c r="H42" s="1">
        <v>0.90959632032922899</v>
      </c>
      <c r="I42" s="1">
        <v>0.65453337812564583</v>
      </c>
      <c r="J42" s="1">
        <v>0.45399054933149591</v>
      </c>
      <c r="K42" s="1">
        <v>0.29981718918642092</v>
      </c>
      <c r="L42" s="1">
        <v>0.53333071103697627</v>
      </c>
      <c r="M42" s="1">
        <v>0.808049969960836</v>
      </c>
      <c r="N42" s="1">
        <v>1.1203465149863152</v>
      </c>
      <c r="O42" s="1">
        <v>1.4426534767522667</v>
      </c>
      <c r="P42" s="1">
        <v>1.7735890567017893</v>
      </c>
      <c r="Q42" s="1">
        <v>2.1124744226670238</v>
      </c>
      <c r="R42" s="1">
        <v>2.803861283749598</v>
      </c>
      <c r="S42" s="1">
        <v>4.5872589710950198</v>
      </c>
      <c r="T42" s="1">
        <v>7.3744550020708983</v>
      </c>
      <c r="U42" s="1">
        <v>10.782252472676074</v>
      </c>
      <c r="V42" s="1">
        <v>14.537831986935235</v>
      </c>
      <c r="W42" s="1">
        <v>21.191850868393718</v>
      </c>
      <c r="X42" s="1">
        <v>29.019965287436797</v>
      </c>
      <c r="Y42" s="1">
        <v>38.806098932448791</v>
      </c>
      <c r="Z42" s="1">
        <v>49.85262767782185</v>
      </c>
      <c r="AA42" s="1">
        <v>62.109053955358817</v>
      </c>
      <c r="AB42" s="1">
        <v>75.006488206716142</v>
      </c>
      <c r="AC42" s="1">
        <v>92.350716932319997</v>
      </c>
      <c r="AD42" s="1">
        <v>107.53242106382264</v>
      </c>
      <c r="AE42" s="1">
        <v>123.17606537254375</v>
      </c>
      <c r="AF42" s="1">
        <v>142.94760957611018</v>
      </c>
      <c r="AG42" s="1">
        <v>149.89705351296084</v>
      </c>
      <c r="AH42" s="1">
        <v>151.43893320976966</v>
      </c>
      <c r="AI42" s="1">
        <v>142.43813388618011</v>
      </c>
      <c r="AJ42" s="1">
        <v>158.91702601350937</v>
      </c>
      <c r="AK42" s="1">
        <v>144.74113014417253</v>
      </c>
      <c r="AL42" s="1">
        <v>135.01296127872047</v>
      </c>
      <c r="AM42" s="1">
        <v>118.53853810812478</v>
      </c>
      <c r="AN42" s="1">
        <v>103.33344960826406</v>
      </c>
      <c r="AO42" s="1">
        <v>108.96479268058411</v>
      </c>
      <c r="AP42" s="1">
        <v>104.69293963907697</v>
      </c>
      <c r="AQ42" s="1">
        <v>96.903244010799625</v>
      </c>
      <c r="AR42" s="1">
        <v>88.883026031381917</v>
      </c>
      <c r="AS42" s="1">
        <v>77.972801794868204</v>
      </c>
      <c r="AT42" s="1">
        <v>66.854734719970594</v>
      </c>
      <c r="AU42" s="1">
        <v>64.648806844391288</v>
      </c>
      <c r="AV42" s="1">
        <v>62.892701938046187</v>
      </c>
      <c r="AW42" s="1">
        <v>61.525437009976095</v>
      </c>
      <c r="AX42" s="1">
        <v>60.187092933183322</v>
      </c>
      <c r="AY42" s="1">
        <v>59.27559025746001</v>
      </c>
      <c r="AZ42" s="1">
        <v>58.752387917968711</v>
      </c>
      <c r="BA42" s="1">
        <v>58.481796951856467</v>
      </c>
      <c r="BB42" s="1">
        <v>58.299346590616565</v>
      </c>
      <c r="BC42" s="1">
        <v>58.162747715714502</v>
      </c>
      <c r="BD42" s="1">
        <v>58.112497165505488</v>
      </c>
      <c r="BE42" s="1">
        <v>58.125322380098815</v>
      </c>
      <c r="BF42" s="1">
        <v>58.133392131998995</v>
      </c>
      <c r="BG42" s="1">
        <v>58.136685548224776</v>
      </c>
      <c r="BH42" s="1">
        <v>58.136685548224776</v>
      </c>
      <c r="BI42" s="1">
        <v>58.136685548224776</v>
      </c>
      <c r="BJ42" s="1">
        <v>58.136685548224776</v>
      </c>
      <c r="BK42" s="1">
        <v>58.136685548224776</v>
      </c>
      <c r="BL42" s="1">
        <v>58.136685548224776</v>
      </c>
      <c r="BM42" t="s">
        <v>4</v>
      </c>
    </row>
    <row r="43" spans="1:65" x14ac:dyDescent="0.2">
      <c r="C43" t="s">
        <v>54</v>
      </c>
      <c r="D43" s="1">
        <v>1.3590391679045024</v>
      </c>
      <c r="E43" s="1">
        <v>1.0068244666129924</v>
      </c>
      <c r="F43" s="1">
        <v>0.75163025739340916</v>
      </c>
      <c r="G43" s="1">
        <v>0.56029531437422098</v>
      </c>
      <c r="H43" s="1">
        <v>0.41290752447589546</v>
      </c>
      <c r="I43" s="1">
        <v>0.29712274644084324</v>
      </c>
      <c r="J43" s="1">
        <v>0.20608715060772234</v>
      </c>
      <c r="K43" s="1">
        <v>0.13610078516751029</v>
      </c>
      <c r="L43" s="1">
        <v>0.24211331395930064</v>
      </c>
      <c r="M43" s="1">
        <v>0.36683107786580083</v>
      </c>
      <c r="N43" s="1">
        <v>0.5086069369299715</v>
      </c>
      <c r="O43" s="1">
        <v>0.65492699308719415</v>
      </c>
      <c r="P43" s="1">
        <v>0.80516399472307087</v>
      </c>
      <c r="Q43" s="1">
        <v>0.95900981301773902</v>
      </c>
      <c r="R43" s="1">
        <v>1.272882316654836</v>
      </c>
      <c r="S43" s="1">
        <v>2.0825002135248631</v>
      </c>
      <c r="T43" s="1">
        <v>3.347817288191747</v>
      </c>
      <c r="U43" s="1">
        <v>4.894871794208723</v>
      </c>
      <c r="V43" s="1">
        <v>6.5998105907436093</v>
      </c>
      <c r="W43" s="1">
        <v>9.4689249854751552</v>
      </c>
      <c r="X43" s="1">
        <v>12.823028966457853</v>
      </c>
      <c r="Y43" s="1">
        <v>17.02134819556219</v>
      </c>
      <c r="Z43" s="1">
        <v>21.734669628272975</v>
      </c>
      <c r="AA43" s="1">
        <v>26.9338961982032</v>
      </c>
      <c r="AB43" s="1">
        <v>32.479856534275008</v>
      </c>
      <c r="AC43" s="1">
        <v>39.925448267893685</v>
      </c>
      <c r="AD43" s="1">
        <v>46.392609749377506</v>
      </c>
      <c r="AE43" s="1">
        <v>53.027323131048085</v>
      </c>
      <c r="AF43" s="1">
        <v>61.224354205923255</v>
      </c>
      <c r="AG43" s="1">
        <v>64.215582074372861</v>
      </c>
      <c r="AH43" s="1">
        <v>64.910285612640905</v>
      </c>
      <c r="AI43" s="1">
        <v>61.032586002698686</v>
      </c>
      <c r="AJ43" s="1">
        <v>68.369476596000652</v>
      </c>
      <c r="AK43" s="1">
        <v>61.730941803135138</v>
      </c>
      <c r="AL43" s="1">
        <v>56.852706604636765</v>
      </c>
      <c r="AM43" s="1">
        <v>49.130184270037759</v>
      </c>
      <c r="AN43" s="1">
        <v>41.936019896016852</v>
      </c>
      <c r="AO43" s="1">
        <v>43.068366654002702</v>
      </c>
      <c r="AP43" s="1">
        <v>40.145332410324002</v>
      </c>
      <c r="AQ43" s="1">
        <v>35.922422416162838</v>
      </c>
      <c r="AR43" s="1">
        <v>31.578089338507091</v>
      </c>
      <c r="AS43" s="1">
        <v>25.995279164412121</v>
      </c>
      <c r="AT43" s="1">
        <v>20.069787129361977</v>
      </c>
      <c r="AU43" s="1">
        <v>18.772354434400011</v>
      </c>
      <c r="AV43" s="1">
        <v>17.728706680073</v>
      </c>
      <c r="AW43" s="1">
        <v>16.88639606809701</v>
      </c>
      <c r="AX43" s="1">
        <v>16.16246440342907</v>
      </c>
      <c r="AY43" s="1">
        <v>15.663721506136708</v>
      </c>
      <c r="AZ43" s="1">
        <v>15.368162892011352</v>
      </c>
      <c r="BA43" s="1">
        <v>15.206939088717554</v>
      </c>
      <c r="BB43" s="1">
        <v>15.099389294413287</v>
      </c>
      <c r="BC43" s="1">
        <v>15.020788558885092</v>
      </c>
      <c r="BD43" s="1">
        <v>14.988961696157226</v>
      </c>
      <c r="BE43" s="1">
        <v>14.99215503249906</v>
      </c>
      <c r="BF43" s="1">
        <v>14.994236448422575</v>
      </c>
      <c r="BG43" s="1">
        <v>14.995085913072778</v>
      </c>
      <c r="BH43" s="1">
        <v>14.995085913072778</v>
      </c>
      <c r="BI43" s="1">
        <v>14.995085913072778</v>
      </c>
      <c r="BJ43" s="1">
        <v>14.995085913072778</v>
      </c>
      <c r="BK43" s="1">
        <v>14.995085913072778</v>
      </c>
      <c r="BL43" s="1">
        <v>14.995085913072778</v>
      </c>
      <c r="BM43" t="s">
        <v>54</v>
      </c>
    </row>
    <row r="44" spans="1:65" x14ac:dyDescent="0.2">
      <c r="C44" t="s">
        <v>5</v>
      </c>
      <c r="D44" s="1">
        <v>4.2377603630029812</v>
      </c>
      <c r="E44" s="1">
        <v>3.1357378366935036</v>
      </c>
      <c r="F44" s="1">
        <v>2.3341829149281912</v>
      </c>
      <c r="G44" s="1">
        <v>1.7325274999119311</v>
      </c>
      <c r="H44" s="1">
        <v>1.2699479427198743</v>
      </c>
      <c r="I44" s="1">
        <v>0.90832498548655849</v>
      </c>
      <c r="J44" s="1">
        <v>0.62600088892444183</v>
      </c>
      <c r="K44" s="1">
        <v>0.41077793109255006</v>
      </c>
      <c r="L44" s="1">
        <v>0.8723377439189216</v>
      </c>
      <c r="M44" s="1">
        <v>1.3804490967612733</v>
      </c>
      <c r="N44" s="1">
        <v>1.9290068852933735</v>
      </c>
      <c r="O44" s="1">
        <v>2.4794586420818434</v>
      </c>
      <c r="P44" s="1">
        <v>3.0302418377683829</v>
      </c>
      <c r="Q44" s="1">
        <v>3.5808350828237776</v>
      </c>
      <c r="R44" s="1">
        <v>4.7466215824456093</v>
      </c>
      <c r="S44" s="1">
        <v>7.7215271659004765</v>
      </c>
      <c r="T44" s="1">
        <v>12.390697338811618</v>
      </c>
      <c r="U44" s="1">
        <v>18.050453266258884</v>
      </c>
      <c r="V44" s="1">
        <v>24.102528945857031</v>
      </c>
      <c r="W44" s="1">
        <v>34.346487711284702</v>
      </c>
      <c r="X44" s="1">
        <v>46.225368746741609</v>
      </c>
      <c r="Y44" s="1">
        <v>61.530815672311682</v>
      </c>
      <c r="Z44" s="1">
        <v>78.622741731645675</v>
      </c>
      <c r="AA44" s="1">
        <v>97.378437307924415</v>
      </c>
      <c r="AB44" s="1">
        <v>117.1002195118477</v>
      </c>
      <c r="AC44" s="1">
        <v>138.96155302480469</v>
      </c>
      <c r="AD44" s="1">
        <v>158.73803186516608</v>
      </c>
      <c r="AE44" s="1">
        <v>181.10148126314073</v>
      </c>
      <c r="AF44" s="1">
        <v>208.51989231216328</v>
      </c>
      <c r="AG44" s="1">
        <v>217.29714675021856</v>
      </c>
      <c r="AH44" s="1">
        <v>218.35337436213953</v>
      </c>
      <c r="AI44" s="1">
        <v>204.40348255946219</v>
      </c>
      <c r="AJ44" s="1">
        <v>228.43486916991034</v>
      </c>
      <c r="AK44" s="1">
        <v>210.04185468785693</v>
      </c>
      <c r="AL44" s="1">
        <v>197.93584076210743</v>
      </c>
      <c r="AM44" s="1">
        <v>176.34565250212381</v>
      </c>
      <c r="AN44" s="1">
        <v>157.09720573591127</v>
      </c>
      <c r="AO44" s="1">
        <v>170.30309186940431</v>
      </c>
      <c r="AP44" s="1">
        <v>170.54237728449269</v>
      </c>
      <c r="AQ44" s="1">
        <v>164.41257744718146</v>
      </c>
      <c r="AR44" s="1">
        <v>158.17284583359847</v>
      </c>
      <c r="AS44" s="1">
        <v>148.43527130013592</v>
      </c>
      <c r="AT44" s="1">
        <v>137.62080369174495</v>
      </c>
      <c r="AU44" s="1">
        <v>136.23052286280472</v>
      </c>
      <c r="AV44" s="1">
        <v>135.30244133778754</v>
      </c>
      <c r="AW44" s="1">
        <v>134.67620667823672</v>
      </c>
      <c r="AX44" s="1">
        <v>133.56852871107577</v>
      </c>
      <c r="AY44" s="1">
        <v>132.82899534582668</v>
      </c>
      <c r="AZ44" s="1">
        <v>132.44555607763539</v>
      </c>
      <c r="BA44" s="1">
        <v>132.28480812876302</v>
      </c>
      <c r="BB44" s="1">
        <v>132.17358472046374</v>
      </c>
      <c r="BC44" s="1">
        <v>132.07263743670896</v>
      </c>
      <c r="BD44" s="1">
        <v>132.03944933789225</v>
      </c>
      <c r="BE44" s="1">
        <v>132.06497379758602</v>
      </c>
      <c r="BF44" s="1">
        <v>132.08161063478656</v>
      </c>
      <c r="BG44" s="1">
        <v>132.08840043827243</v>
      </c>
      <c r="BH44" s="1">
        <v>132.08840043827243</v>
      </c>
      <c r="BI44" s="1">
        <v>132.08840043827243</v>
      </c>
      <c r="BJ44" s="1">
        <v>132.08840043827243</v>
      </c>
      <c r="BK44" s="1">
        <v>132.08840043827243</v>
      </c>
      <c r="BL44" s="1">
        <v>132.08840043827243</v>
      </c>
      <c r="BM44" t="s">
        <v>5</v>
      </c>
    </row>
    <row r="45" spans="1:65" x14ac:dyDescent="0.2">
      <c r="C45" t="s">
        <v>151</v>
      </c>
      <c r="D45" s="1">
        <v>0.909052170241062</v>
      </c>
      <c r="E45" s="1">
        <v>0.67309357976737327</v>
      </c>
      <c r="F45" s="1">
        <v>0.5017915958687813</v>
      </c>
      <c r="G45" s="1">
        <v>0.37327328826110479</v>
      </c>
      <c r="H45" s="1">
        <v>0.27436007620834546</v>
      </c>
      <c r="I45" s="1">
        <v>0.19683923736498857</v>
      </c>
      <c r="J45" s="1">
        <v>0.13609921986359691</v>
      </c>
      <c r="K45" s="1">
        <v>8.959705900382374E-2</v>
      </c>
      <c r="L45" s="1">
        <v>0.16963719233825891</v>
      </c>
      <c r="M45" s="1">
        <v>0.26108457894846165</v>
      </c>
      <c r="N45" s="1">
        <v>0.36272938020751222</v>
      </c>
      <c r="O45" s="1">
        <v>0.46624911898286731</v>
      </c>
      <c r="P45" s="1">
        <v>0.57124825648716071</v>
      </c>
      <c r="Q45" s="1">
        <v>0.67754457976799531</v>
      </c>
      <c r="R45" s="1">
        <v>0.89852711506112093</v>
      </c>
      <c r="S45" s="1">
        <v>1.4656119777713443</v>
      </c>
      <c r="T45" s="1">
        <v>2.3537928023623191</v>
      </c>
      <c r="U45" s="1">
        <v>3.4351253000433979</v>
      </c>
      <c r="V45" s="1">
        <v>4.6160543288106819</v>
      </c>
      <c r="W45" s="1">
        <v>6.6092879479414401</v>
      </c>
      <c r="X45" s="1">
        <v>8.9315673528707258</v>
      </c>
      <c r="Y45" s="1">
        <v>11.475942494014205</v>
      </c>
      <c r="Z45" s="1">
        <v>14.277038663700921</v>
      </c>
      <c r="AA45" s="1">
        <v>17.303805271608706</v>
      </c>
      <c r="AB45" s="1">
        <v>20.370671508088709</v>
      </c>
      <c r="AC45" s="1">
        <v>19.288497107450521</v>
      </c>
      <c r="AD45" s="1">
        <v>19.418098634165954</v>
      </c>
      <c r="AE45" s="1">
        <v>21.725449877494242</v>
      </c>
      <c r="AF45" s="1">
        <v>24.662114081824615</v>
      </c>
      <c r="AG45" s="1">
        <v>25.399931489887319</v>
      </c>
      <c r="AH45" s="1">
        <v>25.196202154725714</v>
      </c>
      <c r="AI45" s="1">
        <v>23.571816291983094</v>
      </c>
      <c r="AJ45" s="1">
        <v>26.264203786107569</v>
      </c>
      <c r="AK45" s="1">
        <v>23.539282186897101</v>
      </c>
      <c r="AL45" s="1">
        <v>21.589183788099412</v>
      </c>
      <c r="AM45" s="1">
        <v>18.617525190284262</v>
      </c>
      <c r="AN45" s="1">
        <v>15.884421809914656</v>
      </c>
      <c r="AO45" s="1">
        <v>16.336642115563183</v>
      </c>
      <c r="AP45" s="1">
        <v>15.223300051098141</v>
      </c>
      <c r="AQ45" s="1">
        <v>13.621576231663097</v>
      </c>
      <c r="AR45" s="1">
        <v>11.990399203972409</v>
      </c>
      <c r="AS45" s="1">
        <v>9.9181528163033779</v>
      </c>
      <c r="AT45" s="1">
        <v>7.7729811688492862</v>
      </c>
      <c r="AU45" s="1">
        <v>7.3080467888949805</v>
      </c>
      <c r="AV45" s="1">
        <v>6.9339557392212958</v>
      </c>
      <c r="AW45" s="1">
        <v>6.6320964420077022</v>
      </c>
      <c r="AX45" s="1">
        <v>6.370970665029672</v>
      </c>
      <c r="AY45" s="1">
        <v>6.1910410826725348</v>
      </c>
      <c r="AZ45" s="1">
        <v>6.0843296808431413</v>
      </c>
      <c r="BA45" s="1">
        <v>6.0262108024675856</v>
      </c>
      <c r="BB45" s="1">
        <v>5.9874060140143666</v>
      </c>
      <c r="BC45" s="1">
        <v>5.9591500928183834</v>
      </c>
      <c r="BD45" s="1">
        <v>5.9478438591700131</v>
      </c>
      <c r="BE45" s="1">
        <v>5.9490517838953378</v>
      </c>
      <c r="BF45" s="1">
        <v>5.9498391089649711</v>
      </c>
      <c r="BG45" s="1">
        <v>5.9501604310070073</v>
      </c>
      <c r="BH45" s="1">
        <v>5.9501604310070073</v>
      </c>
      <c r="BI45" s="1">
        <v>5.9501604310070073</v>
      </c>
      <c r="BJ45" s="1">
        <v>5.9501604310070073</v>
      </c>
      <c r="BK45" s="1">
        <v>5.9501604310070073</v>
      </c>
      <c r="BL45" s="1">
        <v>5.9501604310070073</v>
      </c>
      <c r="BM45" t="s">
        <v>6</v>
      </c>
    </row>
    <row r="46" spans="1:65" x14ac:dyDescent="0.2">
      <c r="C46" t="s">
        <v>7</v>
      </c>
      <c r="D46" s="1">
        <v>1.880139327670027E-2</v>
      </c>
      <c r="E46" s="1">
        <v>1.392873965993378E-2</v>
      </c>
      <c r="F46" s="1">
        <v>1.039829932915807E-2</v>
      </c>
      <c r="G46" s="1">
        <v>7.7513090170057359E-3</v>
      </c>
      <c r="H46" s="1">
        <v>5.7122980248981037E-3</v>
      </c>
      <c r="I46" s="1">
        <v>4.1104934568597581E-3</v>
      </c>
      <c r="J46" s="1">
        <v>2.8510771869987911E-3</v>
      </c>
      <c r="K46" s="1">
        <v>1.8828628693222946E-3</v>
      </c>
      <c r="L46" s="1">
        <v>3.3432493596578677E-3</v>
      </c>
      <c r="M46" s="1">
        <v>5.062373227485463E-3</v>
      </c>
      <c r="N46" s="1">
        <v>7.0174595111182061E-3</v>
      </c>
      <c r="O46" s="1">
        <v>9.0354058611478594E-3</v>
      </c>
      <c r="P46" s="1">
        <v>1.1107528348403877E-2</v>
      </c>
      <c r="Q46" s="1">
        <v>1.3229549145855706E-2</v>
      </c>
      <c r="R46" s="1">
        <v>1.7559172814974901E-2</v>
      </c>
      <c r="S46" s="1">
        <v>2.8727501378775576E-2</v>
      </c>
      <c r="T46" s="1">
        <v>4.6182087918850853E-2</v>
      </c>
      <c r="U46" s="1">
        <v>6.7523172256680725E-2</v>
      </c>
      <c r="V46" s="1">
        <v>9.1042232776580426E-2</v>
      </c>
      <c r="W46" s="1">
        <v>0.13259755873691714</v>
      </c>
      <c r="X46" s="1">
        <v>0.18146915864378246</v>
      </c>
      <c r="Y46" s="1">
        <v>0.23857202345228751</v>
      </c>
      <c r="Z46" s="1">
        <v>0.30250845772095986</v>
      </c>
      <c r="AA46" s="1">
        <v>0.3728477699837261</v>
      </c>
      <c r="AB46" s="1">
        <v>0.44765373174082373</v>
      </c>
      <c r="AC46" s="1">
        <v>0.54760443951899518</v>
      </c>
      <c r="AD46" s="1">
        <v>0.63389393468797928</v>
      </c>
      <c r="AE46" s="1">
        <v>0.72202902806658864</v>
      </c>
      <c r="AF46" s="1">
        <v>0.83333555714628693</v>
      </c>
      <c r="AG46" s="1">
        <v>0.86922291060164547</v>
      </c>
      <c r="AH46" s="1">
        <v>0.87335104888828596</v>
      </c>
      <c r="AI46" s="1">
        <v>0.82221318520759357</v>
      </c>
      <c r="AJ46" s="1">
        <v>0.92354779153614408</v>
      </c>
      <c r="AK46" s="1">
        <v>0.89825425696288097</v>
      </c>
      <c r="AL46" s="1">
        <v>0.89631236705551909</v>
      </c>
      <c r="AM46" s="1">
        <v>0.84904600778877626</v>
      </c>
      <c r="AN46" s="1">
        <v>0.81102272995872093</v>
      </c>
      <c r="AO46" s="1">
        <v>0.94685105486397714</v>
      </c>
      <c r="AP46" s="1">
        <v>1.0216842376178283</v>
      </c>
      <c r="AQ46" s="1">
        <v>1.0561780228302726</v>
      </c>
      <c r="AR46" s="1">
        <v>1.0912314525206468</v>
      </c>
      <c r="AS46" s="1">
        <v>1.1106080724587306</v>
      </c>
      <c r="AT46" s="1">
        <v>1.1236905772123613</v>
      </c>
      <c r="AU46" s="1">
        <v>1.1378942943188215</v>
      </c>
      <c r="AV46" s="1">
        <v>1.1518243938930592</v>
      </c>
      <c r="AW46" s="1">
        <v>1.164849200307096</v>
      </c>
      <c r="AX46" s="1">
        <v>1.1688818836924357</v>
      </c>
      <c r="AY46" s="1">
        <v>1.1719416926477311</v>
      </c>
      <c r="AZ46" s="1">
        <v>1.1744378210611952</v>
      </c>
      <c r="BA46" s="1">
        <v>1.1764272701317375</v>
      </c>
      <c r="BB46" s="1">
        <v>1.1777011411384211</v>
      </c>
      <c r="BC46" s="1">
        <v>1.1783849397071129</v>
      </c>
      <c r="BD46" s="1">
        <v>1.1787681915866268</v>
      </c>
      <c r="BE46" s="1">
        <v>1.1790193232781405</v>
      </c>
      <c r="BF46" s="1">
        <v>1.1791830108592978</v>
      </c>
      <c r="BG46" s="1">
        <v>1.1792498148134229</v>
      </c>
      <c r="BH46" s="1">
        <v>1.1792498148134229</v>
      </c>
      <c r="BI46" s="1">
        <v>1.1792498148134229</v>
      </c>
      <c r="BJ46" s="1">
        <v>1.1792498148134229</v>
      </c>
      <c r="BK46" s="1">
        <v>1.1792498148134229</v>
      </c>
      <c r="BL46" s="1">
        <v>1.1792498148134229</v>
      </c>
      <c r="BM46" t="s">
        <v>7</v>
      </c>
    </row>
    <row r="47" spans="1:65" x14ac:dyDescent="0.2">
      <c r="C47" t="s">
        <v>8</v>
      </c>
      <c r="D47" s="1">
        <v>8.4954208795090021E-3</v>
      </c>
      <c r="E47" s="1">
        <v>6.2883417263576678E-3</v>
      </c>
      <c r="F47" s="1">
        <v>4.6845095971027899E-3</v>
      </c>
      <c r="G47" s="1">
        <v>3.4809261066642973E-3</v>
      </c>
      <c r="H47" s="1">
        <v>2.5550571510303223E-3</v>
      </c>
      <c r="I47" s="1">
        <v>1.8303289691729834E-3</v>
      </c>
      <c r="J47" s="1">
        <v>1.2634933656165042E-3</v>
      </c>
      <c r="K47" s="1">
        <v>8.3044804437708449E-4</v>
      </c>
      <c r="L47" s="1">
        <v>1.6364348240605344E-3</v>
      </c>
      <c r="M47" s="1">
        <v>2.5430968432984058E-3</v>
      </c>
      <c r="N47" s="1">
        <v>3.5386794236142399E-3</v>
      </c>
      <c r="O47" s="1">
        <v>4.545691486421843E-3</v>
      </c>
      <c r="P47" s="1">
        <v>5.5606474916560207E-3</v>
      </c>
      <c r="Q47" s="1">
        <v>6.5820683797552567E-3</v>
      </c>
      <c r="R47" s="1">
        <v>8.725914033851867E-3</v>
      </c>
      <c r="S47" s="1">
        <v>1.4212947990264282E-2</v>
      </c>
      <c r="T47" s="1">
        <v>2.281613677108003E-2</v>
      </c>
      <c r="U47" s="1">
        <v>3.3267590293474814E-2</v>
      </c>
      <c r="V47" s="1">
        <v>4.4780583597898098E-2</v>
      </c>
      <c r="W47" s="1">
        <v>6.3819590390929201E-2</v>
      </c>
      <c r="X47" s="1">
        <v>8.5938933304302384E-2</v>
      </c>
      <c r="Y47" s="1">
        <v>0.10506502370928025</v>
      </c>
      <c r="Z47" s="1">
        <v>0.1253543899275732</v>
      </c>
      <c r="AA47" s="1">
        <v>0.14638830088581367</v>
      </c>
      <c r="AB47" s="1">
        <v>0.16709221617160944</v>
      </c>
      <c r="AC47" s="1">
        <v>0.19326696631851495</v>
      </c>
      <c r="AD47" s="1">
        <v>0.21239869335488865</v>
      </c>
      <c r="AE47" s="1">
        <v>0.22986253459186037</v>
      </c>
      <c r="AF47" s="1">
        <v>0.25205611840805997</v>
      </c>
      <c r="AG47" s="1">
        <v>0.25155432357360558</v>
      </c>
      <c r="AH47" s="1">
        <v>0.24117819649707312</v>
      </c>
      <c r="AI47" s="1">
        <v>0.22432961664325285</v>
      </c>
      <c r="AJ47" s="1">
        <v>0.24973456709397535</v>
      </c>
      <c r="AK47" s="1">
        <v>0.2410963149257126</v>
      </c>
      <c r="AL47" s="1">
        <v>0.23921545318141207</v>
      </c>
      <c r="AM47" s="1">
        <v>0.22592823745869953</v>
      </c>
      <c r="AN47" s="1">
        <v>0.21564405563886288</v>
      </c>
      <c r="AO47" s="1">
        <v>0.25178861450776624</v>
      </c>
      <c r="AP47" s="1">
        <v>0.27187660912980782</v>
      </c>
      <c r="AQ47" s="1">
        <v>0.28078088656654915</v>
      </c>
      <c r="AR47" s="1">
        <v>0.28974933593893953</v>
      </c>
      <c r="AS47" s="1">
        <v>0.29476509374003979</v>
      </c>
      <c r="AT47" s="1">
        <v>0.29815863571783469</v>
      </c>
      <c r="AU47" s="1">
        <v>0.30178807016932407</v>
      </c>
      <c r="AV47" s="1">
        <v>0.30530444055528833</v>
      </c>
      <c r="AW47" s="1">
        <v>0.30855276611191085</v>
      </c>
      <c r="AX47" s="1">
        <v>0.30954557500592728</v>
      </c>
      <c r="AY47" s="1">
        <v>0.31029887132367245</v>
      </c>
      <c r="AZ47" s="1">
        <v>0.31091339476940189</v>
      </c>
      <c r="BA47" s="1">
        <v>0.31140317850462079</v>
      </c>
      <c r="BB47" s="1">
        <v>0.3117167936200208</v>
      </c>
      <c r="BC47" s="1">
        <v>0.3118851384256609</v>
      </c>
      <c r="BD47" s="1">
        <v>0.31197949145025317</v>
      </c>
      <c r="BE47" s="1">
        <v>0.31204131772151733</v>
      </c>
      <c r="BF47" s="1">
        <v>0.31208161607149526</v>
      </c>
      <c r="BG47" s="1">
        <v>0.31209806257955791</v>
      </c>
      <c r="BH47" s="1">
        <v>0.31209806257955791</v>
      </c>
      <c r="BI47" s="1">
        <v>0.31209806257955791</v>
      </c>
      <c r="BJ47" s="1">
        <v>0.31209806257955791</v>
      </c>
      <c r="BK47" s="1">
        <v>0.31209806257955791</v>
      </c>
      <c r="BL47" s="1">
        <v>0.31209806257955791</v>
      </c>
      <c r="BM47" t="s">
        <v>8</v>
      </c>
    </row>
    <row r="48" spans="1:65" x14ac:dyDescent="0.2">
      <c r="C48" t="s">
        <v>9</v>
      </c>
      <c r="D48" s="1">
        <v>0.46779830307857373</v>
      </c>
      <c r="E48" s="1">
        <v>0.33765262231538512</v>
      </c>
      <c r="F48" s="1">
        <v>0.25160984500844469</v>
      </c>
      <c r="G48" s="1">
        <v>0.18225016279450584</v>
      </c>
      <c r="H48" s="1">
        <v>0.13384754884199185</v>
      </c>
      <c r="I48" s="1">
        <v>9.3416432743171407E-2</v>
      </c>
      <c r="J48" s="1">
        <v>6.4528019894006666E-2</v>
      </c>
      <c r="K48" s="1">
        <v>4.1292302756979225E-2</v>
      </c>
      <c r="L48" s="1">
        <v>7.9526164731040724E-2</v>
      </c>
      <c r="M48" s="1">
        <v>0.11946098883868286</v>
      </c>
      <c r="N48" s="1">
        <v>0.1660198757865213</v>
      </c>
      <c r="O48" s="1">
        <v>0.21325572639280074</v>
      </c>
      <c r="P48" s="1">
        <v>0.26099558384699345</v>
      </c>
      <c r="Q48" s="1">
        <v>0.30916225721829227</v>
      </c>
      <c r="R48" s="1">
        <v>0.40989444887917698</v>
      </c>
      <c r="S48" s="1">
        <v>0.66800451975473829</v>
      </c>
      <c r="T48" s="1">
        <v>1.0725295438110354</v>
      </c>
      <c r="U48" s="1">
        <v>1.5643902388657052</v>
      </c>
      <c r="V48" s="1">
        <v>2.106255762080127</v>
      </c>
      <c r="W48" s="1">
        <v>3.0440313376524837</v>
      </c>
      <c r="X48" s="1">
        <v>4.1399559940219568</v>
      </c>
      <c r="Y48" s="1">
        <v>5.3237314903901272</v>
      </c>
      <c r="Z48" s="1">
        <v>6.629050701529219</v>
      </c>
      <c r="AA48" s="1">
        <v>8.0422789929405649</v>
      </c>
      <c r="AB48" s="1">
        <v>3.8072389972831013</v>
      </c>
      <c r="AC48" s="1">
        <v>1.8374347085273639</v>
      </c>
      <c r="AD48" s="1">
        <v>4.4986324131199955E-2</v>
      </c>
      <c r="AE48" s="1">
        <v>5.0595741754539986E-2</v>
      </c>
      <c r="AF48" s="1">
        <v>5.7683790749803877E-2</v>
      </c>
      <c r="AG48" s="1">
        <v>5.9437520706227327E-2</v>
      </c>
      <c r="AH48" s="1">
        <v>5.8996214490242872E-2</v>
      </c>
      <c r="AI48" s="1">
        <v>5.5362864957143508E-2</v>
      </c>
      <c r="AJ48" s="1">
        <v>6.2052928024548766E-2</v>
      </c>
      <c r="AK48" s="1">
        <v>6.0157566910618965E-2</v>
      </c>
      <c r="AL48" s="1">
        <v>5.9857566581059146E-2</v>
      </c>
      <c r="AM48" s="1">
        <v>5.6605181976902161E-2</v>
      </c>
      <c r="AN48" s="1">
        <v>5.403003169177284E-2</v>
      </c>
      <c r="AO48" s="1">
        <v>6.3043575799033053E-2</v>
      </c>
      <c r="AP48" s="1">
        <v>6.7999248751701519E-2</v>
      </c>
      <c r="AQ48" s="1">
        <v>7.0168837140782508E-2</v>
      </c>
      <c r="AR48" s="1">
        <v>7.2341303546745922E-2</v>
      </c>
      <c r="AS48" s="1">
        <v>7.3497425525504409E-2</v>
      </c>
      <c r="AT48" s="1">
        <v>7.4246453516514141E-2</v>
      </c>
      <c r="AU48" s="1">
        <v>7.5130343135995592E-2</v>
      </c>
      <c r="AV48" s="1">
        <v>7.5991459842180684E-2</v>
      </c>
      <c r="AW48" s="1">
        <v>7.6790161367533805E-2</v>
      </c>
      <c r="AX48" s="1">
        <v>7.7027281647805187E-2</v>
      </c>
      <c r="AY48" s="1">
        <v>7.7207993413029224E-2</v>
      </c>
      <c r="AZ48" s="1">
        <v>7.7357174508894649E-2</v>
      </c>
      <c r="BA48" s="1">
        <v>7.747725836101213E-2</v>
      </c>
      <c r="BB48" s="1">
        <v>7.7554080088409291E-2</v>
      </c>
      <c r="BC48" s="1">
        <v>7.7594988620876021E-2</v>
      </c>
      <c r="BD48" s="1">
        <v>7.761811468233272E-2</v>
      </c>
      <c r="BE48" s="1">
        <v>7.7633648657249088E-2</v>
      </c>
      <c r="BF48" s="1">
        <v>7.7643773698674506E-2</v>
      </c>
      <c r="BG48" s="1">
        <v>7.7647905916880186E-2</v>
      </c>
      <c r="BH48" s="1">
        <v>7.7647905916880186E-2</v>
      </c>
      <c r="BI48" s="1">
        <v>7.7647905916880186E-2</v>
      </c>
      <c r="BJ48" s="1">
        <v>7.7647905916880186E-2</v>
      </c>
      <c r="BK48" s="1">
        <v>7.7647905916880186E-2</v>
      </c>
      <c r="BL48" s="1">
        <v>7.7647905916880186E-2</v>
      </c>
      <c r="BM48" t="s">
        <v>9</v>
      </c>
    </row>
    <row r="49" spans="1:65" x14ac:dyDescent="0.2">
      <c r="C49" t="s">
        <v>10</v>
      </c>
      <c r="D49" s="1">
        <v>369.31740431447236</v>
      </c>
      <c r="E49" s="1">
        <v>273.40512027235917</v>
      </c>
      <c r="F49" s="1">
        <v>203.73429788437636</v>
      </c>
      <c r="G49" s="1">
        <v>151.45564055053313</v>
      </c>
      <c r="H49" s="1">
        <v>111.23153985239549</v>
      </c>
      <c r="I49" s="1">
        <v>79.730167915761029</v>
      </c>
      <c r="J49" s="1">
        <v>55.074141779373377</v>
      </c>
      <c r="K49" s="1">
        <v>36.221607978422171</v>
      </c>
      <c r="L49" s="1">
        <v>69.760351702068903</v>
      </c>
      <c r="M49" s="1">
        <v>107.78521310670097</v>
      </c>
      <c r="N49" s="1">
        <v>149.79356746964893</v>
      </c>
      <c r="O49" s="1">
        <v>192.41272099724381</v>
      </c>
      <c r="P49" s="1">
        <v>235.48662118345644</v>
      </c>
      <c r="Q49" s="1">
        <v>278.94562151851125</v>
      </c>
      <c r="R49" s="1">
        <v>369.83253657272292</v>
      </c>
      <c r="S49" s="1">
        <v>602.71566657825224</v>
      </c>
      <c r="T49" s="1">
        <v>967.7035705690696</v>
      </c>
      <c r="U49" s="1">
        <v>1411.4912066053676</v>
      </c>
      <c r="V49" s="1">
        <v>1900.3963417680211</v>
      </c>
      <c r="W49" s="1">
        <v>2746.5164119427227</v>
      </c>
      <c r="X49" s="1">
        <v>3735.3285236119477</v>
      </c>
      <c r="Y49" s="1">
        <v>4803.4051851807972</v>
      </c>
      <c r="Z49" s="1">
        <v>5981.1462261066135</v>
      </c>
      <c r="AA49" s="1">
        <v>7256.2496221105312</v>
      </c>
      <c r="AB49" s="1">
        <v>8587.8258387858932</v>
      </c>
      <c r="AC49" s="1">
        <v>10361.556812058448</v>
      </c>
      <c r="AD49" s="1">
        <v>11838.601058366577</v>
      </c>
      <c r="AE49" s="1">
        <v>13314.775400124739</v>
      </c>
      <c r="AF49" s="1">
        <v>15180.066373718386</v>
      </c>
      <c r="AG49" s="1">
        <v>15427.288331148784</v>
      </c>
      <c r="AH49" s="1">
        <v>15312.745225120356</v>
      </c>
      <c r="AI49" s="1">
        <v>14277.734307849538</v>
      </c>
      <c r="AJ49" s="1">
        <v>16334.346409162959</v>
      </c>
      <c r="AK49" s="1">
        <v>15831.380016265068</v>
      </c>
      <c r="AL49" s="1">
        <v>15754.545865404312</v>
      </c>
      <c r="AM49" s="1">
        <v>14900.560163900578</v>
      </c>
      <c r="AN49" s="1">
        <v>14224.853700786585</v>
      </c>
      <c r="AO49" s="1">
        <v>16600.425852137578</v>
      </c>
      <c r="AP49" s="1">
        <v>17908.06553590445</v>
      </c>
      <c r="AQ49" s="1">
        <v>18481.868946130257</v>
      </c>
      <c r="AR49" s="1">
        <v>19056.47052515762</v>
      </c>
      <c r="AS49" s="1">
        <v>19363.640077329004</v>
      </c>
      <c r="AT49" s="1">
        <v>19563.638811912278</v>
      </c>
      <c r="AU49" s="1">
        <v>19798.876634552609</v>
      </c>
      <c r="AV49" s="1">
        <v>20026.427410389326</v>
      </c>
      <c r="AW49" s="1">
        <v>20237.433520539751</v>
      </c>
      <c r="AX49" s="1">
        <v>20300.344059025781</v>
      </c>
      <c r="AY49" s="1">
        <v>20348.289227722002</v>
      </c>
      <c r="AZ49" s="1">
        <v>20387.820336537334</v>
      </c>
      <c r="BA49" s="1">
        <v>20419.597681070962</v>
      </c>
      <c r="BB49" s="1">
        <v>20439.923487350017</v>
      </c>
      <c r="BC49" s="1">
        <v>20450.758552714917</v>
      </c>
      <c r="BD49" s="1">
        <v>20456.887807488776</v>
      </c>
      <c r="BE49" s="1">
        <v>20460.995050690137</v>
      </c>
      <c r="BF49" s="1">
        <v>20463.663589733154</v>
      </c>
      <c r="BG49" s="1">
        <v>20464.752670276415</v>
      </c>
      <c r="BH49" s="1">
        <v>20464.752670276415</v>
      </c>
      <c r="BI49" s="1">
        <v>20464.752670276415</v>
      </c>
      <c r="BJ49" s="1">
        <v>20464.752670276415</v>
      </c>
      <c r="BK49" s="1">
        <v>20464.752670276415</v>
      </c>
      <c r="BL49" s="1">
        <v>20464.752670276415</v>
      </c>
      <c r="BM49" t="s">
        <v>10</v>
      </c>
    </row>
    <row r="50" spans="1:65" x14ac:dyDescent="0.2">
      <c r="C50" t="s">
        <v>152</v>
      </c>
      <c r="D50" s="1">
        <v>116.94957576964345</v>
      </c>
      <c r="E50" s="1">
        <v>86.57759546548337</v>
      </c>
      <c r="F50" s="1">
        <v>64.515344873960188</v>
      </c>
      <c r="G50" s="1">
        <v>47.960569156448905</v>
      </c>
      <c r="H50" s="1">
        <v>35.22303916894522</v>
      </c>
      <c r="I50" s="1">
        <v>25.247684525181459</v>
      </c>
      <c r="J50" s="1">
        <v>17.440005376758556</v>
      </c>
      <c r="K50" s="1">
        <v>11.470084099160895</v>
      </c>
      <c r="L50" s="1">
        <v>22.090601314177974</v>
      </c>
      <c r="M50" s="1">
        <v>34.131711096766537</v>
      </c>
      <c r="N50" s="1">
        <v>47.434250224720373</v>
      </c>
      <c r="O50" s="1">
        <v>60.930207540800211</v>
      </c>
      <c r="P50" s="1">
        <v>74.570166813426709</v>
      </c>
      <c r="Q50" s="1">
        <v>88.332073490940658</v>
      </c>
      <c r="R50" s="1">
        <v>117.11269967976484</v>
      </c>
      <c r="S50" s="1">
        <v>190.85843421563951</v>
      </c>
      <c r="T50" s="1">
        <v>306.43701251743869</v>
      </c>
      <c r="U50" s="1">
        <v>446.96863967591571</v>
      </c>
      <c r="V50" s="1">
        <v>601.78736059432197</v>
      </c>
      <c r="W50" s="1">
        <v>869.72323932928111</v>
      </c>
      <c r="X50" s="1">
        <v>1182.8445697205591</v>
      </c>
      <c r="Y50" s="1">
        <v>1521.0661401114648</v>
      </c>
      <c r="Z50" s="1">
        <v>1894.0144861512053</v>
      </c>
      <c r="AA50" s="1">
        <v>2297.793997983018</v>
      </c>
      <c r="AB50" s="1">
        <v>2719.4564266307871</v>
      </c>
      <c r="AC50" s="1">
        <v>3281.1334080845782</v>
      </c>
      <c r="AD50" s="1">
        <v>3748.8603442666627</v>
      </c>
      <c r="AE50" s="1">
        <v>4216.3118128783317</v>
      </c>
      <c r="AF50" s="1">
        <v>4806.9825624836567</v>
      </c>
      <c r="AG50" s="1">
        <v>4953.1267255189432</v>
      </c>
      <c r="AH50" s="1">
        <v>4916.3512075202398</v>
      </c>
      <c r="AI50" s="1">
        <v>4613.5720797619588</v>
      </c>
      <c r="AJ50" s="1">
        <v>5171.0773353790637</v>
      </c>
      <c r="AK50" s="1">
        <v>5013.1305758849139</v>
      </c>
      <c r="AL50" s="1">
        <v>4988.1305484215954</v>
      </c>
      <c r="AM50" s="1">
        <v>4717.09849807518</v>
      </c>
      <c r="AN50" s="1">
        <v>4502.5026409810698</v>
      </c>
      <c r="AO50" s="1">
        <v>5253.6313165860875</v>
      </c>
      <c r="AP50" s="1">
        <v>5666.6040626417926</v>
      </c>
      <c r="AQ50" s="1">
        <v>5847.4030950652095</v>
      </c>
      <c r="AR50" s="1">
        <v>6028.4419622288269</v>
      </c>
      <c r="AS50" s="1">
        <v>6124.785460458701</v>
      </c>
      <c r="AT50" s="1">
        <v>6187.2044597095119</v>
      </c>
      <c r="AU50" s="1">
        <v>6260.8619279996319</v>
      </c>
      <c r="AV50" s="1">
        <v>6332.621653515057</v>
      </c>
      <c r="AW50" s="1">
        <v>6399.1801139611507</v>
      </c>
      <c r="AX50" s="1">
        <v>6418.9401373170995</v>
      </c>
      <c r="AY50" s="1">
        <v>6433.9994510857678</v>
      </c>
      <c r="AZ50" s="1">
        <v>6446.4312090745534</v>
      </c>
      <c r="BA50" s="1">
        <v>6456.4381967510117</v>
      </c>
      <c r="BB50" s="1">
        <v>6462.8400073674411</v>
      </c>
      <c r="BC50" s="1">
        <v>6466.2490517396682</v>
      </c>
      <c r="BD50" s="1">
        <v>6468.1762235277274</v>
      </c>
      <c r="BE50" s="1">
        <v>6469.4707214374239</v>
      </c>
      <c r="BF50" s="1">
        <v>6470.3144748895429</v>
      </c>
      <c r="BG50" s="1">
        <v>6470.6588264066822</v>
      </c>
      <c r="BH50" s="1">
        <v>6470.6588264066822</v>
      </c>
      <c r="BI50" s="1">
        <v>6470.6588264066822</v>
      </c>
      <c r="BJ50" s="1">
        <v>6470.6588264066822</v>
      </c>
      <c r="BK50" s="1">
        <v>6470.6588264066822</v>
      </c>
      <c r="BL50" s="1">
        <v>6470.6588264066822</v>
      </c>
      <c r="BM50" t="s">
        <v>11</v>
      </c>
    </row>
    <row r="51" spans="1:65" ht="14.25" x14ac:dyDescent="0.2">
      <c r="C51" t="s">
        <v>153</v>
      </c>
      <c r="D51" s="1">
        <v>140.22730907631109</v>
      </c>
      <c r="E51" s="1">
        <v>103.81006650537574</v>
      </c>
      <c r="F51" s="1">
        <v>77.356528625851539</v>
      </c>
      <c r="G51" s="1">
        <v>57.50667764562219</v>
      </c>
      <c r="H51" s="1">
        <v>42.233859914802423</v>
      </c>
      <c r="I51" s="1">
        <v>30.273003027795518</v>
      </c>
      <c r="J51" s="1">
        <v>20.911277430166134</v>
      </c>
      <c r="K51" s="1">
        <v>13.753098440240883</v>
      </c>
      <c r="L51" s="1">
        <v>26.487531551772154</v>
      </c>
      <c r="M51" s="1">
        <v>40.925313065667311</v>
      </c>
      <c r="N51" s="1">
        <v>56.875599789832584</v>
      </c>
      <c r="O51" s="1">
        <v>73.057802806714889</v>
      </c>
      <c r="P51" s="1">
        <v>89.412670040080002</v>
      </c>
      <c r="Q51" s="1">
        <v>105.91375718338209</v>
      </c>
      <c r="R51" s="1">
        <v>140.42290129468208</v>
      </c>
      <c r="S51" s="1">
        <v>228.84704342402821</v>
      </c>
      <c r="T51" s="1">
        <v>367.43047064441089</v>
      </c>
      <c r="U51" s="1">
        <v>535.93362071452725</v>
      </c>
      <c r="V51" s="1">
        <v>721.56757865026623</v>
      </c>
      <c r="W51" s="1">
        <v>1042.8336202988983</v>
      </c>
      <c r="X51" s="1">
        <v>1418.27886057621</v>
      </c>
      <c r="Y51" s="1">
        <v>1823.8203118842507</v>
      </c>
      <c r="Z51" s="1">
        <v>2271.0005829151146</v>
      </c>
      <c r="AA51" s="1">
        <v>2755.1486786367127</v>
      </c>
      <c r="AB51" s="1">
        <v>3260.7391206604166</v>
      </c>
      <c r="AC51" s="1">
        <v>3934.2127195258736</v>
      </c>
      <c r="AD51" s="1">
        <v>4495.0363840127848</v>
      </c>
      <c r="AE51" s="1">
        <v>5055.5297516526771</v>
      </c>
      <c r="AF51" s="1">
        <v>5763.7680605319629</v>
      </c>
      <c r="AG51" s="1">
        <v>5939.0008699267919</v>
      </c>
      <c r="AH51" s="1">
        <v>5894.9055246046046</v>
      </c>
      <c r="AI51" s="1">
        <v>5531.8610069088245</v>
      </c>
      <c r="AJ51" s="1">
        <v>6200.3325364257362</v>
      </c>
      <c r="AK51" s="1">
        <v>6010.9479327157242</v>
      </c>
      <c r="AL51" s="1">
        <v>5980.9718806014334</v>
      </c>
      <c r="AM51" s="1">
        <v>5655.9934029678425</v>
      </c>
      <c r="AN51" s="1">
        <v>5398.6842217998446</v>
      </c>
      <c r="AO51" s="1">
        <v>6299.3181254029832</v>
      </c>
      <c r="AP51" s="1">
        <v>6794.4892837431562</v>
      </c>
      <c r="AQ51" s="1">
        <v>7011.274694322793</v>
      </c>
      <c r="AR51" s="1">
        <v>7228.3476765333662</v>
      </c>
      <c r="AS51" s="1">
        <v>7343.8674585835743</v>
      </c>
      <c r="AT51" s="1">
        <v>7418.7103833447381</v>
      </c>
      <c r="AU51" s="1">
        <v>7507.0286906470419</v>
      </c>
      <c r="AV51" s="1">
        <v>7593.0715269964712</v>
      </c>
      <c r="AW51" s="1">
        <v>7672.8778344857928</v>
      </c>
      <c r="AX51" s="1">
        <v>7696.5709080540755</v>
      </c>
      <c r="AY51" s="1">
        <v>7714.627639191569</v>
      </c>
      <c r="AZ51" s="1">
        <v>7729.5338238303993</v>
      </c>
      <c r="BA51" s="1">
        <v>7741.5326100132033</v>
      </c>
      <c r="BB51" s="1">
        <v>7749.2086419273883</v>
      </c>
      <c r="BC51" s="1">
        <v>7753.296225107516</v>
      </c>
      <c r="BD51" s="1">
        <v>7755.6069826471557</v>
      </c>
      <c r="BE51" s="1">
        <v>7757.1591384141775</v>
      </c>
      <c r="BF51" s="1">
        <v>7758.1708332008902</v>
      </c>
      <c r="BG51" s="1">
        <v>7758.5837247082527</v>
      </c>
      <c r="BH51" s="1">
        <v>7758.5837247082527</v>
      </c>
      <c r="BI51" s="1">
        <v>7758.5837247082527</v>
      </c>
      <c r="BJ51" s="1">
        <v>7758.5837247082527</v>
      </c>
      <c r="BK51" s="1">
        <v>7758.5837247082527</v>
      </c>
      <c r="BL51" s="1">
        <v>7758.5837247082527</v>
      </c>
      <c r="BM51" t="s">
        <v>12</v>
      </c>
    </row>
    <row r="52" spans="1:65" x14ac:dyDescent="0.2">
      <c r="C52" t="s">
        <v>154</v>
      </c>
      <c r="D52" s="1">
        <v>4.993746885363775</v>
      </c>
      <c r="E52" s="1">
        <v>3.6968633263761399</v>
      </c>
      <c r="F52" s="1">
        <v>2.7548052261181</v>
      </c>
      <c r="G52" s="1">
        <v>2.0479163029803682</v>
      </c>
      <c r="H52" s="1">
        <v>1.5040237725139609</v>
      </c>
      <c r="I52" s="1">
        <v>1.0780761292252483</v>
      </c>
      <c r="J52" s="1">
        <v>0.7446882295875904</v>
      </c>
      <c r="K52" s="1">
        <v>0.4897725910341702</v>
      </c>
      <c r="L52" s="1">
        <v>0.94326867611539955</v>
      </c>
      <c r="M52" s="1">
        <v>1.4574240638319311</v>
      </c>
      <c r="N52" s="1">
        <v>2.0254424845955601</v>
      </c>
      <c r="O52" s="1">
        <v>2.6017198619921693</v>
      </c>
      <c r="P52" s="1">
        <v>3.1841461229333206</v>
      </c>
      <c r="Q52" s="1">
        <v>3.7717795380631665</v>
      </c>
      <c r="R52" s="1">
        <v>5.0007122763259595</v>
      </c>
      <c r="S52" s="1">
        <v>8.1496551410078073</v>
      </c>
      <c r="T52" s="1">
        <v>13.084860434494633</v>
      </c>
      <c r="U52" s="1">
        <v>19.085560914161601</v>
      </c>
      <c r="V52" s="1">
        <v>25.69632029737755</v>
      </c>
      <c r="W52" s="1">
        <v>37.137182319360306</v>
      </c>
      <c r="X52" s="1">
        <v>50.507463127067872</v>
      </c>
      <c r="Y52" s="1">
        <v>64.949524182759546</v>
      </c>
      <c r="Z52" s="1">
        <v>80.874418558656473</v>
      </c>
      <c r="AA52" s="1">
        <v>98.115803713874868</v>
      </c>
      <c r="AB52" s="1">
        <v>116.12078941713462</v>
      </c>
      <c r="AC52" s="1">
        <v>140.10439652521148</v>
      </c>
      <c r="AD52" s="1">
        <v>160.07633670018652</v>
      </c>
      <c r="AE52" s="1">
        <v>180.03651440990478</v>
      </c>
      <c r="AF52" s="1">
        <v>205.25815541805216</v>
      </c>
      <c r="AG52" s="1">
        <v>211.49851117965889</v>
      </c>
      <c r="AH52" s="1">
        <v>210.3934832900166</v>
      </c>
      <c r="AI52" s="1">
        <v>197.31604879181276</v>
      </c>
      <c r="AJ52" s="1">
        <v>221.09866203253478</v>
      </c>
      <c r="AK52" s="1">
        <v>216.56724087822829</v>
      </c>
      <c r="AL52" s="1">
        <v>215.48723969181293</v>
      </c>
      <c r="AM52" s="1">
        <v>203.7786551168478</v>
      </c>
      <c r="AN52" s="1">
        <v>194.50811409038224</v>
      </c>
      <c r="AO52" s="1">
        <v>226.95687287651896</v>
      </c>
      <c r="AP52" s="1">
        <v>244.79729550612541</v>
      </c>
      <c r="AQ52" s="1">
        <v>252.60781370681701</v>
      </c>
      <c r="AR52" s="1">
        <v>260.42869276828532</v>
      </c>
      <c r="AS52" s="1">
        <v>264.59073189181584</v>
      </c>
      <c r="AT52" s="1">
        <v>267.28723265945086</v>
      </c>
      <c r="AU52" s="1">
        <v>270.46923528958405</v>
      </c>
      <c r="AV52" s="1">
        <v>273.56925543185042</v>
      </c>
      <c r="AW52" s="1">
        <v>276.44458092312169</v>
      </c>
      <c r="AX52" s="1">
        <v>277.29821393209869</v>
      </c>
      <c r="AY52" s="1">
        <v>277.94877628690512</v>
      </c>
      <c r="AZ52" s="1">
        <v>278.48582823202065</v>
      </c>
      <c r="BA52" s="1">
        <v>278.91813009964369</v>
      </c>
      <c r="BB52" s="1">
        <v>279.19468831827345</v>
      </c>
      <c r="BC52" s="1">
        <v>279.34195903515365</v>
      </c>
      <c r="BD52" s="1">
        <v>279.42521285639782</v>
      </c>
      <c r="BE52" s="1">
        <v>279.48113516609669</v>
      </c>
      <c r="BF52" s="1">
        <v>279.51758531522825</v>
      </c>
      <c r="BG52" s="1">
        <v>279.53246130076866</v>
      </c>
      <c r="BH52" s="1">
        <v>279.53246130076866</v>
      </c>
      <c r="BI52" s="1">
        <v>279.53246130076866</v>
      </c>
      <c r="BJ52" s="1">
        <v>279.53246130076866</v>
      </c>
      <c r="BK52" s="1">
        <v>279.53246130076866</v>
      </c>
      <c r="BL52" s="1">
        <v>279.53246130076866</v>
      </c>
      <c r="BM52" t="s">
        <v>0</v>
      </c>
    </row>
    <row r="53" spans="1:65" x14ac:dyDescent="0.2">
      <c r="C53" t="s">
        <v>155</v>
      </c>
      <c r="D53" s="1">
        <v>1.3871519126010485</v>
      </c>
      <c r="E53" s="1">
        <v>1.0269064795489278</v>
      </c>
      <c r="F53" s="1">
        <v>0.76522367392169444</v>
      </c>
      <c r="G53" s="1">
        <v>0.56886563971676896</v>
      </c>
      <c r="H53" s="1">
        <v>0.41778438125387801</v>
      </c>
      <c r="I53" s="1">
        <v>0.29946559145145785</v>
      </c>
      <c r="J53" s="1">
        <v>0.20685784155210843</v>
      </c>
      <c r="K53" s="1">
        <v>0.13604794195393616</v>
      </c>
      <c r="L53" s="1">
        <v>0.2620190766987221</v>
      </c>
      <c r="M53" s="1">
        <v>0.40484001773109196</v>
      </c>
      <c r="N53" s="1">
        <v>0.5626229123876556</v>
      </c>
      <c r="O53" s="1">
        <v>0.72269996166449146</v>
      </c>
      <c r="P53" s="1">
        <v>0.88448503414814461</v>
      </c>
      <c r="Q53" s="1">
        <v>1.0477165383508795</v>
      </c>
      <c r="R53" s="1">
        <v>1.3890867434238776</v>
      </c>
      <c r="S53" s="1">
        <v>2.2637930947243907</v>
      </c>
      <c r="T53" s="1">
        <v>3.6346834540262867</v>
      </c>
      <c r="U53" s="1">
        <v>5.3015446983782226</v>
      </c>
      <c r="V53" s="1">
        <v>7.1378667492715415</v>
      </c>
      <c r="W53" s="1">
        <v>10.315883977600086</v>
      </c>
      <c r="X53" s="1">
        <v>14.029850868629964</v>
      </c>
      <c r="Y53" s="1">
        <v>18.041534495210986</v>
      </c>
      <c r="Z53" s="1">
        <v>22.465116266293464</v>
      </c>
      <c r="AA53" s="1">
        <v>27.254389920520797</v>
      </c>
      <c r="AB53" s="1">
        <v>32.255774838092947</v>
      </c>
      <c r="AC53" s="1">
        <v>38.917887923669859</v>
      </c>
      <c r="AD53" s="1">
        <v>44.465649083385145</v>
      </c>
      <c r="AE53" s="1">
        <v>50.010142891640214</v>
      </c>
      <c r="AF53" s="1">
        <v>57.016154282792264</v>
      </c>
      <c r="AG53" s="1">
        <v>58.749586438794132</v>
      </c>
      <c r="AH53" s="1">
        <v>58.442634247226835</v>
      </c>
      <c r="AI53" s="1">
        <v>54.810013553281323</v>
      </c>
      <c r="AJ53" s="1">
        <v>61.416295009037434</v>
      </c>
      <c r="AK53" s="1">
        <v>60.157566910618968</v>
      </c>
      <c r="AL53" s="1">
        <v>59.857566581059146</v>
      </c>
      <c r="AM53" s="1">
        <v>56.605181976902166</v>
      </c>
      <c r="AN53" s="1">
        <v>54.030031691772841</v>
      </c>
      <c r="AO53" s="1">
        <v>63.043575799033043</v>
      </c>
      <c r="AP53" s="1">
        <v>67.999248751701501</v>
      </c>
      <c r="AQ53" s="1">
        <v>70.1688371407825</v>
      </c>
      <c r="AR53" s="1">
        <v>72.34130354674592</v>
      </c>
      <c r="AS53" s="1">
        <v>73.497425525504397</v>
      </c>
      <c r="AT53" s="1">
        <v>74.246453516514123</v>
      </c>
      <c r="AU53" s="1">
        <v>75.130343135995574</v>
      </c>
      <c r="AV53" s="1">
        <v>75.991459842180674</v>
      </c>
      <c r="AW53" s="1">
        <v>76.790161367533798</v>
      </c>
      <c r="AX53" s="1">
        <v>77.027281647805196</v>
      </c>
      <c r="AY53" s="1">
        <v>77.2079934130292</v>
      </c>
      <c r="AZ53" s="1">
        <v>77.35717450889463</v>
      </c>
      <c r="BA53" s="1">
        <v>77.477258361012133</v>
      </c>
      <c r="BB53" s="1">
        <v>77.554080088409293</v>
      </c>
      <c r="BC53" s="1">
        <v>77.594988620876009</v>
      </c>
      <c r="BD53" s="1">
        <v>77.618114682332731</v>
      </c>
      <c r="BE53" s="1">
        <v>77.633648657249083</v>
      </c>
      <c r="BF53" s="1">
        <v>77.643773698674508</v>
      </c>
      <c r="BG53" s="1">
        <v>77.647905916880177</v>
      </c>
      <c r="BH53" s="1">
        <v>77.647905916880177</v>
      </c>
      <c r="BI53" s="1">
        <v>77.647905916880177</v>
      </c>
      <c r="BJ53" s="1">
        <v>77.647905916880177</v>
      </c>
      <c r="BK53" s="1">
        <v>77.647905916880177</v>
      </c>
      <c r="BL53" s="1">
        <v>77.647905916880177</v>
      </c>
      <c r="BM53" t="s">
        <v>1</v>
      </c>
    </row>
    <row r="54" spans="1:65" x14ac:dyDescent="0.2">
      <c r="C54" t="s">
        <v>56</v>
      </c>
      <c r="D54" s="1">
        <v>0.39164565451644873</v>
      </c>
      <c r="E54" s="1">
        <v>0.28989755141887485</v>
      </c>
      <c r="F54" s="1">
        <v>0.21595961557021107</v>
      </c>
      <c r="G54" s="1">
        <v>0.16047346007967583</v>
      </c>
      <c r="H54" s="1">
        <v>0.11779016536494877</v>
      </c>
      <c r="I54" s="1">
        <v>8.4379620183526516E-2</v>
      </c>
      <c r="J54" s="1">
        <v>5.8248048351274423E-2</v>
      </c>
      <c r="K54" s="1">
        <v>3.8284314867371882E-2</v>
      </c>
      <c r="L54" s="1">
        <v>7.5440945991099517E-2</v>
      </c>
      <c r="M54" s="1">
        <v>0.11723878567272149</v>
      </c>
      <c r="N54" s="1">
        <v>0.16313593389211672</v>
      </c>
      <c r="O54" s="1">
        <v>0.20955999033828035</v>
      </c>
      <c r="P54" s="1">
        <v>0.2563502688439776</v>
      </c>
      <c r="Q54" s="1">
        <v>0.30343858358789833</v>
      </c>
      <c r="R54" s="1">
        <v>0.40227157212247444</v>
      </c>
      <c r="S54" s="1">
        <v>0.6552281984853251</v>
      </c>
      <c r="T54" s="1">
        <v>1.0518420389035403</v>
      </c>
      <c r="U54" s="1">
        <v>1.5336623528681523</v>
      </c>
      <c r="V54" s="1">
        <v>2.0644204944724271</v>
      </c>
      <c r="W54" s="1">
        <v>2.9793535115403738</v>
      </c>
      <c r="X54" s="1">
        <v>4.0474644828238127</v>
      </c>
      <c r="Y54" s="1">
        <v>5.2579120565232866</v>
      </c>
      <c r="Z54" s="1">
        <v>6.5991507428973017</v>
      </c>
      <c r="AA54" s="1">
        <v>8.0589158263081391</v>
      </c>
      <c r="AB54" s="1">
        <v>9.5942069269300809</v>
      </c>
      <c r="AC54" s="1">
        <v>11.657309485118899</v>
      </c>
      <c r="AD54" s="1">
        <v>13.397923424176298</v>
      </c>
      <c r="AE54" s="1">
        <v>15.152174227633841</v>
      </c>
      <c r="AF54" s="1">
        <v>17.3684963321741</v>
      </c>
      <c r="AG54" s="1">
        <v>17.982995975589805</v>
      </c>
      <c r="AH54" s="1">
        <v>17.942735297793192</v>
      </c>
      <c r="AI54" s="1">
        <v>16.856439303534032</v>
      </c>
      <c r="AJ54" s="1">
        <v>18.91652242760437</v>
      </c>
      <c r="AK54" s="1">
        <v>18.405677359177982</v>
      </c>
      <c r="AL54" s="1">
        <v>18.376470486207111</v>
      </c>
      <c r="AM54" s="1">
        <v>17.437513818327226</v>
      </c>
      <c r="AN54" s="1">
        <v>16.705267512961807</v>
      </c>
      <c r="AO54" s="1">
        <v>19.56090435883895</v>
      </c>
      <c r="AP54" s="1">
        <v>21.17236852954963</v>
      </c>
      <c r="AQ54" s="1">
        <v>21.906748016028754</v>
      </c>
      <c r="AR54" s="1">
        <v>22.640047287855197</v>
      </c>
      <c r="AS54" s="1">
        <v>23.06348311245366</v>
      </c>
      <c r="AT54" s="1">
        <v>23.357211462223948</v>
      </c>
      <c r="AU54" s="1">
        <v>23.649062279605563</v>
      </c>
      <c r="AV54" s="1">
        <v>23.930789080071587</v>
      </c>
      <c r="AW54" s="1">
        <v>24.190413399646754</v>
      </c>
      <c r="AX54" s="1">
        <v>24.271972450855365</v>
      </c>
      <c r="AY54" s="1">
        <v>24.333595132939234</v>
      </c>
      <c r="AZ54" s="1">
        <v>24.38333612892816</v>
      </c>
      <c r="BA54" s="1">
        <v>24.42263306607083</v>
      </c>
      <c r="BB54" s="1">
        <v>24.447818150860499</v>
      </c>
      <c r="BC54" s="1">
        <v>24.461421905304526</v>
      </c>
      <c r="BD54" s="1">
        <v>24.468979721588489</v>
      </c>
      <c r="BE54" s="1">
        <v>24.473828840903323</v>
      </c>
      <c r="BF54" s="1">
        <v>24.476989495803558</v>
      </c>
      <c r="BG54" s="1">
        <v>24.478279418004551</v>
      </c>
      <c r="BH54" s="1">
        <v>24.478279418004551</v>
      </c>
      <c r="BI54" s="1">
        <v>24.478279418004551</v>
      </c>
      <c r="BJ54" s="1">
        <v>24.478279418004551</v>
      </c>
      <c r="BK54" s="1">
        <v>24.478279418004551</v>
      </c>
      <c r="BL54" s="1">
        <v>24.478279418004551</v>
      </c>
      <c r="BM54" t="s">
        <v>33</v>
      </c>
    </row>
    <row r="55" spans="1:65" x14ac:dyDescent="0.2">
      <c r="C55" s="47" t="s">
        <v>160</v>
      </c>
      <c r="D55" s="25">
        <v>0.39500000000000002</v>
      </c>
      <c r="E55" s="25">
        <v>0.39500000000000002</v>
      </c>
      <c r="F55" s="25">
        <v>0.39500000000000002</v>
      </c>
      <c r="G55" s="25">
        <v>0.39500000000000002</v>
      </c>
      <c r="H55" s="25">
        <v>0.39500000000000002</v>
      </c>
      <c r="I55" s="25">
        <v>0.39500000000000002</v>
      </c>
      <c r="J55" s="25">
        <v>0.39500000000000002</v>
      </c>
      <c r="K55" s="25">
        <v>0.39500000000000002</v>
      </c>
      <c r="L55" s="25">
        <v>0.39500000000000002</v>
      </c>
      <c r="M55" s="25">
        <v>0.39500000000000002</v>
      </c>
      <c r="N55" s="25">
        <v>0.39500000000000002</v>
      </c>
      <c r="O55" s="25">
        <v>0.39500000000000002</v>
      </c>
      <c r="P55" s="25">
        <v>0.39500000000000002</v>
      </c>
      <c r="Q55" s="25">
        <v>0.39500000000000002</v>
      </c>
      <c r="R55" s="25">
        <v>0.39500000000000002</v>
      </c>
      <c r="S55" s="25">
        <v>0.39500000000000002</v>
      </c>
      <c r="T55" s="25">
        <v>0.39500000000000002</v>
      </c>
      <c r="U55" s="25">
        <v>0.39500000000000002</v>
      </c>
      <c r="V55" s="25">
        <v>0.39500000000000002</v>
      </c>
      <c r="W55" s="25">
        <v>0.39500000000000002</v>
      </c>
      <c r="X55" s="25">
        <v>0.39500000000000002</v>
      </c>
      <c r="Y55" s="25">
        <v>0.39500000000000002</v>
      </c>
      <c r="Z55" s="25">
        <v>0.39500000000000002</v>
      </c>
      <c r="AA55" s="25">
        <v>0.39500000000000002</v>
      </c>
      <c r="AB55" s="25">
        <v>0.39500000000000002</v>
      </c>
      <c r="AC55" s="25">
        <v>0.39500000000000002</v>
      </c>
      <c r="AD55" s="25">
        <v>0.39500000000000002</v>
      </c>
      <c r="AE55" s="25">
        <v>0.39500000000000002</v>
      </c>
      <c r="AF55" s="25">
        <v>0.39500000000000002</v>
      </c>
      <c r="AG55" s="25">
        <v>0.39500000000000002</v>
      </c>
      <c r="AH55" s="25">
        <v>0.39500000000000002</v>
      </c>
      <c r="AI55" s="25">
        <v>0.39500000000000002</v>
      </c>
      <c r="AJ55" s="25">
        <v>0.39500000000000002</v>
      </c>
      <c r="AK55" s="25">
        <v>0.39500000000000002</v>
      </c>
      <c r="AL55" s="25">
        <v>0.39500000000000002</v>
      </c>
      <c r="AM55" s="25">
        <v>0.39500000000000002</v>
      </c>
      <c r="AN55" s="25">
        <v>0.39500000000000002</v>
      </c>
      <c r="AO55" s="25">
        <v>0.39500000000000002</v>
      </c>
      <c r="AP55" s="25">
        <v>0.39500000000000002</v>
      </c>
      <c r="AQ55" s="25">
        <v>0.39500000000000002</v>
      </c>
      <c r="AR55" s="25">
        <v>0.39500000000000002</v>
      </c>
      <c r="AS55" s="25">
        <v>0.39500000000000002</v>
      </c>
      <c r="AT55" s="25">
        <v>0.39500000000000002</v>
      </c>
      <c r="AU55" s="25">
        <v>0.39500000000000002</v>
      </c>
      <c r="AV55" s="25">
        <v>0.39500000000000002</v>
      </c>
      <c r="AW55" s="25">
        <v>0.39500000000000002</v>
      </c>
      <c r="AX55" s="25">
        <v>0.39500000000000002</v>
      </c>
      <c r="AY55" s="25">
        <v>0.39500000000000002</v>
      </c>
      <c r="AZ55" s="25">
        <v>0.39500000000000002</v>
      </c>
      <c r="BA55" s="25">
        <v>0.39500000000000002</v>
      </c>
      <c r="BB55" s="25">
        <v>0.39500000000000002</v>
      </c>
      <c r="BC55" s="25">
        <v>0.39500000000000002</v>
      </c>
      <c r="BD55" s="25">
        <v>0.39500000000000002</v>
      </c>
      <c r="BE55" s="25">
        <v>0.39500000000000002</v>
      </c>
      <c r="BF55" s="25">
        <v>0.39500000000000002</v>
      </c>
      <c r="BG55" s="25">
        <v>0.39500000000000002</v>
      </c>
      <c r="BH55" s="25">
        <v>0.39500000000000002</v>
      </c>
      <c r="BI55" s="25">
        <v>0.39500000000000002</v>
      </c>
      <c r="BJ55" s="25">
        <v>0.39500000000000002</v>
      </c>
      <c r="BK55" s="25">
        <v>0.39500000000000002</v>
      </c>
      <c r="BL55" s="25">
        <v>0.39500000000000002</v>
      </c>
      <c r="BM55" t="s">
        <v>55</v>
      </c>
    </row>
    <row r="56" spans="1:65" x14ac:dyDescent="0.2">
      <c r="C56" s="47" t="s">
        <v>56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>
        <v>0</v>
      </c>
      <c r="AJ56" s="25">
        <v>0.19262879999999996</v>
      </c>
      <c r="AK56" s="6">
        <v>1.3167701530716476</v>
      </c>
      <c r="AL56" s="6">
        <v>10.161690095315633</v>
      </c>
      <c r="AM56" s="6">
        <v>18.160982673657834</v>
      </c>
      <c r="AN56" s="6">
        <v>26.404019998518645</v>
      </c>
      <c r="AO56" s="6">
        <v>41.33240528886482</v>
      </c>
      <c r="AP56" s="6">
        <v>55.996796680678791</v>
      </c>
      <c r="AQ56" s="6">
        <v>67.94043582398335</v>
      </c>
      <c r="AR56" s="6">
        <v>80.054743916177415</v>
      </c>
      <c r="AS56" s="6">
        <v>92.291113126632595</v>
      </c>
      <c r="AT56" s="6">
        <v>104.36026990135552</v>
      </c>
      <c r="AU56" s="6">
        <v>115.37880704606313</v>
      </c>
      <c r="AV56" s="6">
        <v>119.30894695005543</v>
      </c>
      <c r="AW56" s="6">
        <v>122.73914250861088</v>
      </c>
      <c r="AX56" s="6">
        <v>124.87288949528123</v>
      </c>
      <c r="AY56" s="6">
        <v>126.50075794658747</v>
      </c>
      <c r="AZ56" s="6">
        <v>127.64139237082145</v>
      </c>
      <c r="BA56" s="6">
        <v>128.37812044775498</v>
      </c>
      <c r="BB56" s="6">
        <v>128.8358631139275</v>
      </c>
      <c r="BC56" s="6">
        <v>129.12697592127793</v>
      </c>
      <c r="BD56" s="6">
        <v>129.30856772426881</v>
      </c>
      <c r="BE56" s="6">
        <v>129.38941442874849</v>
      </c>
      <c r="BF56" s="6">
        <v>129.40628949779088</v>
      </c>
      <c r="BG56" s="6">
        <v>129.41317652813368</v>
      </c>
      <c r="BH56" s="6">
        <v>129.41317652813368</v>
      </c>
      <c r="BI56" s="6">
        <v>129.41317652813368</v>
      </c>
      <c r="BJ56" s="6">
        <v>129.41317652813368</v>
      </c>
      <c r="BK56" s="6">
        <v>129.41317652813368</v>
      </c>
      <c r="BL56" s="6">
        <v>129.41317652813368</v>
      </c>
      <c r="BM56" s="47" t="s">
        <v>56</v>
      </c>
    </row>
    <row r="57" spans="1:65" x14ac:dyDescent="0.2">
      <c r="A57" s="2" t="s">
        <v>74</v>
      </c>
      <c r="D57" s="2">
        <v>1980</v>
      </c>
      <c r="E57" s="2">
        <v>1981</v>
      </c>
      <c r="F57" s="2">
        <v>1982</v>
      </c>
      <c r="G57" s="2">
        <v>1983</v>
      </c>
      <c r="H57" s="2">
        <v>1984</v>
      </c>
      <c r="I57" s="2">
        <v>1985</v>
      </c>
      <c r="J57" s="2">
        <v>1986</v>
      </c>
      <c r="K57" s="2">
        <v>1987</v>
      </c>
      <c r="L57" s="2">
        <v>1988</v>
      </c>
      <c r="M57" s="2">
        <v>1989</v>
      </c>
      <c r="N57" s="2">
        <v>1990</v>
      </c>
      <c r="O57" s="2">
        <v>1991</v>
      </c>
      <c r="P57" s="2">
        <v>1992</v>
      </c>
      <c r="Q57" s="2">
        <v>1993</v>
      </c>
      <c r="R57" s="2">
        <v>1994</v>
      </c>
      <c r="S57" s="2">
        <v>1995</v>
      </c>
      <c r="T57" s="2">
        <v>1996</v>
      </c>
      <c r="U57" s="2">
        <v>1997</v>
      </c>
      <c r="V57" s="2">
        <v>1998</v>
      </c>
      <c r="W57" s="2">
        <v>1999</v>
      </c>
      <c r="X57" s="2">
        <v>2000</v>
      </c>
      <c r="Y57" s="2">
        <v>2001</v>
      </c>
      <c r="Z57" s="2">
        <v>2002</v>
      </c>
      <c r="AA57" s="2">
        <v>2003</v>
      </c>
      <c r="AB57" s="2">
        <v>2004</v>
      </c>
      <c r="AC57" s="2">
        <v>2005</v>
      </c>
      <c r="AD57" s="2">
        <v>2006</v>
      </c>
      <c r="AE57" s="2">
        <v>2007</v>
      </c>
      <c r="AF57" s="2">
        <v>2008</v>
      </c>
      <c r="AG57" s="2">
        <v>2009</v>
      </c>
      <c r="AH57" s="2">
        <v>2010</v>
      </c>
      <c r="AI57" s="2">
        <v>2011</v>
      </c>
      <c r="AJ57" s="2">
        <v>2012</v>
      </c>
      <c r="AK57" s="2">
        <v>2013</v>
      </c>
      <c r="AL57" s="2">
        <v>2014</v>
      </c>
      <c r="AM57" s="2">
        <v>2015</v>
      </c>
      <c r="AN57" s="2">
        <v>2016</v>
      </c>
      <c r="AO57" s="2">
        <v>2017</v>
      </c>
      <c r="AP57" s="2">
        <v>2018</v>
      </c>
      <c r="AQ57" s="2">
        <v>2019</v>
      </c>
      <c r="AR57" s="2">
        <v>2020</v>
      </c>
      <c r="AS57" s="2">
        <v>2021</v>
      </c>
      <c r="AT57" s="2">
        <v>2022</v>
      </c>
      <c r="AU57" s="2">
        <v>2023</v>
      </c>
      <c r="AV57" s="2">
        <v>2024</v>
      </c>
      <c r="AW57" s="2">
        <v>2025</v>
      </c>
      <c r="AX57" s="2">
        <v>2026</v>
      </c>
      <c r="AY57" s="2">
        <v>2027</v>
      </c>
      <c r="AZ57" s="2">
        <v>2028</v>
      </c>
      <c r="BA57" s="2">
        <v>2029</v>
      </c>
      <c r="BB57" s="2">
        <v>2030</v>
      </c>
      <c r="BC57" s="2">
        <v>2031</v>
      </c>
      <c r="BD57" s="2">
        <v>2032</v>
      </c>
      <c r="BE57" s="2">
        <v>2033</v>
      </c>
      <c r="BF57" s="2">
        <v>2034</v>
      </c>
      <c r="BG57" s="2">
        <v>2035</v>
      </c>
      <c r="BH57" s="2">
        <v>2036</v>
      </c>
      <c r="BI57" s="2">
        <v>2037</v>
      </c>
      <c r="BJ57" s="2">
        <v>2038</v>
      </c>
      <c r="BK57" s="2">
        <v>2039</v>
      </c>
      <c r="BL57" s="2">
        <v>2040</v>
      </c>
    </row>
    <row r="58" spans="1:65" x14ac:dyDescent="0.2">
      <c r="C58" t="s">
        <v>149</v>
      </c>
      <c r="D58" s="1">
        <v>1445.3527453725742</v>
      </c>
      <c r="E58" s="1">
        <v>1589.4881963262117</v>
      </c>
      <c r="F58" s="1">
        <v>1764.8411721121452</v>
      </c>
      <c r="G58" s="1">
        <v>1919.4012598528802</v>
      </c>
      <c r="H58" s="1">
        <v>2062.8329172041772</v>
      </c>
      <c r="I58" s="1">
        <v>2198.3772177297151</v>
      </c>
      <c r="J58" s="1">
        <v>2433.7258981028585</v>
      </c>
      <c r="K58" s="1">
        <v>2776.7090297571503</v>
      </c>
      <c r="L58" s="1">
        <v>3235.15268304136</v>
      </c>
      <c r="M58" s="1">
        <v>3765.4566379893054</v>
      </c>
      <c r="N58" s="1">
        <v>4212.2412345534849</v>
      </c>
      <c r="O58" s="1">
        <v>4129.795165228059</v>
      </c>
      <c r="P58" s="1">
        <v>3995.2372009000146</v>
      </c>
      <c r="Q58" s="1">
        <v>3868.4417337115901</v>
      </c>
      <c r="R58" s="1">
        <v>3867.7502995334676</v>
      </c>
      <c r="S58" s="1">
        <v>4236.3876809841313</v>
      </c>
      <c r="T58" s="1">
        <v>4404.4070457282269</v>
      </c>
      <c r="U58" s="1">
        <v>4688.2495380348228</v>
      </c>
      <c r="V58" s="1">
        <v>5179.2423522921972</v>
      </c>
      <c r="W58" s="1">
        <v>5716.8842188695962</v>
      </c>
      <c r="X58" s="1">
        <v>6112.2232702663723</v>
      </c>
      <c r="Y58" s="1">
        <v>6426.7253673965442</v>
      </c>
      <c r="Z58" s="1">
        <v>6719.5752191416796</v>
      </c>
      <c r="AA58" s="1">
        <v>7026.6074861634079</v>
      </c>
      <c r="AB58" s="1">
        <v>7338.1904934650611</v>
      </c>
      <c r="AC58" s="1">
        <v>7716.6113738465046</v>
      </c>
      <c r="AD58" s="1">
        <v>8110.5472872119708</v>
      </c>
      <c r="AE58" s="1">
        <v>8616.1136841161406</v>
      </c>
      <c r="AF58" s="1">
        <v>9099.3753163202509</v>
      </c>
      <c r="AG58" s="1">
        <v>9203.003097622428</v>
      </c>
      <c r="AH58" s="1">
        <v>9373.1017001155724</v>
      </c>
      <c r="AI58" s="1">
        <v>9815.8848860123362</v>
      </c>
      <c r="AJ58" s="1">
        <v>10054.585528652808</v>
      </c>
      <c r="AK58" s="1">
        <v>10229.432612108003</v>
      </c>
      <c r="AL58" s="1">
        <v>10341.858100232579</v>
      </c>
      <c r="AM58" s="1">
        <v>10441.416295962057</v>
      </c>
      <c r="AN58" s="1">
        <v>10594.272122466366</v>
      </c>
      <c r="AO58" s="1">
        <v>10772.218188978046</v>
      </c>
      <c r="AP58" s="1">
        <v>10919.298775923327</v>
      </c>
      <c r="AQ58" s="1">
        <v>11040.680980868308</v>
      </c>
      <c r="AR58" s="1">
        <v>11136.643086256632</v>
      </c>
      <c r="AS58" s="1">
        <v>11210.942228563632</v>
      </c>
      <c r="AT58" s="1">
        <v>11255.826824879759</v>
      </c>
      <c r="AU58" s="1">
        <v>11279.386962116156</v>
      </c>
      <c r="AV58" s="1">
        <v>11312.606225404994</v>
      </c>
      <c r="AW58" s="1">
        <v>11333.806486698117</v>
      </c>
      <c r="AX58" s="1">
        <v>11323.460600138793</v>
      </c>
      <c r="AY58" s="1">
        <v>11314.638284066923</v>
      </c>
      <c r="AZ58" s="1">
        <v>11313.78552566448</v>
      </c>
      <c r="BA58" s="1">
        <v>11324.897508236019</v>
      </c>
      <c r="BB58" s="1">
        <v>11344.574099942185</v>
      </c>
      <c r="BC58" s="1">
        <v>11364.76262666981</v>
      </c>
      <c r="BD58" s="1">
        <v>11383.195752642339</v>
      </c>
      <c r="BE58" s="1">
        <v>11402.482113477381</v>
      </c>
      <c r="BF58" s="1">
        <v>11422.532030605445</v>
      </c>
      <c r="BG58" s="1">
        <v>11442.366785990629</v>
      </c>
      <c r="BH58" s="1">
        <v>11461.246326859018</v>
      </c>
      <c r="BI58" s="1">
        <v>11479.326798267084</v>
      </c>
      <c r="BJ58" s="1">
        <v>11496.245927128692</v>
      </c>
      <c r="BK58" s="1">
        <v>11508.208162738052</v>
      </c>
      <c r="BL58" s="1">
        <v>11514.171336862728</v>
      </c>
      <c r="BM58" t="s">
        <v>2</v>
      </c>
    </row>
    <row r="59" spans="1:65" x14ac:dyDescent="0.2">
      <c r="C59" t="s">
        <v>150</v>
      </c>
      <c r="D59" s="1">
        <v>101</v>
      </c>
      <c r="E59" s="1">
        <v>178</v>
      </c>
      <c r="F59" s="1">
        <v>207</v>
      </c>
      <c r="G59" s="1">
        <v>189</v>
      </c>
      <c r="H59" s="1">
        <v>179</v>
      </c>
      <c r="I59" s="1">
        <v>177</v>
      </c>
      <c r="J59" s="1">
        <v>274</v>
      </c>
      <c r="K59" s="1">
        <v>377</v>
      </c>
      <c r="L59" s="1">
        <v>496</v>
      </c>
      <c r="M59" s="1">
        <v>622</v>
      </c>
      <c r="N59" s="1">
        <v>547</v>
      </c>
      <c r="O59" s="1">
        <v>246</v>
      </c>
      <c r="P59" s="1">
        <v>80</v>
      </c>
      <c r="Q59" s="1">
        <v>56</v>
      </c>
      <c r="R59" s="1">
        <v>125</v>
      </c>
      <c r="S59" s="1">
        <v>338</v>
      </c>
      <c r="T59" s="1">
        <v>208</v>
      </c>
      <c r="U59" s="1">
        <v>294</v>
      </c>
      <c r="V59" s="1">
        <v>466</v>
      </c>
      <c r="W59" s="1">
        <v>494</v>
      </c>
      <c r="X59" s="1">
        <v>478</v>
      </c>
      <c r="Y59" s="1">
        <v>444</v>
      </c>
      <c r="Z59" s="1">
        <v>474</v>
      </c>
      <c r="AA59" s="1">
        <v>563</v>
      </c>
      <c r="AB59" s="1">
        <v>603</v>
      </c>
      <c r="AC59" s="1">
        <v>689</v>
      </c>
      <c r="AD59" s="1">
        <v>700</v>
      </c>
      <c r="AE59" s="1">
        <v>811</v>
      </c>
      <c r="AF59" s="1">
        <v>800</v>
      </c>
      <c r="AG59" s="1">
        <v>439</v>
      </c>
      <c r="AH59" s="1">
        <v>530</v>
      </c>
      <c r="AI59" s="1">
        <v>800</v>
      </c>
      <c r="AJ59" s="1">
        <v>600</v>
      </c>
      <c r="AK59" s="1">
        <v>550</v>
      </c>
      <c r="AL59" s="1">
        <v>500</v>
      </c>
      <c r="AM59" s="1">
        <v>500</v>
      </c>
      <c r="AN59" s="1">
        <v>570</v>
      </c>
      <c r="AO59" s="1">
        <v>620</v>
      </c>
      <c r="AP59" s="1">
        <v>620</v>
      </c>
      <c r="AQ59" s="1">
        <v>620</v>
      </c>
      <c r="AR59" s="1">
        <v>620</v>
      </c>
      <c r="AS59" s="1">
        <v>620</v>
      </c>
      <c r="AT59" s="1">
        <v>620</v>
      </c>
      <c r="AU59" s="1">
        <v>620</v>
      </c>
      <c r="AV59" s="1">
        <v>620</v>
      </c>
      <c r="AW59" s="1">
        <v>620</v>
      </c>
      <c r="AX59" s="1">
        <v>620</v>
      </c>
      <c r="AY59" s="1">
        <v>620</v>
      </c>
      <c r="AZ59" s="1">
        <v>620</v>
      </c>
      <c r="BA59" s="1">
        <v>620</v>
      </c>
      <c r="BB59" s="1">
        <v>620</v>
      </c>
      <c r="BC59" s="1">
        <v>620</v>
      </c>
      <c r="BD59" s="1">
        <v>620</v>
      </c>
      <c r="BE59" s="1">
        <v>620</v>
      </c>
      <c r="BF59" s="1">
        <v>620</v>
      </c>
      <c r="BG59" s="1">
        <v>620</v>
      </c>
      <c r="BH59" s="1">
        <v>620</v>
      </c>
      <c r="BI59" s="1">
        <v>620</v>
      </c>
      <c r="BJ59" s="1">
        <v>620</v>
      </c>
      <c r="BK59" s="1">
        <v>620</v>
      </c>
      <c r="BL59" s="1">
        <v>620</v>
      </c>
      <c r="BM59" t="s">
        <v>3</v>
      </c>
    </row>
    <row r="60" spans="1:65" x14ac:dyDescent="0.2">
      <c r="C60" t="s">
        <v>159</v>
      </c>
      <c r="D60" s="1">
        <v>103.75</v>
      </c>
      <c r="E60" s="1">
        <v>103.75</v>
      </c>
      <c r="F60" s="1">
        <v>103.75</v>
      </c>
      <c r="G60" s="1">
        <v>103.75</v>
      </c>
      <c r="H60" s="1">
        <v>103.75</v>
      </c>
      <c r="I60" s="1">
        <v>103.75</v>
      </c>
      <c r="J60" s="1">
        <v>103.75</v>
      </c>
      <c r="K60" s="1">
        <v>103.75</v>
      </c>
      <c r="L60" s="1">
        <v>103.75</v>
      </c>
      <c r="M60" s="1">
        <v>103.75</v>
      </c>
      <c r="N60" s="1">
        <v>103.75</v>
      </c>
      <c r="O60" s="1">
        <v>103.75</v>
      </c>
      <c r="P60" s="1">
        <v>103.75</v>
      </c>
      <c r="Q60" s="1">
        <v>103.75</v>
      </c>
      <c r="R60" s="1">
        <v>103.75</v>
      </c>
      <c r="S60" s="1">
        <v>103.75</v>
      </c>
      <c r="T60" s="1">
        <v>103.75</v>
      </c>
      <c r="U60" s="1">
        <v>103.75</v>
      </c>
      <c r="V60" s="1">
        <v>103.75</v>
      </c>
      <c r="W60" s="1">
        <v>103.75</v>
      </c>
      <c r="X60" s="1">
        <v>103.75</v>
      </c>
      <c r="Y60" s="1">
        <v>103.75</v>
      </c>
      <c r="Z60" s="1">
        <v>103.75</v>
      </c>
      <c r="AA60" s="1">
        <v>103.75</v>
      </c>
      <c r="AB60" s="1">
        <v>103.75</v>
      </c>
      <c r="AC60" s="1">
        <v>103.75</v>
      </c>
      <c r="AD60" s="1">
        <v>103.75</v>
      </c>
      <c r="AE60" s="1">
        <v>103.75</v>
      </c>
      <c r="AF60" s="1">
        <v>103.75</v>
      </c>
      <c r="AG60" s="1">
        <v>103.75</v>
      </c>
      <c r="AH60" s="1">
        <v>103.75</v>
      </c>
      <c r="AI60" s="1">
        <v>103.75</v>
      </c>
      <c r="AJ60" s="1">
        <v>103.75</v>
      </c>
      <c r="AK60" s="1">
        <v>103.75</v>
      </c>
      <c r="AL60" s="1">
        <v>103.75</v>
      </c>
      <c r="AM60" s="1">
        <v>103.75</v>
      </c>
      <c r="AN60" s="1">
        <v>103.75</v>
      </c>
      <c r="AO60" s="1">
        <v>103.75</v>
      </c>
      <c r="AP60" s="1">
        <v>103.75</v>
      </c>
      <c r="AQ60" s="1">
        <v>103.75</v>
      </c>
      <c r="AR60" s="1">
        <v>103.75</v>
      </c>
      <c r="AS60" s="1">
        <v>103.75</v>
      </c>
      <c r="AT60" s="1">
        <v>103.75</v>
      </c>
      <c r="AU60" s="1">
        <v>103.75</v>
      </c>
      <c r="AV60" s="1">
        <v>103.75</v>
      </c>
      <c r="AW60" s="1">
        <v>103.75</v>
      </c>
      <c r="AX60" s="1">
        <v>103.75</v>
      </c>
      <c r="AY60" s="1">
        <v>103.75</v>
      </c>
      <c r="AZ60" s="1">
        <v>103.75</v>
      </c>
      <c r="BA60" s="1">
        <v>103.75</v>
      </c>
      <c r="BB60" s="1">
        <v>103.75</v>
      </c>
      <c r="BC60" s="1">
        <v>103.75</v>
      </c>
      <c r="BD60" s="1">
        <v>103.75</v>
      </c>
      <c r="BE60" s="1">
        <v>103.75</v>
      </c>
      <c r="BF60" s="1">
        <v>103.75</v>
      </c>
      <c r="BG60" s="1">
        <v>103.75</v>
      </c>
      <c r="BH60" s="1">
        <v>103.75</v>
      </c>
      <c r="BI60" s="1">
        <v>103.75</v>
      </c>
      <c r="BJ60" s="1">
        <v>103.75</v>
      </c>
      <c r="BK60" s="1">
        <v>103.75</v>
      </c>
      <c r="BL60" s="1">
        <v>103.75</v>
      </c>
      <c r="BM60" t="s">
        <v>31</v>
      </c>
    </row>
    <row r="61" spans="1:65" x14ac:dyDescent="0.2">
      <c r="C61" t="s">
        <v>4</v>
      </c>
      <c r="D61" s="1">
        <v>206.63618180411879</v>
      </c>
      <c r="E61" s="1">
        <v>228.63125643047289</v>
      </c>
      <c r="F61" s="1">
        <v>255.32752121845874</v>
      </c>
      <c r="G61" s="1">
        <v>279.27581051487766</v>
      </c>
      <c r="H61" s="1">
        <v>301.82736155711848</v>
      </c>
      <c r="I61" s="1">
        <v>323.36698362029421</v>
      </c>
      <c r="J61" s="1">
        <v>354.84951557173963</v>
      </c>
      <c r="K61" s="1">
        <v>402.26017254967383</v>
      </c>
      <c r="L61" s="1">
        <v>466.77778141689691</v>
      </c>
      <c r="M61" s="1">
        <v>541.96862811055928</v>
      </c>
      <c r="N61" s="1">
        <v>606.61572552120776</v>
      </c>
      <c r="O61" s="1">
        <v>595.24976253103819</v>
      </c>
      <c r="P61" s="1">
        <v>577.60523674882597</v>
      </c>
      <c r="Q61" s="1">
        <v>561.00144652288543</v>
      </c>
      <c r="R61" s="1">
        <v>562.40380065531019</v>
      </c>
      <c r="S61" s="1">
        <v>617.71032655656245</v>
      </c>
      <c r="T61" s="1">
        <v>639.35449984503134</v>
      </c>
      <c r="U61" s="1">
        <v>678.26431177860877</v>
      </c>
      <c r="V61" s="1">
        <v>749.84061496947152</v>
      </c>
      <c r="W61" s="1">
        <v>882.70313656445228</v>
      </c>
      <c r="X61" s="1">
        <v>993.60506745902489</v>
      </c>
      <c r="Y61" s="1">
        <v>1082.4390445511681</v>
      </c>
      <c r="Z61" s="1">
        <v>1156.3185218052854</v>
      </c>
      <c r="AA61" s="1">
        <v>1230.870115590031</v>
      </c>
      <c r="AB61" s="1">
        <v>1298.8588090482879</v>
      </c>
      <c r="AC61" s="1">
        <v>1377.3758115630562</v>
      </c>
      <c r="AD61" s="1">
        <v>1496.5380560068429</v>
      </c>
      <c r="AE61" s="1">
        <v>1651.9649560621506</v>
      </c>
      <c r="AF61" s="1">
        <v>1878.6674065860111</v>
      </c>
      <c r="AG61" s="1">
        <v>1987.3005483872951</v>
      </c>
      <c r="AH61" s="1">
        <v>1980.637614853674</v>
      </c>
      <c r="AI61" s="1">
        <v>1851.5374223550166</v>
      </c>
      <c r="AJ61" s="1">
        <v>2015.7885555160979</v>
      </c>
      <c r="AK61" s="1">
        <v>1911.5934931294003</v>
      </c>
      <c r="AL61" s="1">
        <v>1811.8975887637812</v>
      </c>
      <c r="AM61" s="1">
        <v>1677.4323682191566</v>
      </c>
      <c r="AN61" s="1">
        <v>1516.3807336065768</v>
      </c>
      <c r="AO61" s="1">
        <v>1697.6817012947276</v>
      </c>
      <c r="AP61" s="1">
        <v>1743.2493232567276</v>
      </c>
      <c r="AQ61" s="1">
        <v>1661.3314435172883</v>
      </c>
      <c r="AR61" s="1">
        <v>1564.0366496457514</v>
      </c>
      <c r="AS61" s="1">
        <v>1461.4074174168682</v>
      </c>
      <c r="AT61" s="1">
        <v>1341.0189364759551</v>
      </c>
      <c r="AU61" s="1">
        <v>1222.2643080584537</v>
      </c>
      <c r="AV61" s="1">
        <v>1151.6310424057622</v>
      </c>
      <c r="AW61" s="1">
        <v>1070.4061100120546</v>
      </c>
      <c r="AX61" s="1">
        <v>967.84011683370045</v>
      </c>
      <c r="AY61" s="1">
        <v>937.76160026538503</v>
      </c>
      <c r="AZ61" s="1">
        <v>913.26111001261961</v>
      </c>
      <c r="BA61" s="1">
        <v>894.02217300342306</v>
      </c>
      <c r="BB61" s="1">
        <v>878.38351039086706</v>
      </c>
      <c r="BC61" s="1">
        <v>863.29937907248814</v>
      </c>
      <c r="BD61" s="1">
        <v>849.58271728285149</v>
      </c>
      <c r="BE61" s="1">
        <v>839.2000233801075</v>
      </c>
      <c r="BF61" s="1">
        <v>831.65776783159868</v>
      </c>
      <c r="BG61" s="1">
        <v>826.32413553468928</v>
      </c>
      <c r="BH61" s="1">
        <v>822.6149760777148</v>
      </c>
      <c r="BI61" s="1">
        <v>820.12477760742001</v>
      </c>
      <c r="BJ61" s="1">
        <v>818.54699149617875</v>
      </c>
      <c r="BK61" s="1">
        <v>817.38988126911863</v>
      </c>
      <c r="BL61" s="1">
        <v>816.52962047746382</v>
      </c>
      <c r="BM61" t="s">
        <v>4</v>
      </c>
    </row>
    <row r="62" spans="1:65" x14ac:dyDescent="0.2">
      <c r="C62" t="s">
        <v>54</v>
      </c>
      <c r="D62" s="1">
        <v>91.716879665263491</v>
      </c>
      <c r="E62" s="1">
        <v>101.4795436630242</v>
      </c>
      <c r="F62" s="1">
        <v>113.32886300145816</v>
      </c>
      <c r="G62" s="1">
        <v>123.95847466196938</v>
      </c>
      <c r="H62" s="1">
        <v>133.96813451508723</v>
      </c>
      <c r="I62" s="1">
        <v>143.52864278404206</v>
      </c>
      <c r="J62" s="1">
        <v>157.4984467883917</v>
      </c>
      <c r="K62" s="1">
        <v>178.53648736783455</v>
      </c>
      <c r="L62" s="1">
        <v>207.16574949090176</v>
      </c>
      <c r="M62" s="1">
        <v>240.53075931757758</v>
      </c>
      <c r="N62" s="1">
        <v>269.21685416707817</v>
      </c>
      <c r="O62" s="1">
        <v>264.17018968514697</v>
      </c>
      <c r="P62" s="1">
        <v>256.3381953252383</v>
      </c>
      <c r="Q62" s="1">
        <v>248.96820008176394</v>
      </c>
      <c r="R62" s="1">
        <v>249.58863205688493</v>
      </c>
      <c r="S62" s="1">
        <v>274.12930557293959</v>
      </c>
      <c r="T62" s="1">
        <v>283.73136737461988</v>
      </c>
      <c r="U62" s="1">
        <v>300.99513836202169</v>
      </c>
      <c r="V62" s="1">
        <v>332.75516869507845</v>
      </c>
      <c r="W62" s="1">
        <v>367.83761854535794</v>
      </c>
      <c r="X62" s="1">
        <v>393.77356043491307</v>
      </c>
      <c r="Y62" s="1">
        <v>411.06117105778799</v>
      </c>
      <c r="Z62" s="1">
        <v>422.17995022704378</v>
      </c>
      <c r="AA62" s="1">
        <v>425.04744008481572</v>
      </c>
      <c r="AB62" s="1">
        <v>424.3883493068098</v>
      </c>
      <c r="AC62" s="1">
        <v>425.74279863477534</v>
      </c>
      <c r="AD62" s="1">
        <v>438.71904219755714</v>
      </c>
      <c r="AE62" s="1">
        <v>448.68377285724125</v>
      </c>
      <c r="AF62" s="1">
        <v>474.40857280411609</v>
      </c>
      <c r="AG62" s="1">
        <v>478.06788144698203</v>
      </c>
      <c r="AH62" s="1">
        <v>447.90047229746943</v>
      </c>
      <c r="AI62" s="1">
        <v>391.87250583887601</v>
      </c>
      <c r="AJ62" s="1">
        <v>410.37460319661392</v>
      </c>
      <c r="AK62" s="1">
        <v>371.02585590510535</v>
      </c>
      <c r="AL62" s="1">
        <v>340.21029353985426</v>
      </c>
      <c r="AM62" s="1">
        <v>304.0666994614561</v>
      </c>
      <c r="AN62" s="1">
        <v>264.56216922218698</v>
      </c>
      <c r="AO62" s="1">
        <v>283.78810917485316</v>
      </c>
      <c r="AP62" s="1">
        <v>280.40932281221581</v>
      </c>
      <c r="AQ62" s="1">
        <v>255.72374971403408</v>
      </c>
      <c r="AR62" s="1">
        <v>228.7076671546159</v>
      </c>
      <c r="AS62" s="1">
        <v>204.22926157260838</v>
      </c>
      <c r="AT62" s="1">
        <v>185.16500470179722</v>
      </c>
      <c r="AU62" s="1">
        <v>168.20210588475302</v>
      </c>
      <c r="AV62" s="1">
        <v>157.15481788451913</v>
      </c>
      <c r="AW62" s="1">
        <v>145.47712283470668</v>
      </c>
      <c r="AX62" s="1">
        <v>132.4418034092181</v>
      </c>
      <c r="AY62" s="1">
        <v>126.91587236815904</v>
      </c>
      <c r="AZ62" s="1">
        <v>122.62044788918104</v>
      </c>
      <c r="BA62" s="1">
        <v>119.49812199204996</v>
      </c>
      <c r="BB62" s="1">
        <v>117.15493580791123</v>
      </c>
      <c r="BC62" s="1">
        <v>115.06210630527099</v>
      </c>
      <c r="BD62" s="1">
        <v>113.22705563778578</v>
      </c>
      <c r="BE62" s="1">
        <v>111.84429468426217</v>
      </c>
      <c r="BF62" s="1">
        <v>110.83533718316542</v>
      </c>
      <c r="BG62" s="1">
        <v>110.15532505504179</v>
      </c>
      <c r="BH62" s="1">
        <v>109.74666739045041</v>
      </c>
      <c r="BI62" s="1">
        <v>109.51488240536287</v>
      </c>
      <c r="BJ62" s="1">
        <v>109.38093535269495</v>
      </c>
      <c r="BK62" s="1">
        <v>109.284649120033</v>
      </c>
      <c r="BL62" s="1">
        <v>109.21202461631074</v>
      </c>
      <c r="BM62" t="s">
        <v>54</v>
      </c>
    </row>
    <row r="63" spans="1:65" x14ac:dyDescent="0.2">
      <c r="C63" t="s">
        <v>5</v>
      </c>
      <c r="D63" s="1">
        <v>688.32450853197724</v>
      </c>
      <c r="E63" s="1">
        <v>764.25133424474154</v>
      </c>
      <c r="F63" s="1">
        <v>856.67600313822584</v>
      </c>
      <c r="G63" s="1">
        <v>937.64208282762468</v>
      </c>
      <c r="H63" s="1">
        <v>1012.3911024933783</v>
      </c>
      <c r="I63" s="1">
        <v>1082.7646532932281</v>
      </c>
      <c r="J63" s="1">
        <v>1199.833906319267</v>
      </c>
      <c r="K63" s="1">
        <v>1377.1876077658676</v>
      </c>
      <c r="L63" s="1">
        <v>1618.8768463162828</v>
      </c>
      <c r="M63" s="1">
        <v>1901.6491735512054</v>
      </c>
      <c r="N63" s="1">
        <v>2137.9196581832648</v>
      </c>
      <c r="O63" s="1">
        <v>2084.6405555219276</v>
      </c>
      <c r="P63" s="1">
        <v>2001.5739662369235</v>
      </c>
      <c r="Q63" s="1">
        <v>1923.5312411547518</v>
      </c>
      <c r="R63" s="1">
        <v>1915.6932572394064</v>
      </c>
      <c r="S63" s="1">
        <v>2112.6002884021473</v>
      </c>
      <c r="T63" s="1">
        <v>2182.2828699864795</v>
      </c>
      <c r="U63" s="1">
        <v>2318.0009415612371</v>
      </c>
      <c r="V63" s="1">
        <v>2571.4860910469183</v>
      </c>
      <c r="W63" s="1">
        <v>2799.7250194373205</v>
      </c>
      <c r="X63" s="1">
        <v>2955.5424467918178</v>
      </c>
      <c r="Y63" s="1">
        <v>3045.8560968057454</v>
      </c>
      <c r="Z63" s="1">
        <v>3088.1588479987631</v>
      </c>
      <c r="AA63" s="1">
        <v>3065.7568311072368</v>
      </c>
      <c r="AB63" s="1">
        <v>3011.5107329245557</v>
      </c>
      <c r="AC63" s="1">
        <v>2865.5814583720676</v>
      </c>
      <c r="AD63" s="1">
        <v>2860.8949444375939</v>
      </c>
      <c r="AE63" s="1">
        <v>2879.9855846856681</v>
      </c>
      <c r="AF63" s="1">
        <v>2998.8263809851969</v>
      </c>
      <c r="AG63" s="1">
        <v>2974.1385720621215</v>
      </c>
      <c r="AH63" s="1">
        <v>2738.1699173637148</v>
      </c>
      <c r="AI63" s="1">
        <v>2364.5335801849678</v>
      </c>
      <c r="AJ63" s="1">
        <v>2468.8962190842894</v>
      </c>
      <c r="AK63" s="1">
        <v>2223.6136311798</v>
      </c>
      <c r="AL63" s="1">
        <v>2010.1119804084315</v>
      </c>
      <c r="AM63" s="1">
        <v>1770.5347446696619</v>
      </c>
      <c r="AN63" s="1">
        <v>1516.3449817817791</v>
      </c>
      <c r="AO63" s="1">
        <v>1599.5575872011893</v>
      </c>
      <c r="AP63" s="1">
        <v>1553.4222036681554</v>
      </c>
      <c r="AQ63" s="1">
        <v>1392.2066837332941</v>
      </c>
      <c r="AR63" s="1">
        <v>1220.7777222711986</v>
      </c>
      <c r="AS63" s="1">
        <v>1065.479915266307</v>
      </c>
      <c r="AT63" s="1">
        <v>942.09558781030398</v>
      </c>
      <c r="AU63" s="1">
        <v>830.38825362682519</v>
      </c>
      <c r="AV63" s="1">
        <v>750.61003216508561</v>
      </c>
      <c r="AW63" s="1">
        <v>667.38818301023412</v>
      </c>
      <c r="AX63" s="1">
        <v>573.98985582489081</v>
      </c>
      <c r="AY63" s="1">
        <v>504.38100009565193</v>
      </c>
      <c r="AZ63" s="1">
        <v>444.11659990814286</v>
      </c>
      <c r="BA63" s="1">
        <v>417.19259168727626</v>
      </c>
      <c r="BB63" s="1">
        <v>395.21909844836728</v>
      </c>
      <c r="BC63" s="1">
        <v>376.1685883554693</v>
      </c>
      <c r="BD63" s="1">
        <v>359.785196198471</v>
      </c>
      <c r="BE63" s="1">
        <v>346.48510534398616</v>
      </c>
      <c r="BF63" s="1">
        <v>336.03483699394656</v>
      </c>
      <c r="BG63" s="1">
        <v>328.32466200514875</v>
      </c>
      <c r="BH63" s="1">
        <v>323.06352897497044</v>
      </c>
      <c r="BI63" s="1">
        <v>319.62681322681033</v>
      </c>
      <c r="BJ63" s="1">
        <v>317.37298233974224</v>
      </c>
      <c r="BK63" s="1">
        <v>315.72315391458244</v>
      </c>
      <c r="BL63" s="1">
        <v>314.38397456097874</v>
      </c>
      <c r="BM63" t="s">
        <v>5</v>
      </c>
    </row>
    <row r="64" spans="1:65" x14ac:dyDescent="0.2">
      <c r="C64" t="s">
        <v>151</v>
      </c>
      <c r="D64" s="1">
        <v>65.280041789126983</v>
      </c>
      <c r="E64" s="1">
        <v>72.349288642124762</v>
      </c>
      <c r="F64" s="1">
        <v>80.943776837473251</v>
      </c>
      <c r="G64" s="1">
        <v>88.564781140930563</v>
      </c>
      <c r="H64" s="1">
        <v>95.672678010111667</v>
      </c>
      <c r="I64" s="1">
        <v>102.4142942916672</v>
      </c>
      <c r="J64" s="1">
        <v>112.60330390328053</v>
      </c>
      <c r="K64" s="1">
        <v>128.03725346800303</v>
      </c>
      <c r="L64" s="1">
        <v>149.07753264297162</v>
      </c>
      <c r="M64" s="1">
        <v>173.62376746004136</v>
      </c>
      <c r="N64" s="1">
        <v>194.41194469357532</v>
      </c>
      <c r="O64" s="1">
        <v>190.01057422186182</v>
      </c>
      <c r="P64" s="1">
        <v>183.33759104044469</v>
      </c>
      <c r="Q64" s="1">
        <v>177.06536642654146</v>
      </c>
      <c r="R64" s="1">
        <v>176.81147380321434</v>
      </c>
      <c r="S64" s="1">
        <v>194.31853631128271</v>
      </c>
      <c r="T64" s="1">
        <v>200.71399999957029</v>
      </c>
      <c r="U64" s="1">
        <v>212.81561931302326</v>
      </c>
      <c r="V64" s="1">
        <v>235.37141598565614</v>
      </c>
      <c r="W64" s="1">
        <v>253.08564515577572</v>
      </c>
      <c r="X64" s="1">
        <v>264.43327599637587</v>
      </c>
      <c r="Y64" s="1">
        <v>270.09835668281204</v>
      </c>
      <c r="Z64" s="1">
        <v>270.36573263117435</v>
      </c>
      <c r="AA64" s="1">
        <v>260.46710246707897</v>
      </c>
      <c r="AB64" s="1">
        <v>246.11502081156249</v>
      </c>
      <c r="AC64" s="1">
        <v>183.20518296018892</v>
      </c>
      <c r="AD64" s="1">
        <v>159.36687499081881</v>
      </c>
      <c r="AE64" s="1">
        <v>159.74468871456352</v>
      </c>
      <c r="AF64" s="1">
        <v>166.34422682397903</v>
      </c>
      <c r="AG64" s="1">
        <v>164.34158193677226</v>
      </c>
      <c r="AH64" s="1">
        <v>149.84023173014893</v>
      </c>
      <c r="AI64" s="1">
        <v>128.2756333041238</v>
      </c>
      <c r="AJ64" s="1">
        <v>128.59393299533599</v>
      </c>
      <c r="AK64" s="1">
        <v>110.08844570266538</v>
      </c>
      <c r="AL64" s="1">
        <v>97.536230955311453</v>
      </c>
      <c r="AM64" s="1">
        <v>83.987657732394467</v>
      </c>
      <c r="AN64" s="1">
        <v>70.084106013902755</v>
      </c>
      <c r="AO64" s="1">
        <v>72.044477468440689</v>
      </c>
      <c r="AP64" s="1">
        <v>69.632397491275768</v>
      </c>
      <c r="AQ64" s="1">
        <v>62.57392895115445</v>
      </c>
      <c r="AR64" s="1">
        <v>55.29863710979027</v>
      </c>
      <c r="AS64" s="1">
        <v>48.188647272340319</v>
      </c>
      <c r="AT64" s="1">
        <v>40.738977358245194</v>
      </c>
      <c r="AU64" s="1">
        <v>33.626046901715995</v>
      </c>
      <c r="AV64" s="1">
        <v>28.633487416479312</v>
      </c>
      <c r="AW64" s="1">
        <v>23.46214855382453</v>
      </c>
      <c r="AX64" s="1">
        <v>17.857406883067164</v>
      </c>
      <c r="AY64" s="1">
        <v>15.85039066351986</v>
      </c>
      <c r="AZ64" s="1">
        <v>14.147004012955033</v>
      </c>
      <c r="BA64" s="1">
        <v>12.71060982688104</v>
      </c>
      <c r="BB64" s="1">
        <v>11.502388757649445</v>
      </c>
      <c r="BC64" s="1">
        <v>10.500331273577391</v>
      </c>
      <c r="BD64" s="1">
        <v>9.7076231319669137</v>
      </c>
      <c r="BE64" s="1">
        <v>9.1127645785640592</v>
      </c>
      <c r="BF64" s="1">
        <v>8.6724223691531446</v>
      </c>
      <c r="BG64" s="1">
        <v>8.3520482521051633</v>
      </c>
      <c r="BH64" s="1">
        <v>8.1212597011053305</v>
      </c>
      <c r="BI64" s="1">
        <v>7.9579282387214842</v>
      </c>
      <c r="BJ64" s="1">
        <v>7.846030796900239</v>
      </c>
      <c r="BK64" s="1">
        <v>7.7647549730466938</v>
      </c>
      <c r="BL64" s="1">
        <v>7.708872887818778</v>
      </c>
      <c r="BM64" t="s">
        <v>6</v>
      </c>
    </row>
    <row r="65" spans="1:65" x14ac:dyDescent="0.2">
      <c r="C65" t="s">
        <v>7</v>
      </c>
      <c r="D65" s="1">
        <v>2.3918138747891895</v>
      </c>
      <c r="E65" s="1">
        <v>2.6464068710835531</v>
      </c>
      <c r="F65" s="1">
        <v>2.9554161451006253</v>
      </c>
      <c r="G65" s="1">
        <v>3.2326176018665</v>
      </c>
      <c r="H65" s="1">
        <v>3.4936518128643588</v>
      </c>
      <c r="I65" s="1">
        <v>3.7429729455847465</v>
      </c>
      <c r="J65" s="1">
        <v>4.1092617700040988</v>
      </c>
      <c r="K65" s="1">
        <v>4.660668788737695</v>
      </c>
      <c r="L65" s="1">
        <v>5.4109561328780238</v>
      </c>
      <c r="M65" s="1">
        <v>6.2855704178282368</v>
      </c>
      <c r="N65" s="1">
        <v>7.0376630846363515</v>
      </c>
      <c r="O65" s="1">
        <v>6.9069638781484706</v>
      </c>
      <c r="P65" s="1">
        <v>6.7028962235581764</v>
      </c>
      <c r="Q65" s="1">
        <v>6.5108456895968274</v>
      </c>
      <c r="R65" s="1">
        <v>6.5280392302920767</v>
      </c>
      <c r="S65" s="1">
        <v>7.1717974008288321</v>
      </c>
      <c r="T65" s="1">
        <v>7.4246464621147092</v>
      </c>
      <c r="U65" s="1">
        <v>7.8781871204624814</v>
      </c>
      <c r="V65" s="1">
        <v>8.7112686205412864</v>
      </c>
      <c r="W65" s="1">
        <v>9.9063607161811067</v>
      </c>
      <c r="X65" s="1">
        <v>10.854935540031674</v>
      </c>
      <c r="Y65" s="1">
        <v>11.563127096382074</v>
      </c>
      <c r="Z65" s="1">
        <v>12.170812604052623</v>
      </c>
      <c r="AA65" s="1">
        <v>12.751764106624252</v>
      </c>
      <c r="AB65" s="1">
        <v>13.280526539975524</v>
      </c>
      <c r="AC65" s="1">
        <v>13.915257775734402</v>
      </c>
      <c r="AD65" s="1">
        <v>14.996457279385961</v>
      </c>
      <c r="AE65" s="1">
        <v>16.450893272034001</v>
      </c>
      <c r="AF65" s="1">
        <v>18.608827329850385</v>
      </c>
      <c r="AG65" s="1">
        <v>19.5871163739703</v>
      </c>
      <c r="AH65" s="1">
        <v>19.400037188051826</v>
      </c>
      <c r="AI65" s="1">
        <v>18.210615471244587</v>
      </c>
      <c r="AJ65" s="1">
        <v>20.55401557916646</v>
      </c>
      <c r="AK65" s="1">
        <v>20.128048349330598</v>
      </c>
      <c r="AL65" s="1">
        <v>19.83225891651405</v>
      </c>
      <c r="AM65" s="1">
        <v>19.109512449131476</v>
      </c>
      <c r="AN65" s="1">
        <v>18.066389439716055</v>
      </c>
      <c r="AO65" s="1">
        <v>21.196541918250006</v>
      </c>
      <c r="AP65" s="1">
        <v>22.897663518667002</v>
      </c>
      <c r="AQ65" s="1">
        <v>23.023211872971736</v>
      </c>
      <c r="AR65" s="1">
        <v>23.013273614941451</v>
      </c>
      <c r="AS65" s="1">
        <v>22.964015342081009</v>
      </c>
      <c r="AT65" s="1">
        <v>22.744767499229916</v>
      </c>
      <c r="AU65" s="1">
        <v>22.528962838386324</v>
      </c>
      <c r="AV65" s="1">
        <v>22.765612507527923</v>
      </c>
      <c r="AW65" s="1">
        <v>22.873058570495729</v>
      </c>
      <c r="AX65" s="1">
        <v>22.631859843054823</v>
      </c>
      <c r="AY65" s="1">
        <v>22.655370458358547</v>
      </c>
      <c r="AZ65" s="1">
        <v>22.747564441949429</v>
      </c>
      <c r="BA65" s="1">
        <v>22.909028015325621</v>
      </c>
      <c r="BB65" s="1">
        <v>23.074010326350383</v>
      </c>
      <c r="BC65" s="1">
        <v>23.151336834447818</v>
      </c>
      <c r="BD65" s="1">
        <v>23.166150817770152</v>
      </c>
      <c r="BE65" s="1">
        <v>23.182552178561068</v>
      </c>
      <c r="BF65" s="1">
        <v>23.200338014372655</v>
      </c>
      <c r="BG65" s="1">
        <v>23.218412772252957</v>
      </c>
      <c r="BH65" s="1">
        <v>23.235923873572403</v>
      </c>
      <c r="BI65" s="1">
        <v>23.252933835011369</v>
      </c>
      <c r="BJ65" s="1">
        <v>23.269025110889551</v>
      </c>
      <c r="BK65" s="1">
        <v>23.280398327861949</v>
      </c>
      <c r="BL65" s="1">
        <v>23.286010907170279</v>
      </c>
      <c r="BM65" t="s">
        <v>7</v>
      </c>
    </row>
    <row r="66" spans="1:65" x14ac:dyDescent="0.2">
      <c r="C66" t="s">
        <v>8</v>
      </c>
      <c r="D66" s="1">
        <v>1.353474587567929</v>
      </c>
      <c r="E66" s="1">
        <v>1.5013789286873032</v>
      </c>
      <c r="F66" s="1">
        <v>1.6813170783607143</v>
      </c>
      <c r="G66" s="1">
        <v>1.8399186423021159</v>
      </c>
      <c r="H66" s="1">
        <v>1.9871007868463284</v>
      </c>
      <c r="I66" s="1">
        <v>2.1261893339669431</v>
      </c>
      <c r="J66" s="1">
        <v>2.3437002316936191</v>
      </c>
      <c r="K66" s="1">
        <v>2.6736399963846034</v>
      </c>
      <c r="L66" s="1">
        <v>3.1235776620910021</v>
      </c>
      <c r="M66" s="1">
        <v>3.6490560825659886</v>
      </c>
      <c r="N66" s="1">
        <v>4.0909210834755818</v>
      </c>
      <c r="O66" s="1">
        <v>3.9921615528592858</v>
      </c>
      <c r="P66" s="1">
        <v>3.8418343333856062</v>
      </c>
      <c r="Q66" s="1">
        <v>3.7006151931646674</v>
      </c>
      <c r="R66" s="1">
        <v>3.6893844946234804</v>
      </c>
      <c r="S66" s="1">
        <v>4.0592583697732323</v>
      </c>
      <c r="T66" s="1">
        <v>4.1911287198959979</v>
      </c>
      <c r="U66" s="1">
        <v>4.4456575424348523</v>
      </c>
      <c r="V66" s="1">
        <v>4.9311582076185285</v>
      </c>
      <c r="W66" s="1">
        <v>5.2631510140509672</v>
      </c>
      <c r="X66" s="1">
        <v>5.4622959168011134</v>
      </c>
      <c r="Y66" s="1">
        <v>5.5447761678187986</v>
      </c>
      <c r="Z66" s="1">
        <v>5.552646587040722</v>
      </c>
      <c r="AA66" s="1">
        <v>5.5001710246625244</v>
      </c>
      <c r="AB66" s="1">
        <v>5.3914640735831867</v>
      </c>
      <c r="AC66" s="1">
        <v>5.3089436532651009</v>
      </c>
      <c r="AD66" s="1">
        <v>5.4386635787618545</v>
      </c>
      <c r="AE66" s="1">
        <v>5.7026629769814257</v>
      </c>
      <c r="AF66" s="1">
        <v>6.195513726214001</v>
      </c>
      <c r="AG66" s="1">
        <v>6.2981186590147669</v>
      </c>
      <c r="AH66" s="1">
        <v>5.9786013919106207</v>
      </c>
      <c r="AI66" s="1">
        <v>5.4104689776347854</v>
      </c>
      <c r="AJ66" s="1">
        <v>5.8904304917650343</v>
      </c>
      <c r="AK66" s="1">
        <v>5.5394551585459624</v>
      </c>
      <c r="AL66" s="1">
        <v>5.3919685144142022</v>
      </c>
      <c r="AM66" s="1">
        <v>5.1384705338917689</v>
      </c>
      <c r="AN66" s="1">
        <v>4.8114059843686849</v>
      </c>
      <c r="AO66" s="1">
        <v>5.6000116865582257</v>
      </c>
      <c r="AP66" s="1">
        <v>6.0116417300397087</v>
      </c>
      <c r="AQ66" s="1">
        <v>6.0170013083771714</v>
      </c>
      <c r="AR66" s="1">
        <v>5.99493924044579</v>
      </c>
      <c r="AS66" s="1">
        <v>5.9689218879039458</v>
      </c>
      <c r="AT66" s="1">
        <v>5.9071857263123215</v>
      </c>
      <c r="AU66" s="1">
        <v>5.849018933846116</v>
      </c>
      <c r="AV66" s="1">
        <v>5.9034298122728721</v>
      </c>
      <c r="AW66" s="1">
        <v>5.9264230605613122</v>
      </c>
      <c r="AX66" s="1">
        <v>5.8636749602701732</v>
      </c>
      <c r="AY66" s="1">
        <v>5.8667847853508368</v>
      </c>
      <c r="AZ66" s="1">
        <v>5.8884971125751751</v>
      </c>
      <c r="BA66" s="1">
        <v>5.9282479326594686</v>
      </c>
      <c r="BB66" s="1">
        <v>5.968865033009136</v>
      </c>
      <c r="BC66" s="1">
        <v>5.9879020953437241</v>
      </c>
      <c r="BD66" s="1">
        <v>5.9915491593437631</v>
      </c>
      <c r="BE66" s="1">
        <v>5.9955870208149591</v>
      </c>
      <c r="BF66" s="1">
        <v>5.9999657270742821</v>
      </c>
      <c r="BG66" s="1">
        <v>6.0044155632419312</v>
      </c>
      <c r="BH66" s="1">
        <v>6.0087266324414559</v>
      </c>
      <c r="BI66" s="1">
        <v>6.0129143256942585</v>
      </c>
      <c r="BJ66" s="1">
        <v>6.0168758471630683</v>
      </c>
      <c r="BK66" s="1">
        <v>6.0196758267014632</v>
      </c>
      <c r="BL66" s="1">
        <v>6.0210575911801572</v>
      </c>
      <c r="BM66" t="s">
        <v>8</v>
      </c>
    </row>
    <row r="67" spans="1:65" x14ac:dyDescent="0.2">
      <c r="C67" t="s">
        <v>9</v>
      </c>
      <c r="D67" s="1">
        <v>62.753388652681721</v>
      </c>
      <c r="E67" s="1">
        <v>67.846196866601275</v>
      </c>
      <c r="F67" s="1">
        <v>75.94854411704722</v>
      </c>
      <c r="G67" s="1">
        <v>80.976472788009644</v>
      </c>
      <c r="H67" s="1">
        <v>87.462703544632546</v>
      </c>
      <c r="I67" s="1">
        <v>91.138103275680862</v>
      </c>
      <c r="J67" s="1">
        <v>100.30602567239009</v>
      </c>
      <c r="K67" s="1">
        <v>111.12523443696806</v>
      </c>
      <c r="L67" s="1">
        <v>129.57722112695319</v>
      </c>
      <c r="M67" s="1">
        <v>146.91613360147375</v>
      </c>
      <c r="N67" s="1">
        <v>164.57000886889705</v>
      </c>
      <c r="O67" s="1">
        <v>160.66945403298973</v>
      </c>
      <c r="P67" s="1">
        <v>154.76880911047189</v>
      </c>
      <c r="Q67" s="1">
        <v>149.22519847952856</v>
      </c>
      <c r="R67" s="1">
        <v>148.84846445186224</v>
      </c>
      <c r="S67" s="1">
        <v>163.65571672987352</v>
      </c>
      <c r="T67" s="1">
        <v>168.96607215167558</v>
      </c>
      <c r="U67" s="1">
        <v>179.15967661166624</v>
      </c>
      <c r="V67" s="1">
        <v>198.56221638270836</v>
      </c>
      <c r="W67" s="1">
        <v>221.45597265839825</v>
      </c>
      <c r="X67" s="1">
        <v>238.65304315060646</v>
      </c>
      <c r="Y67" s="1">
        <v>250.58786843961369</v>
      </c>
      <c r="Z67" s="1">
        <v>260.00214455358019</v>
      </c>
      <c r="AA67" s="1">
        <v>268.27864683556913</v>
      </c>
      <c r="AB67" s="1">
        <v>109.99333252675285</v>
      </c>
      <c r="AC67" s="1">
        <v>45.375550041254357</v>
      </c>
      <c r="AD67" s="1">
        <v>1.0338706076531958</v>
      </c>
      <c r="AE67" s="1">
        <v>1.1208309645132308</v>
      </c>
      <c r="AF67" s="1">
        <v>1.2540971104423002</v>
      </c>
      <c r="AG67" s="1">
        <v>1.3047332757616441</v>
      </c>
      <c r="AH67" s="1">
        <v>1.2769183984767047</v>
      </c>
      <c r="AI67" s="1">
        <v>1.1881383029361277</v>
      </c>
      <c r="AJ67" s="1">
        <v>1.3276531458384071</v>
      </c>
      <c r="AK67" s="1">
        <v>1.2861851743357777</v>
      </c>
      <c r="AL67" s="1">
        <v>1.2615687500592649</v>
      </c>
      <c r="AM67" s="1">
        <v>1.2105404798407151</v>
      </c>
      <c r="AN67" s="1">
        <v>1.1407789531100734</v>
      </c>
      <c r="AO67" s="1">
        <v>1.3353616138217639</v>
      </c>
      <c r="AP67" s="1">
        <v>1.4403455675135997</v>
      </c>
      <c r="AQ67" s="1">
        <v>1.4470047073932135</v>
      </c>
      <c r="AR67" s="1">
        <v>1.4455588728337663</v>
      </c>
      <c r="AS67" s="1">
        <v>1.4419167130068444</v>
      </c>
      <c r="AT67" s="1">
        <v>1.4285937103360711</v>
      </c>
      <c r="AU67" s="1">
        <v>1.4155902898724297</v>
      </c>
      <c r="AV67" s="1">
        <v>1.4298216944089646</v>
      </c>
      <c r="AW67" s="1">
        <v>1.4361313862757037</v>
      </c>
      <c r="AX67" s="1">
        <v>1.4212783618717824</v>
      </c>
      <c r="AY67" s="1">
        <v>1.4224821272333232</v>
      </c>
      <c r="AZ67" s="1">
        <v>1.4279059809068981</v>
      </c>
      <c r="BA67" s="1">
        <v>1.4375493022748036</v>
      </c>
      <c r="BB67" s="1">
        <v>1.4474120389913159</v>
      </c>
      <c r="BC67" s="1">
        <v>1.4520150769069358</v>
      </c>
      <c r="BD67" s="1">
        <v>1.4528695803056482</v>
      </c>
      <c r="BE67" s="1">
        <v>1.4538274787772951</v>
      </c>
      <c r="BF67" s="1">
        <v>1.4548755546520495</v>
      </c>
      <c r="BG67" s="1">
        <v>1.4559466181099534</v>
      </c>
      <c r="BH67" s="1">
        <v>1.4569880610379147</v>
      </c>
      <c r="BI67" s="1">
        <v>1.4580025569268873</v>
      </c>
      <c r="BJ67" s="1">
        <v>1.4589641754283238</v>
      </c>
      <c r="BK67" s="1">
        <v>1.4596436099136429</v>
      </c>
      <c r="BL67" s="1">
        <v>1.4599779932808423</v>
      </c>
      <c r="BM67" t="s">
        <v>9</v>
      </c>
    </row>
    <row r="68" spans="1:65" x14ac:dyDescent="0.2">
      <c r="C68" t="s">
        <v>10</v>
      </c>
      <c r="D68" s="1">
        <v>49542.54527351915</v>
      </c>
      <c r="E68" s="1">
        <v>54936.6312843532</v>
      </c>
      <c r="F68" s="1">
        <v>61497.28883028352</v>
      </c>
      <c r="G68" s="1">
        <v>67294.006038608262</v>
      </c>
      <c r="H68" s="1">
        <v>72684.268625701574</v>
      </c>
      <c r="I68" s="1">
        <v>77785.632188199481</v>
      </c>
      <c r="J68" s="1">
        <v>85610.379619284882</v>
      </c>
      <c r="K68" s="1">
        <v>97479.055648108377</v>
      </c>
      <c r="L68" s="1">
        <v>113665.13837256331</v>
      </c>
      <c r="M68" s="1">
        <v>132556.97046364739</v>
      </c>
      <c r="N68" s="1">
        <v>148485.40640207636</v>
      </c>
      <c r="O68" s="1">
        <v>144966.08065138827</v>
      </c>
      <c r="P68" s="1">
        <v>139642.14790461177</v>
      </c>
      <c r="Q68" s="1">
        <v>134640.35393784937</v>
      </c>
      <c r="R68" s="1">
        <v>134300.44081766423</v>
      </c>
      <c r="S68" s="1">
        <v>147660.47456445775</v>
      </c>
      <c r="T68" s="1">
        <v>152451.81101977694</v>
      </c>
      <c r="U68" s="1">
        <v>161649.1217044323</v>
      </c>
      <c r="V68" s="1">
        <v>179155.31267408069</v>
      </c>
      <c r="W68" s="1">
        <v>199811.49862211684</v>
      </c>
      <c r="X68" s="1">
        <v>215327.77657890375</v>
      </c>
      <c r="Y68" s="1">
        <v>226096.12614366424</v>
      </c>
      <c r="Z68" s="1">
        <v>234590.2778081834</v>
      </c>
      <c r="AA68" s="1">
        <v>242057.85840428004</v>
      </c>
      <c r="AB68" s="1">
        <v>248107.24618063093</v>
      </c>
      <c r="AC68" s="1">
        <v>255879.20890406769</v>
      </c>
      <c r="AD68" s="1">
        <v>272073.38911001501</v>
      </c>
      <c r="AE68" s="1">
        <v>294957.87662130175</v>
      </c>
      <c r="AF68" s="1">
        <v>330028.19558399566</v>
      </c>
      <c r="AG68" s="1">
        <v>338649.66440819699</v>
      </c>
      <c r="AH68" s="1">
        <v>331430.18205644866</v>
      </c>
      <c r="AI68" s="1">
        <v>306414.61128315603</v>
      </c>
      <c r="AJ68" s="1">
        <v>349485.97745535313</v>
      </c>
      <c r="AK68" s="1">
        <v>338481.4708467474</v>
      </c>
      <c r="AL68" s="1">
        <v>332029.47497093515</v>
      </c>
      <c r="AM68" s="1">
        <v>318624.40427045326</v>
      </c>
      <c r="AN68" s="1">
        <v>300288.534106804</v>
      </c>
      <c r="AO68" s="1">
        <v>351540.71683912631</v>
      </c>
      <c r="AP68" s="1">
        <v>379212.70387709024</v>
      </c>
      <c r="AQ68" s="1">
        <v>381000.54554738896</v>
      </c>
      <c r="AR68" s="1">
        <v>380655.37803090812</v>
      </c>
      <c r="AS68" s="1">
        <v>379732.14023684326</v>
      </c>
      <c r="AT68" s="1">
        <v>376261.20799557446</v>
      </c>
      <c r="AU68" s="1">
        <v>372874.27569253289</v>
      </c>
      <c r="AV68" s="1">
        <v>376654.19745719683</v>
      </c>
      <c r="AW68" s="1">
        <v>378349.0036265474</v>
      </c>
      <c r="AX68" s="1">
        <v>374473.26200578379</v>
      </c>
      <c r="AY68" s="1">
        <v>374820.55033534969</v>
      </c>
      <c r="AZ68" s="1">
        <v>376277.37837750022</v>
      </c>
      <c r="BA68" s="1">
        <v>378829.77784819435</v>
      </c>
      <c r="BB68" s="1">
        <v>381438.71223734203</v>
      </c>
      <c r="BC68" s="1">
        <v>382660.26013099559</v>
      </c>
      <c r="BD68" s="1">
        <v>382892.69365603651</v>
      </c>
      <c r="BE68" s="1">
        <v>383151.17756859685</v>
      </c>
      <c r="BF68" s="1">
        <v>383432.23458442726</v>
      </c>
      <c r="BG68" s="1">
        <v>383718.23248839332</v>
      </c>
      <c r="BH68" s="1">
        <v>383995.44323369086</v>
      </c>
      <c r="BI68" s="1">
        <v>384264.74019448162</v>
      </c>
      <c r="BJ68" s="1">
        <v>384519.49083631759</v>
      </c>
      <c r="BK68" s="1">
        <v>384699.52595506562</v>
      </c>
      <c r="BL68" s="1">
        <v>384788.4302441444</v>
      </c>
      <c r="BM68" t="s">
        <v>10</v>
      </c>
    </row>
    <row r="69" spans="1:65" x14ac:dyDescent="0.2">
      <c r="C69" t="s">
        <v>152</v>
      </c>
      <c r="D69" s="1">
        <v>15688.347163170431</v>
      </c>
      <c r="E69" s="1">
        <v>17396.460735025968</v>
      </c>
      <c r="F69" s="1">
        <v>19473.98567103775</v>
      </c>
      <c r="G69" s="1">
        <v>21309.598102107801</v>
      </c>
      <c r="H69" s="1">
        <v>23016.500932798037</v>
      </c>
      <c r="I69" s="1">
        <v>24631.919804238074</v>
      </c>
      <c r="J69" s="1">
        <v>27109.73666821354</v>
      </c>
      <c r="K69" s="1">
        <v>30868.12067693557</v>
      </c>
      <c r="L69" s="1">
        <v>35993.67253526477</v>
      </c>
      <c r="M69" s="1">
        <v>41976.038171849643</v>
      </c>
      <c r="N69" s="1">
        <v>47020.002533970583</v>
      </c>
      <c r="O69" s="1">
        <v>45905.558295139926</v>
      </c>
      <c r="P69" s="1">
        <v>44219.659745849109</v>
      </c>
      <c r="Q69" s="1">
        <v>42635.770994151018</v>
      </c>
      <c r="R69" s="1">
        <v>42528.132700532071</v>
      </c>
      <c r="S69" s="1">
        <v>46758.776208535288</v>
      </c>
      <c r="T69" s="1">
        <v>48276.020614764449</v>
      </c>
      <c r="U69" s="1">
        <v>51188.479031904644</v>
      </c>
      <c r="V69" s="1">
        <v>56732.06182363096</v>
      </c>
      <c r="W69" s="1">
        <v>63273.13504525664</v>
      </c>
      <c r="X69" s="1">
        <v>68186.583757316141</v>
      </c>
      <c r="Y69" s="1">
        <v>71596.533839889627</v>
      </c>
      <c r="Z69" s="1">
        <v>74286.327015308634</v>
      </c>
      <c r="AA69" s="1">
        <v>76651.04195301974</v>
      </c>
      <c r="AB69" s="1">
        <v>78566.666090537765</v>
      </c>
      <c r="AC69" s="1">
        <v>81027.767930811358</v>
      </c>
      <c r="AD69" s="1">
        <v>86155.883971099654</v>
      </c>
      <c r="AE69" s="1">
        <v>93402.58037610256</v>
      </c>
      <c r="AF69" s="1">
        <v>104508.09253685834</v>
      </c>
      <c r="AG69" s="1">
        <v>108727.772980137</v>
      </c>
      <c r="AH69" s="1">
        <v>106409.86653972539</v>
      </c>
      <c r="AI69" s="1">
        <v>99011.525244677294</v>
      </c>
      <c r="AJ69" s="1">
        <v>110637.76215320059</v>
      </c>
      <c r="AK69" s="1">
        <v>107182.0978613148</v>
      </c>
      <c r="AL69" s="1">
        <v>105130.7291716054</v>
      </c>
      <c r="AM69" s="1">
        <v>100878.37332005959</v>
      </c>
      <c r="AN69" s="1">
        <v>95064.912759172774</v>
      </c>
      <c r="AO69" s="1">
        <v>111280.13448514699</v>
      </c>
      <c r="AP69" s="1">
        <v>120028.79729279997</v>
      </c>
      <c r="AQ69" s="1">
        <v>120583.72561610113</v>
      </c>
      <c r="AR69" s="1">
        <v>120463.23940281387</v>
      </c>
      <c r="AS69" s="1">
        <v>120159.72608390369</v>
      </c>
      <c r="AT69" s="1">
        <v>119049.47586133925</v>
      </c>
      <c r="AU69" s="1">
        <v>117965.85748936914</v>
      </c>
      <c r="AV69" s="1">
        <v>119151.80786741369</v>
      </c>
      <c r="AW69" s="1">
        <v>119677.61552297531</v>
      </c>
      <c r="AX69" s="1">
        <v>118439.86348931522</v>
      </c>
      <c r="AY69" s="1">
        <v>118540.17726944359</v>
      </c>
      <c r="AZ69" s="1">
        <v>118992.16507557483</v>
      </c>
      <c r="BA69" s="1">
        <v>119795.77518956698</v>
      </c>
      <c r="BB69" s="1">
        <v>120617.669915943</v>
      </c>
      <c r="BC69" s="1">
        <v>121001.25640891131</v>
      </c>
      <c r="BD69" s="1">
        <v>121072.46502547068</v>
      </c>
      <c r="BE69" s="1">
        <v>121152.28989810793</v>
      </c>
      <c r="BF69" s="1">
        <v>121239.62955433744</v>
      </c>
      <c r="BG69" s="1">
        <v>121328.88484249613</v>
      </c>
      <c r="BH69" s="1">
        <v>121415.67175315955</v>
      </c>
      <c r="BI69" s="1">
        <v>121500.21307724062</v>
      </c>
      <c r="BJ69" s="1">
        <v>121580.3479523603</v>
      </c>
      <c r="BK69" s="1">
        <v>121636.96749280358</v>
      </c>
      <c r="BL69" s="1">
        <v>121664.83277340353</v>
      </c>
      <c r="BM69" t="s">
        <v>11</v>
      </c>
    </row>
    <row r="70" spans="1:65" ht="14.25" x14ac:dyDescent="0.2">
      <c r="C70" t="s">
        <v>153</v>
      </c>
      <c r="D70" s="1">
        <v>18810.967821547278</v>
      </c>
      <c r="E70" s="1">
        <v>20859.06562952754</v>
      </c>
      <c r="F70" s="1">
        <v>23350.102723066848</v>
      </c>
      <c r="G70" s="1">
        <v>25551.076861040528</v>
      </c>
      <c r="H70" s="1">
        <v>27597.722941004846</v>
      </c>
      <c r="I70" s="1">
        <v>29534.676024266275</v>
      </c>
      <c r="J70" s="1">
        <v>32505.679458289618</v>
      </c>
      <c r="K70" s="1">
        <v>37012.135104239293</v>
      </c>
      <c r="L70" s="1">
        <v>43157.880737727544</v>
      </c>
      <c r="M70" s="1">
        <v>50330.981021402447</v>
      </c>
      <c r="N70" s="1">
        <v>56378.899920828044</v>
      </c>
      <c r="O70" s="1">
        <v>55042.635845491524</v>
      </c>
      <c r="P70" s="1">
        <v>53021.174755214757</v>
      </c>
      <c r="Q70" s="1">
        <v>51122.027570924474</v>
      </c>
      <c r="R70" s="1">
        <v>50992.964868743489</v>
      </c>
      <c r="S70" s="1">
        <v>56065.678907116657</v>
      </c>
      <c r="T70" s="1">
        <v>57884.916804273918</v>
      </c>
      <c r="U70" s="1">
        <v>61377.073179741776</v>
      </c>
      <c r="V70" s="1">
        <v>68024.054944401636</v>
      </c>
      <c r="W70" s="1">
        <v>75867.068399588301</v>
      </c>
      <c r="X70" s="1">
        <v>81758.493713808333</v>
      </c>
      <c r="Y70" s="1">
        <v>85847.162877565497</v>
      </c>
      <c r="Z70" s="1">
        <v>89072.334550729778</v>
      </c>
      <c r="AA70" s="1">
        <v>91907.72416429226</v>
      </c>
      <c r="AB70" s="1">
        <v>94204.635600165173</v>
      </c>
      <c r="AC70" s="1">
        <v>97155.597039342159</v>
      </c>
      <c r="AD70" s="1">
        <v>103304.41723153437</v>
      </c>
      <c r="AE70" s="1">
        <v>111993.50165000306</v>
      </c>
      <c r="AF70" s="1">
        <v>125309.46347345125</v>
      </c>
      <c r="AG70" s="1">
        <v>130369.03235028419</v>
      </c>
      <c r="AH70" s="1">
        <v>127589.76803324389</v>
      </c>
      <c r="AI70" s="1">
        <v>118718.8552094452</v>
      </c>
      <c r="AJ70" s="1">
        <v>132659.18723405348</v>
      </c>
      <c r="AK70" s="1">
        <v>128515.70486968203</v>
      </c>
      <c r="AL70" s="1">
        <v>126056.03018178107</v>
      </c>
      <c r="AM70" s="1">
        <v>120957.28215834484</v>
      </c>
      <c r="AN70" s="1">
        <v>113986.70594625034</v>
      </c>
      <c r="AO70" s="1">
        <v>133429.41784789809</v>
      </c>
      <c r="AP70" s="1">
        <v>143919.42121438845</v>
      </c>
      <c r="AQ70" s="1">
        <v>144584.80289700377</v>
      </c>
      <c r="AR70" s="1">
        <v>144440.33501536434</v>
      </c>
      <c r="AS70" s="1">
        <v>144076.4101725464</v>
      </c>
      <c r="AT70" s="1">
        <v>142745.17489369214</v>
      </c>
      <c r="AU70" s="1">
        <v>141445.87228941143</v>
      </c>
      <c r="AV70" s="1">
        <v>142867.87514078384</v>
      </c>
      <c r="AW70" s="1">
        <v>143498.33995560589</v>
      </c>
      <c r="AX70" s="1">
        <v>142014.22480733239</v>
      </c>
      <c r="AY70" s="1">
        <v>142134.50511923694</v>
      </c>
      <c r="AZ70" s="1">
        <v>142676.45692514969</v>
      </c>
      <c r="BA70" s="1">
        <v>143640.01821291004</v>
      </c>
      <c r="BB70" s="1">
        <v>144625.50349633454</v>
      </c>
      <c r="BC70" s="1">
        <v>145085.43933922221</v>
      </c>
      <c r="BD70" s="1">
        <v>145170.82137346605</v>
      </c>
      <c r="BE70" s="1">
        <v>145266.5346500095</v>
      </c>
      <c r="BF70" s="1">
        <v>145371.25845843818</v>
      </c>
      <c r="BG70" s="1">
        <v>145478.27918764524</v>
      </c>
      <c r="BH70" s="1">
        <v>145582.34023160615</v>
      </c>
      <c r="BI70" s="1">
        <v>145683.70872570819</v>
      </c>
      <c r="BJ70" s="1">
        <v>145779.79370786608</v>
      </c>
      <c r="BK70" s="1">
        <v>145847.68284508825</v>
      </c>
      <c r="BL70" s="1">
        <v>145881.0944525222</v>
      </c>
      <c r="BM70" t="s">
        <v>12</v>
      </c>
    </row>
    <row r="71" spans="1:65" x14ac:dyDescent="0.2">
      <c r="C71" t="s">
        <v>154</v>
      </c>
      <c r="D71" s="1">
        <v>669.89242386737737</v>
      </c>
      <c r="E71" s="1">
        <v>742.82887338560886</v>
      </c>
      <c r="F71" s="1">
        <v>831.53918815331201</v>
      </c>
      <c r="G71" s="1">
        <v>909.91983896000318</v>
      </c>
      <c r="H71" s="1">
        <v>982.80458983047617</v>
      </c>
      <c r="I71" s="1">
        <v>1051.7829756409658</v>
      </c>
      <c r="J71" s="1">
        <v>1157.5857557327181</v>
      </c>
      <c r="K71" s="1">
        <v>1318.0687529051488</v>
      </c>
      <c r="L71" s="1">
        <v>1536.9298172558058</v>
      </c>
      <c r="M71" s="1">
        <v>1792.3768299379799</v>
      </c>
      <c r="N71" s="1">
        <v>2007.7541082005439</v>
      </c>
      <c r="O71" s="1">
        <v>1960.167339202475</v>
      </c>
      <c r="P71" s="1">
        <v>1888.1794711477571</v>
      </c>
      <c r="Q71" s="1">
        <v>1820.5474214502485</v>
      </c>
      <c r="R71" s="1">
        <v>1815.9512663127196</v>
      </c>
      <c r="S71" s="1">
        <v>1996.5997441044569</v>
      </c>
      <c r="T71" s="1">
        <v>2061.3860802504419</v>
      </c>
      <c r="U71" s="1">
        <v>2185.7480546623283</v>
      </c>
      <c r="V71" s="1">
        <v>2422.459039869042</v>
      </c>
      <c r="W71" s="1">
        <v>2701.7628664324588</v>
      </c>
      <c r="X71" s="1">
        <v>2911.5671264373991</v>
      </c>
      <c r="Y71" s="1">
        <v>3057.171994963287</v>
      </c>
      <c r="Z71" s="1">
        <v>3172.026163553679</v>
      </c>
      <c r="AA71" s="1">
        <v>3272.9994913939431</v>
      </c>
      <c r="AB71" s="1">
        <v>3354.7966420659627</v>
      </c>
      <c r="AC71" s="1">
        <v>3459.8856906456454</v>
      </c>
      <c r="AD71" s="1">
        <v>3678.8562455659553</v>
      </c>
      <c r="AE71" s="1">
        <v>3988.2901820595794</v>
      </c>
      <c r="AF71" s="1">
        <v>4462.495551323851</v>
      </c>
      <c r="AG71" s="1">
        <v>4642.6759062518504</v>
      </c>
      <c r="AH71" s="1">
        <v>4553.7720013723092</v>
      </c>
      <c r="AI71" s="1">
        <v>4234.5849611476215</v>
      </c>
      <c r="AJ71" s="1">
        <v>4730.5154411412987</v>
      </c>
      <c r="AK71" s="1">
        <v>4630.2666276087994</v>
      </c>
      <c r="AL71" s="1">
        <v>4541.6475002133539</v>
      </c>
      <c r="AM71" s="1">
        <v>4357.9457274265742</v>
      </c>
      <c r="AN71" s="1">
        <v>4106.8042311962645</v>
      </c>
      <c r="AO71" s="1">
        <v>4807.3018097583499</v>
      </c>
      <c r="AP71" s="1">
        <v>5185.2440430489578</v>
      </c>
      <c r="AQ71" s="1">
        <v>5209.2169466155683</v>
      </c>
      <c r="AR71" s="1">
        <v>5204.0119422015587</v>
      </c>
      <c r="AS71" s="1">
        <v>5190.9001668246392</v>
      </c>
      <c r="AT71" s="1">
        <v>5142.9373572098548</v>
      </c>
      <c r="AU71" s="1">
        <v>5096.1250435407464</v>
      </c>
      <c r="AV71" s="1">
        <v>5147.3580998722709</v>
      </c>
      <c r="AW71" s="1">
        <v>5170.0729905925327</v>
      </c>
      <c r="AX71" s="1">
        <v>5116.6021027384168</v>
      </c>
      <c r="AY71" s="1">
        <v>5120.9356580399626</v>
      </c>
      <c r="AZ71" s="1">
        <v>5140.461531264832</v>
      </c>
      <c r="BA71" s="1">
        <v>5175.1774881892925</v>
      </c>
      <c r="BB71" s="1">
        <v>5210.6833403687369</v>
      </c>
      <c r="BC71" s="1">
        <v>5227.2542768649682</v>
      </c>
      <c r="BD71" s="1">
        <v>5230.3304891003327</v>
      </c>
      <c r="BE71" s="1">
        <v>5233.7789235982618</v>
      </c>
      <c r="BF71" s="1">
        <v>5237.5519967473774</v>
      </c>
      <c r="BG71" s="1">
        <v>5241.4078251958326</v>
      </c>
      <c r="BH71" s="1">
        <v>5245.1570197364917</v>
      </c>
      <c r="BI71" s="1">
        <v>5248.8092049367942</v>
      </c>
      <c r="BJ71" s="1">
        <v>5252.2710315419645</v>
      </c>
      <c r="BK71" s="1">
        <v>5254.7169956891139</v>
      </c>
      <c r="BL71" s="1">
        <v>5255.9207758110315</v>
      </c>
      <c r="BM71" t="s">
        <v>0</v>
      </c>
    </row>
    <row r="72" spans="1:65" x14ac:dyDescent="0.2">
      <c r="C72" t="s">
        <v>155</v>
      </c>
      <c r="D72" s="1">
        <v>186.08122885204926</v>
      </c>
      <c r="E72" s="1">
        <v>206.34135371822467</v>
      </c>
      <c r="F72" s="1">
        <v>230.98310782036444</v>
      </c>
      <c r="G72" s="1">
        <v>252.7555108222231</v>
      </c>
      <c r="H72" s="1">
        <v>273.00127495291002</v>
      </c>
      <c r="I72" s="1">
        <v>292.16193767804606</v>
      </c>
      <c r="J72" s="1">
        <v>321.55159881464391</v>
      </c>
      <c r="K72" s="1">
        <v>366.1302091403191</v>
      </c>
      <c r="L72" s="1">
        <v>426.92494923772381</v>
      </c>
      <c r="M72" s="1">
        <v>497.88245276054994</v>
      </c>
      <c r="N72" s="1">
        <v>557.70947450015103</v>
      </c>
      <c r="O72" s="1">
        <v>544.49092755624304</v>
      </c>
      <c r="P72" s="1">
        <v>524.49429754104358</v>
      </c>
      <c r="Q72" s="1">
        <v>505.70761706951345</v>
      </c>
      <c r="R72" s="1">
        <v>504.43090730908875</v>
      </c>
      <c r="S72" s="1">
        <v>554.61104002901584</v>
      </c>
      <c r="T72" s="1">
        <v>572.60724451401165</v>
      </c>
      <c r="U72" s="1">
        <v>607.15223740620229</v>
      </c>
      <c r="V72" s="1">
        <v>672.90528885251172</v>
      </c>
      <c r="W72" s="1">
        <v>750.48968512012743</v>
      </c>
      <c r="X72" s="1">
        <v>808.76864623261088</v>
      </c>
      <c r="Y72" s="1">
        <v>849.21444304535748</v>
      </c>
      <c r="Z72" s="1">
        <v>881.11837876491086</v>
      </c>
      <c r="AA72" s="1">
        <v>909.16652538720643</v>
      </c>
      <c r="AB72" s="1">
        <v>931.88795612943409</v>
      </c>
      <c r="AC72" s="1">
        <v>961.07935851267928</v>
      </c>
      <c r="AD72" s="1">
        <v>1021.9045126572098</v>
      </c>
      <c r="AE72" s="1">
        <v>1107.8583839054386</v>
      </c>
      <c r="AF72" s="1">
        <v>1239.5820975899585</v>
      </c>
      <c r="AG72" s="1">
        <v>1289.6321961810695</v>
      </c>
      <c r="AH72" s="1">
        <v>1264.9366670478637</v>
      </c>
      <c r="AI72" s="1">
        <v>1176.2736003187838</v>
      </c>
      <c r="AJ72" s="1">
        <v>1314.032066983694</v>
      </c>
      <c r="AK72" s="1">
        <v>1286.1851743357777</v>
      </c>
      <c r="AL72" s="1">
        <v>1261.5687500592649</v>
      </c>
      <c r="AM72" s="1">
        <v>1210.5404798407151</v>
      </c>
      <c r="AN72" s="1">
        <v>1140.7789531100734</v>
      </c>
      <c r="AO72" s="1">
        <v>1335.3616138217637</v>
      </c>
      <c r="AP72" s="1">
        <v>1440.3455675135995</v>
      </c>
      <c r="AQ72" s="1">
        <v>1447.0047073932135</v>
      </c>
      <c r="AR72" s="1">
        <v>1445.5588728337664</v>
      </c>
      <c r="AS72" s="1">
        <v>1441.9167130068442</v>
      </c>
      <c r="AT72" s="1">
        <v>1428.5937103360707</v>
      </c>
      <c r="AU72" s="1">
        <v>1415.5902898724296</v>
      </c>
      <c r="AV72" s="1">
        <v>1429.821694408964</v>
      </c>
      <c r="AW72" s="1">
        <v>1436.1313862757036</v>
      </c>
      <c r="AX72" s="1">
        <v>1421.2783618717824</v>
      </c>
      <c r="AY72" s="1">
        <v>1422.4821272333229</v>
      </c>
      <c r="AZ72" s="1">
        <v>1427.9059809068979</v>
      </c>
      <c r="BA72" s="1">
        <v>1437.5493022748035</v>
      </c>
      <c r="BB72" s="1">
        <v>1447.4120389913157</v>
      </c>
      <c r="BC72" s="1">
        <v>1452.0150769069355</v>
      </c>
      <c r="BD72" s="1">
        <v>1452.869580305648</v>
      </c>
      <c r="BE72" s="1">
        <v>1453.827478777295</v>
      </c>
      <c r="BF72" s="1">
        <v>1454.8755546520492</v>
      </c>
      <c r="BG72" s="1">
        <v>1455.9466181099535</v>
      </c>
      <c r="BH72" s="1">
        <v>1456.9880610379143</v>
      </c>
      <c r="BI72" s="1">
        <v>1458.0025569268873</v>
      </c>
      <c r="BJ72" s="1">
        <v>1458.9641754283234</v>
      </c>
      <c r="BK72" s="1">
        <v>1459.6436099136426</v>
      </c>
      <c r="BL72" s="1">
        <v>1459.9779932808422</v>
      </c>
      <c r="BM72" t="s">
        <v>1</v>
      </c>
    </row>
    <row r="73" spans="1:65" x14ac:dyDescent="0.2">
      <c r="C73" t="s">
        <v>56</v>
      </c>
      <c r="D73" s="1">
        <v>62.396254198303929</v>
      </c>
      <c r="E73" s="1">
        <v>69.214761874979416</v>
      </c>
      <c r="F73" s="1">
        <v>77.510053585752729</v>
      </c>
      <c r="G73" s="1">
        <v>84.821711736437905</v>
      </c>
      <c r="H73" s="1">
        <v>91.606925577012717</v>
      </c>
      <c r="I73" s="1">
        <v>98.01901814374888</v>
      </c>
      <c r="J73" s="1">
        <v>108.04644340176011</v>
      </c>
      <c r="K73" s="1">
        <v>123.25692878278248</v>
      </c>
      <c r="L73" s="1">
        <v>143.99941277227137</v>
      </c>
      <c r="M73" s="1">
        <v>168.22438559469967</v>
      </c>
      <c r="N73" s="1">
        <v>188.59471332108188</v>
      </c>
      <c r="O73" s="1">
        <v>184.04182046779786</v>
      </c>
      <c r="P73" s="1">
        <v>177.11161617333923</v>
      </c>
      <c r="Q73" s="1">
        <v>170.60130157133031</v>
      </c>
      <c r="R73" s="1">
        <v>170.08355744267274</v>
      </c>
      <c r="S73" s="1">
        <v>187.13503705458481</v>
      </c>
      <c r="T73" s="1">
        <v>193.21436500285819</v>
      </c>
      <c r="U73" s="1">
        <v>204.94834601573206</v>
      </c>
      <c r="V73" s="1">
        <v>227.33031254580246</v>
      </c>
      <c r="W73" s="1">
        <v>252.45111621138901</v>
      </c>
      <c r="X73" s="1">
        <v>271.05238176275856</v>
      </c>
      <c r="Y73" s="1">
        <v>283.65915795199635</v>
      </c>
      <c r="Z73" s="1">
        <v>293.32576006330635</v>
      </c>
      <c r="AA73" s="1">
        <v>301.55092478412956</v>
      </c>
      <c r="AB73" s="1">
        <v>307.89067614396805</v>
      </c>
      <c r="AC73" s="1">
        <v>316.30483526174976</v>
      </c>
      <c r="AD73" s="1">
        <v>335.25149812694923</v>
      </c>
      <c r="AE73" s="1">
        <v>362.43453264099122</v>
      </c>
      <c r="AF73" s="1">
        <v>404.50813015386638</v>
      </c>
      <c r="AG73" s="1">
        <v>419.82908011093366</v>
      </c>
      <c r="AH73" s="1">
        <v>409.77677246953783</v>
      </c>
      <c r="AI73" s="1">
        <v>380.60201572594451</v>
      </c>
      <c r="AJ73" s="1">
        <v>424.84497759957077</v>
      </c>
      <c r="AK73" s="1">
        <v>411.00141302261875</v>
      </c>
      <c r="AL73" s="1">
        <v>403.17146660162632</v>
      </c>
      <c r="AM73" s="1">
        <v>386.92271873079324</v>
      </c>
      <c r="AN73" s="1">
        <v>364.76635813876652</v>
      </c>
      <c r="AO73" s="1">
        <v>427.24029276863274</v>
      </c>
      <c r="AP73" s="1">
        <v>461.17566635329661</v>
      </c>
      <c r="AQ73" s="1">
        <v>463.71843051364226</v>
      </c>
      <c r="AR73" s="1">
        <v>463.71916073093672</v>
      </c>
      <c r="AS73" s="1">
        <v>463.04460740356711</v>
      </c>
      <c r="AT73" s="1">
        <v>459.34747378491102</v>
      </c>
      <c r="AU73" s="1">
        <v>455.7544263650056</v>
      </c>
      <c r="AV73" s="1">
        <v>460.74190306605277</v>
      </c>
      <c r="AW73" s="1">
        <v>463.21157711453486</v>
      </c>
      <c r="AX73" s="1">
        <v>458.90715787030945</v>
      </c>
      <c r="AY73" s="1">
        <v>459.44657830629353</v>
      </c>
      <c r="AZ73" s="1">
        <v>461.33143297099815</v>
      </c>
      <c r="BA73" s="1">
        <v>464.55919262171153</v>
      </c>
      <c r="BB73" s="1">
        <v>467.83944988822157</v>
      </c>
      <c r="BC73" s="1">
        <v>469.41108548912109</v>
      </c>
      <c r="BD73" s="1">
        <v>469.75988631533613</v>
      </c>
      <c r="BE73" s="1">
        <v>470.12483247823701</v>
      </c>
      <c r="BF73" s="1">
        <v>470.50422703509281</v>
      </c>
      <c r="BG73" s="1">
        <v>470.87955019386885</v>
      </c>
      <c r="BH73" s="1">
        <v>471.23679830595114</v>
      </c>
      <c r="BI73" s="1">
        <v>471.57892602617011</v>
      </c>
      <c r="BJ73" s="1">
        <v>471.89907824205386</v>
      </c>
      <c r="BK73" s="1">
        <v>472.12543364537208</v>
      </c>
      <c r="BL73" s="1">
        <v>472.23827180774617</v>
      </c>
      <c r="BM73" t="s">
        <v>33</v>
      </c>
    </row>
    <row r="74" spans="1:65" x14ac:dyDescent="0.2">
      <c r="C74" s="47" t="s">
        <v>160</v>
      </c>
      <c r="D74" s="25">
        <v>0.3075</v>
      </c>
      <c r="E74" s="25">
        <v>0.3075</v>
      </c>
      <c r="F74" s="25">
        <v>0.3075</v>
      </c>
      <c r="G74" s="25">
        <v>0.3075</v>
      </c>
      <c r="H74" s="25">
        <v>0.3075</v>
      </c>
      <c r="I74" s="25">
        <v>0.3075</v>
      </c>
      <c r="J74" s="25">
        <v>0.3075</v>
      </c>
      <c r="K74" s="25">
        <v>0.3075</v>
      </c>
      <c r="L74" s="25">
        <v>0.3075</v>
      </c>
      <c r="M74" s="25">
        <v>0.3075</v>
      </c>
      <c r="N74" s="25">
        <v>0.3075</v>
      </c>
      <c r="O74" s="25">
        <v>0.3075</v>
      </c>
      <c r="P74" s="25">
        <v>0.3075</v>
      </c>
      <c r="Q74" s="25">
        <v>0.3075</v>
      </c>
      <c r="R74" s="25">
        <v>0.3075</v>
      </c>
      <c r="S74" s="25">
        <v>0.3075</v>
      </c>
      <c r="T74" s="25">
        <v>0.3075</v>
      </c>
      <c r="U74" s="25">
        <v>0.3075</v>
      </c>
      <c r="V74" s="25">
        <v>0.3075</v>
      </c>
      <c r="W74" s="25">
        <v>0.3075</v>
      </c>
      <c r="X74" s="25">
        <v>0.3075</v>
      </c>
      <c r="Y74" s="25">
        <v>0.3075</v>
      </c>
      <c r="Z74" s="25">
        <v>0.3075</v>
      </c>
      <c r="AA74" s="25">
        <v>0.3075</v>
      </c>
      <c r="AB74" s="25">
        <v>0.3075</v>
      </c>
      <c r="AC74" s="25">
        <v>0.3075</v>
      </c>
      <c r="AD74" s="25">
        <v>0.3075</v>
      </c>
      <c r="AE74" s="25">
        <v>0.3075</v>
      </c>
      <c r="AF74" s="25">
        <v>0.3075</v>
      </c>
      <c r="AG74" s="25">
        <v>0.3075</v>
      </c>
      <c r="AH74" s="25">
        <v>0.3075</v>
      </c>
      <c r="AI74" s="25">
        <v>0.3075</v>
      </c>
      <c r="AJ74" s="25">
        <v>0.3075</v>
      </c>
      <c r="AK74" s="25">
        <v>0.3075</v>
      </c>
      <c r="AL74" s="25">
        <v>0.3075</v>
      </c>
      <c r="AM74" s="25">
        <v>0.3075</v>
      </c>
      <c r="AN74" s="25">
        <v>0.3075</v>
      </c>
      <c r="AO74" s="25">
        <v>0.3075</v>
      </c>
      <c r="AP74" s="25">
        <v>0.3075</v>
      </c>
      <c r="AQ74" s="25">
        <v>0.3075</v>
      </c>
      <c r="AR74" s="25">
        <v>0.3075</v>
      </c>
      <c r="AS74" s="25">
        <v>0.3075</v>
      </c>
      <c r="AT74" s="25">
        <v>0.3075</v>
      </c>
      <c r="AU74" s="25">
        <v>0.3075</v>
      </c>
      <c r="AV74" s="25">
        <v>0.3075</v>
      </c>
      <c r="AW74" s="25">
        <v>0.3075</v>
      </c>
      <c r="AX74" s="25">
        <v>0.3075</v>
      </c>
      <c r="AY74" s="25">
        <v>0.3075</v>
      </c>
      <c r="AZ74" s="25">
        <v>0.3075</v>
      </c>
      <c r="BA74" s="25">
        <v>0.3075</v>
      </c>
      <c r="BB74" s="25">
        <v>0.3075</v>
      </c>
      <c r="BC74" s="25">
        <v>0.3075</v>
      </c>
      <c r="BD74" s="25">
        <v>0.3075</v>
      </c>
      <c r="BE74" s="25">
        <v>0.3075</v>
      </c>
      <c r="BF74" s="25">
        <v>0.3075</v>
      </c>
      <c r="BG74" s="25">
        <v>0.3075</v>
      </c>
      <c r="BH74" s="25">
        <v>0.3075</v>
      </c>
      <c r="BI74" s="25">
        <v>0.3075</v>
      </c>
      <c r="BJ74" s="25">
        <v>0.3075</v>
      </c>
      <c r="BK74" s="25">
        <v>0.3075</v>
      </c>
      <c r="BL74" s="25">
        <v>0.3075</v>
      </c>
      <c r="BM74" t="s">
        <v>55</v>
      </c>
    </row>
    <row r="75" spans="1:65" x14ac:dyDescent="0.2">
      <c r="C75" s="47" t="s">
        <v>56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6">
        <v>5.1191409375000001</v>
      </c>
      <c r="AJ75" s="6">
        <v>23.123205173312286</v>
      </c>
      <c r="AK75" s="6">
        <v>37.574763783503208</v>
      </c>
      <c r="AL75" s="6">
        <v>146.62219807070375</v>
      </c>
      <c r="AM75" s="6">
        <v>245.06943753407649</v>
      </c>
      <c r="AN75" s="6">
        <v>339.51801823067308</v>
      </c>
      <c r="AO75" s="6">
        <v>531.19056816280158</v>
      </c>
      <c r="AP75" s="6">
        <v>717.00556573807773</v>
      </c>
      <c r="AQ75" s="6">
        <v>865.21652632198357</v>
      </c>
      <c r="AR75" s="6">
        <v>1012.9918660008983</v>
      </c>
      <c r="AS75" s="6">
        <v>1160.4102174149796</v>
      </c>
      <c r="AT75" s="6">
        <v>1307.4777553727213</v>
      </c>
      <c r="AU75" s="6">
        <v>1454.1213795160713</v>
      </c>
      <c r="AV75" s="6">
        <v>1599.6667637398818</v>
      </c>
      <c r="AW75" s="6">
        <v>1743.3808126917902</v>
      </c>
      <c r="AX75" s="6">
        <v>1881.3736217802493</v>
      </c>
      <c r="AY75" s="6">
        <v>2009.0114335918081</v>
      </c>
      <c r="AZ75" s="6">
        <v>2132.3867867823101</v>
      </c>
      <c r="BA75" s="6">
        <v>2193.7383328745086</v>
      </c>
      <c r="BB75" s="6">
        <v>2250.042076934642</v>
      </c>
      <c r="BC75" s="6">
        <v>2292.7719337508811</v>
      </c>
      <c r="BD75" s="6">
        <v>2324.4138192559976</v>
      </c>
      <c r="BE75" s="6">
        <v>2351.2060818576006</v>
      </c>
      <c r="BF75" s="6">
        <v>2373.1532309372078</v>
      </c>
      <c r="BG75" s="6">
        <v>2390.4622032552193</v>
      </c>
      <c r="BH75" s="6">
        <v>2403.6196274195208</v>
      </c>
      <c r="BI75" s="6">
        <v>2413.3360401755904</v>
      </c>
      <c r="BJ75" s="6">
        <v>2420.4118435147452</v>
      </c>
      <c r="BK75" s="6">
        <v>2425.5797915957328</v>
      </c>
      <c r="BL75" s="6">
        <v>2429.378796476919</v>
      </c>
      <c r="BM75" s="47" t="s">
        <v>56</v>
      </c>
    </row>
    <row r="76" spans="1:65" x14ac:dyDescent="0.2">
      <c r="A76" s="2" t="s">
        <v>75</v>
      </c>
      <c r="D76" s="2">
        <v>1980</v>
      </c>
      <c r="E76" s="2">
        <v>1981</v>
      </c>
      <c r="F76" s="2">
        <v>1982</v>
      </c>
      <c r="G76" s="2">
        <v>1983</v>
      </c>
      <c r="H76" s="2">
        <v>1984</v>
      </c>
      <c r="I76" s="2">
        <v>1985</v>
      </c>
      <c r="J76" s="2">
        <v>1986</v>
      </c>
      <c r="K76" s="2">
        <v>1987</v>
      </c>
      <c r="L76" s="2">
        <v>1988</v>
      </c>
      <c r="M76" s="2">
        <v>1989</v>
      </c>
      <c r="N76" s="2">
        <v>1990</v>
      </c>
      <c r="O76" s="2">
        <v>1991</v>
      </c>
      <c r="P76" s="2">
        <v>1992</v>
      </c>
      <c r="Q76" s="2">
        <v>1993</v>
      </c>
      <c r="R76" s="2">
        <v>1994</v>
      </c>
      <c r="S76" s="2">
        <v>1995</v>
      </c>
      <c r="T76" s="2">
        <v>1996</v>
      </c>
      <c r="U76" s="2">
        <v>1997</v>
      </c>
      <c r="V76" s="2">
        <v>1998</v>
      </c>
      <c r="W76" s="2">
        <v>1999</v>
      </c>
      <c r="X76" s="2">
        <v>2000</v>
      </c>
      <c r="Y76" s="2">
        <v>2001</v>
      </c>
      <c r="Z76" s="2">
        <v>2002</v>
      </c>
      <c r="AA76" s="2">
        <v>2003</v>
      </c>
      <c r="AB76" s="2">
        <v>2004</v>
      </c>
      <c r="AC76" s="2">
        <v>2005</v>
      </c>
      <c r="AD76" s="2">
        <v>2006</v>
      </c>
      <c r="AE76" s="2">
        <v>2007</v>
      </c>
      <c r="AF76" s="2">
        <v>2008</v>
      </c>
      <c r="AG76" s="2">
        <v>2009</v>
      </c>
      <c r="AH76" s="2">
        <v>2010</v>
      </c>
      <c r="AI76" s="2">
        <v>2011</v>
      </c>
      <c r="AJ76" s="2">
        <v>2012</v>
      </c>
      <c r="AK76" s="2">
        <v>2013</v>
      </c>
      <c r="AL76" s="2">
        <v>2014</v>
      </c>
      <c r="AM76" s="2">
        <v>2015</v>
      </c>
      <c r="AN76" s="2">
        <v>2016</v>
      </c>
      <c r="AO76" s="2">
        <v>2017</v>
      </c>
      <c r="AP76" s="2">
        <v>2018</v>
      </c>
      <c r="AQ76" s="2">
        <v>2019</v>
      </c>
      <c r="AR76" s="2">
        <v>2020</v>
      </c>
      <c r="AS76" s="2">
        <v>2021</v>
      </c>
      <c r="AT76" s="2">
        <v>2022</v>
      </c>
      <c r="AU76" s="2">
        <v>2023</v>
      </c>
      <c r="AV76" s="2">
        <v>2024</v>
      </c>
      <c r="AW76" s="2">
        <v>2025</v>
      </c>
      <c r="AX76" s="2">
        <v>2026</v>
      </c>
      <c r="AY76" s="2">
        <v>2027</v>
      </c>
      <c r="AZ76" s="2">
        <v>2028</v>
      </c>
      <c r="BA76" s="2">
        <v>2029</v>
      </c>
      <c r="BB76" s="2">
        <v>2030</v>
      </c>
      <c r="BC76" s="2">
        <v>2031</v>
      </c>
      <c r="BD76" s="2">
        <v>2032</v>
      </c>
      <c r="BE76" s="2">
        <v>2033</v>
      </c>
      <c r="BF76" s="2">
        <v>2034</v>
      </c>
      <c r="BG76" s="2">
        <v>2035</v>
      </c>
      <c r="BH76" s="2">
        <v>2036</v>
      </c>
      <c r="BI76" s="2">
        <v>2037</v>
      </c>
      <c r="BJ76" s="2">
        <v>2038</v>
      </c>
      <c r="BK76" s="2">
        <v>2039</v>
      </c>
      <c r="BL76" s="2">
        <v>2040</v>
      </c>
    </row>
    <row r="77" spans="1:65" x14ac:dyDescent="0.2">
      <c r="C77" t="s">
        <v>149</v>
      </c>
      <c r="D77" s="1">
        <v>1648.4881000320549</v>
      </c>
      <c r="E77" s="1">
        <v>1750.0399039590966</v>
      </c>
      <c r="F77" s="1">
        <v>1851.744438925283</v>
      </c>
      <c r="G77" s="1">
        <v>1945.5505133624911</v>
      </c>
      <c r="H77" s="1">
        <v>2024.0447298076817</v>
      </c>
      <c r="I77" s="1">
        <v>2116.8397106857706</v>
      </c>
      <c r="J77" s="1">
        <v>2214.15625731624</v>
      </c>
      <c r="K77" s="1">
        <v>2314.1973455922721</v>
      </c>
      <c r="L77" s="1">
        <v>2452.2279498821126</v>
      </c>
      <c r="M77" s="1">
        <v>2531.8109623409</v>
      </c>
      <c r="N77" s="1">
        <v>2567.1326997046731</v>
      </c>
      <c r="O77" s="1">
        <v>2469.0298797887149</v>
      </c>
      <c r="P77" s="1">
        <v>2356.2642567507914</v>
      </c>
      <c r="Q77" s="1">
        <v>2244.8540410005885</v>
      </c>
      <c r="R77" s="1">
        <v>2178.9958441619815</v>
      </c>
      <c r="S77" s="1">
        <v>2188.6037013084374</v>
      </c>
      <c r="T77" s="1">
        <v>2187.6681158366609</v>
      </c>
      <c r="U77" s="1">
        <v>2185.6426394482405</v>
      </c>
      <c r="V77" s="1">
        <v>2234.7776695299845</v>
      </c>
      <c r="W77" s="1">
        <v>2244.9382224901105</v>
      </c>
      <c r="X77" s="1">
        <v>2262.843992124228</v>
      </c>
      <c r="Y77" s="1">
        <v>2240.9640551277625</v>
      </c>
      <c r="Z77" s="1">
        <v>2179.396722033533</v>
      </c>
      <c r="AA77" s="1">
        <v>2150.0277555910238</v>
      </c>
      <c r="AB77" s="1">
        <v>2168.1857277391705</v>
      </c>
      <c r="AC77" s="1">
        <v>2193.5418385674957</v>
      </c>
      <c r="AD77" s="1">
        <v>2224.1081827541593</v>
      </c>
      <c r="AE77" s="1">
        <v>2240.7530917306181</v>
      </c>
      <c r="AF77" s="1">
        <v>2293.2579713102891</v>
      </c>
      <c r="AG77" s="1">
        <v>2255.5237772639389</v>
      </c>
      <c r="AH77" s="1">
        <v>2251.4348504514278</v>
      </c>
      <c r="AI77" s="1">
        <v>2302.3219355007591</v>
      </c>
      <c r="AJ77" s="1">
        <v>2328.5067997044539</v>
      </c>
      <c r="AK77" s="1">
        <v>2347.3145897059144</v>
      </c>
      <c r="AL77" s="1">
        <v>2385.9904074608557</v>
      </c>
      <c r="AM77" s="1">
        <v>2422.6030307857236</v>
      </c>
      <c r="AN77" s="1">
        <v>2508.1852190766863</v>
      </c>
      <c r="AO77" s="1">
        <v>2632.3769573031013</v>
      </c>
      <c r="AP77" s="1">
        <v>2720.7148760988161</v>
      </c>
      <c r="AQ77" s="1">
        <v>2801.9004960730063</v>
      </c>
      <c r="AR77" s="1">
        <v>2878.8069718576321</v>
      </c>
      <c r="AS77" s="1">
        <v>2952.7417266375601</v>
      </c>
      <c r="AT77" s="1">
        <v>3024.8117793622596</v>
      </c>
      <c r="AU77" s="1">
        <v>3091.5119423374604</v>
      </c>
      <c r="AV77" s="1">
        <v>3161.1720376629514</v>
      </c>
      <c r="AW77" s="1">
        <v>3227.7602937029942</v>
      </c>
      <c r="AX77" s="1">
        <v>3288.1284643559825</v>
      </c>
      <c r="AY77" s="1">
        <v>3347.8162365894946</v>
      </c>
      <c r="AZ77" s="1">
        <v>3407.710669548876</v>
      </c>
      <c r="BA77" s="1">
        <v>3465.6802634484025</v>
      </c>
      <c r="BB77" s="1">
        <v>3521.7323628033332</v>
      </c>
      <c r="BC77" s="1">
        <v>3570.8671293195775</v>
      </c>
      <c r="BD77" s="1">
        <v>3611.0243414637976</v>
      </c>
      <c r="BE77" s="1">
        <v>3646.6491758254033</v>
      </c>
      <c r="BF77" s="1">
        <v>3677.2936149370548</v>
      </c>
      <c r="BG77" s="1">
        <v>3702.6866674260705</v>
      </c>
      <c r="BH77" s="1">
        <v>3722.782474164625</v>
      </c>
      <c r="BI77" s="1">
        <v>3737.9786287260381</v>
      </c>
      <c r="BJ77" s="1">
        <v>3749.1982577813933</v>
      </c>
      <c r="BK77" s="1">
        <v>3756.8937414606639</v>
      </c>
      <c r="BL77" s="1">
        <v>3761.7323936019443</v>
      </c>
      <c r="BM77" t="s">
        <v>2</v>
      </c>
    </row>
    <row r="78" spans="1:65" x14ac:dyDescent="0.2">
      <c r="C78" t="s">
        <v>150</v>
      </c>
      <c r="D78" s="1">
        <v>88</v>
      </c>
      <c r="E78" s="1">
        <v>160</v>
      </c>
      <c r="F78" s="1">
        <v>161</v>
      </c>
      <c r="G78" s="1">
        <v>154</v>
      </c>
      <c r="H78" s="1">
        <v>140</v>
      </c>
      <c r="I78" s="1">
        <v>156</v>
      </c>
      <c r="J78" s="1">
        <v>165</v>
      </c>
      <c r="K78" s="1">
        <v>171</v>
      </c>
      <c r="L78" s="1">
        <v>212</v>
      </c>
      <c r="M78" s="1">
        <v>177</v>
      </c>
      <c r="N78" s="1">
        <v>136</v>
      </c>
      <c r="O78" s="1">
        <v>56</v>
      </c>
      <c r="P78" s="1">
        <v>24</v>
      </c>
      <c r="Q78" s="1">
        <v>18</v>
      </c>
      <c r="R78" s="1">
        <v>46</v>
      </c>
      <c r="S78" s="1">
        <v>84</v>
      </c>
      <c r="T78" s="1">
        <v>81</v>
      </c>
      <c r="U78" s="1">
        <v>84</v>
      </c>
      <c r="V78" s="1">
        <v>128</v>
      </c>
      <c r="W78" s="1">
        <v>117</v>
      </c>
      <c r="X78" s="1">
        <v>125</v>
      </c>
      <c r="Y78" s="1">
        <v>101</v>
      </c>
      <c r="Z78" s="1">
        <v>76</v>
      </c>
      <c r="AA78" s="1">
        <v>114</v>
      </c>
      <c r="AB78" s="1">
        <v>161</v>
      </c>
      <c r="AC78" s="1">
        <v>164</v>
      </c>
      <c r="AD78" s="1">
        <v>160</v>
      </c>
      <c r="AE78" s="1">
        <v>139</v>
      </c>
      <c r="AF78" s="1">
        <v>170</v>
      </c>
      <c r="AG78" s="1">
        <v>78</v>
      </c>
      <c r="AH78" s="1">
        <v>110</v>
      </c>
      <c r="AI78" s="1">
        <v>160</v>
      </c>
      <c r="AJ78" s="1">
        <v>130</v>
      </c>
      <c r="AK78" s="1">
        <v>120</v>
      </c>
      <c r="AL78" s="1">
        <v>140</v>
      </c>
      <c r="AM78" s="1">
        <v>140</v>
      </c>
      <c r="AN78" s="1">
        <v>190</v>
      </c>
      <c r="AO78" s="1">
        <v>230</v>
      </c>
      <c r="AP78" s="1">
        <v>200</v>
      </c>
      <c r="AQ78" s="1">
        <v>200</v>
      </c>
      <c r="AR78" s="1">
        <v>200</v>
      </c>
      <c r="AS78" s="1">
        <v>200</v>
      </c>
      <c r="AT78" s="1">
        <v>200</v>
      </c>
      <c r="AU78" s="1">
        <v>200</v>
      </c>
      <c r="AV78" s="1">
        <v>200</v>
      </c>
      <c r="AW78" s="1">
        <v>200</v>
      </c>
      <c r="AX78" s="1">
        <v>200</v>
      </c>
      <c r="AY78" s="1">
        <v>200</v>
      </c>
      <c r="AZ78" s="1">
        <v>200</v>
      </c>
      <c r="BA78" s="1">
        <v>200</v>
      </c>
      <c r="BB78" s="1">
        <v>200</v>
      </c>
      <c r="BC78" s="1">
        <v>200</v>
      </c>
      <c r="BD78" s="1">
        <v>200</v>
      </c>
      <c r="BE78" s="1">
        <v>200</v>
      </c>
      <c r="BF78" s="1">
        <v>200</v>
      </c>
      <c r="BG78" s="1">
        <v>200</v>
      </c>
      <c r="BH78" s="1">
        <v>200</v>
      </c>
      <c r="BI78" s="1">
        <v>200</v>
      </c>
      <c r="BJ78" s="1">
        <v>200</v>
      </c>
      <c r="BK78" s="1">
        <v>200</v>
      </c>
      <c r="BL78" s="1">
        <v>200</v>
      </c>
      <c r="BM78" t="s">
        <v>3</v>
      </c>
    </row>
    <row r="79" spans="1:65" x14ac:dyDescent="0.2">
      <c r="C79" t="s">
        <v>159</v>
      </c>
      <c r="D79" s="1">
        <v>87.6</v>
      </c>
      <c r="E79" s="1">
        <v>87.6</v>
      </c>
      <c r="F79" s="1">
        <v>87.6</v>
      </c>
      <c r="G79" s="1">
        <v>87.6</v>
      </c>
      <c r="H79" s="1">
        <v>87.6</v>
      </c>
      <c r="I79" s="1">
        <v>87.6</v>
      </c>
      <c r="J79" s="1">
        <v>87.6</v>
      </c>
      <c r="K79" s="1">
        <v>87.6</v>
      </c>
      <c r="L79" s="1">
        <v>87.6</v>
      </c>
      <c r="M79" s="1">
        <v>87.6</v>
      </c>
      <c r="N79" s="1">
        <v>87.6</v>
      </c>
      <c r="O79" s="1">
        <v>87.6</v>
      </c>
      <c r="P79" s="1">
        <v>87.6</v>
      </c>
      <c r="Q79" s="1">
        <v>87.6</v>
      </c>
      <c r="R79" s="1">
        <v>87.6</v>
      </c>
      <c r="S79" s="1">
        <v>87.6</v>
      </c>
      <c r="T79" s="1">
        <v>87.6</v>
      </c>
      <c r="U79" s="1">
        <v>87.6</v>
      </c>
      <c r="V79" s="1">
        <v>87.6</v>
      </c>
      <c r="W79" s="1">
        <v>87.6</v>
      </c>
      <c r="X79" s="1">
        <v>87.6</v>
      </c>
      <c r="Y79" s="1">
        <v>87.6</v>
      </c>
      <c r="Z79" s="1">
        <v>87.6</v>
      </c>
      <c r="AA79" s="1">
        <v>87.6</v>
      </c>
      <c r="AB79" s="1">
        <v>87.6</v>
      </c>
      <c r="AC79" s="1">
        <v>87.6</v>
      </c>
      <c r="AD79" s="1">
        <v>87.6</v>
      </c>
      <c r="AE79" s="1">
        <v>87.6</v>
      </c>
      <c r="AF79" s="1">
        <v>87.6</v>
      </c>
      <c r="AG79" s="1">
        <v>87.6</v>
      </c>
      <c r="AH79" s="1">
        <v>87.6</v>
      </c>
      <c r="AI79" s="1">
        <v>87.6</v>
      </c>
      <c r="AJ79" s="1">
        <v>87.6</v>
      </c>
      <c r="AK79" s="1">
        <v>87.6</v>
      </c>
      <c r="AL79" s="1">
        <v>87.6</v>
      </c>
      <c r="AM79" s="1">
        <v>87.6</v>
      </c>
      <c r="AN79" s="1">
        <v>87.6</v>
      </c>
      <c r="AO79" s="1">
        <v>87.6</v>
      </c>
      <c r="AP79" s="1">
        <v>87.6</v>
      </c>
      <c r="AQ79" s="1">
        <v>87.6</v>
      </c>
      <c r="AR79" s="1">
        <v>87.6</v>
      </c>
      <c r="AS79" s="1">
        <v>87.6</v>
      </c>
      <c r="AT79" s="1">
        <v>87.6</v>
      </c>
      <c r="AU79" s="1">
        <v>87.6</v>
      </c>
      <c r="AV79" s="1">
        <v>87.6</v>
      </c>
      <c r="AW79" s="1">
        <v>87.6</v>
      </c>
      <c r="AX79" s="1">
        <v>87.6</v>
      </c>
      <c r="AY79" s="1">
        <v>87.6</v>
      </c>
      <c r="AZ79" s="1">
        <v>87.6</v>
      </c>
      <c r="BA79" s="1">
        <v>87.6</v>
      </c>
      <c r="BB79" s="1">
        <v>87.6</v>
      </c>
      <c r="BC79" s="1">
        <v>87.6</v>
      </c>
      <c r="BD79" s="1">
        <v>87.6</v>
      </c>
      <c r="BE79" s="1">
        <v>87.6</v>
      </c>
      <c r="BF79" s="1">
        <v>87.6</v>
      </c>
      <c r="BG79" s="1">
        <v>87.6</v>
      </c>
      <c r="BH79" s="1">
        <v>87.6</v>
      </c>
      <c r="BI79" s="1">
        <v>87.6</v>
      </c>
      <c r="BJ79" s="1">
        <v>87.6</v>
      </c>
      <c r="BK79" s="1">
        <v>87.6</v>
      </c>
      <c r="BL79" s="1">
        <v>87.6</v>
      </c>
      <c r="BM79" t="s">
        <v>31</v>
      </c>
    </row>
    <row r="80" spans="1:65" x14ac:dyDescent="0.2">
      <c r="C80" t="s">
        <v>4</v>
      </c>
      <c r="D80" s="1">
        <v>218.78574218435921</v>
      </c>
      <c r="E80" s="1">
        <v>233.33228755730008</v>
      </c>
      <c r="F80" s="1">
        <v>248.04186826104672</v>
      </c>
      <c r="G80" s="1">
        <v>261.81521721378215</v>
      </c>
      <c r="H80" s="1">
        <v>273.62031022000701</v>
      </c>
      <c r="I80" s="1">
        <v>287.44339354563522</v>
      </c>
      <c r="J80" s="1">
        <v>299.22650591600643</v>
      </c>
      <c r="K80" s="1">
        <v>311.56543468976116</v>
      </c>
      <c r="L80" s="1">
        <v>329.11448551080872</v>
      </c>
      <c r="M80" s="1">
        <v>338.99260542889368</v>
      </c>
      <c r="N80" s="1">
        <v>343.23504320302442</v>
      </c>
      <c r="O80" s="1">
        <v>329.44523248142275</v>
      </c>
      <c r="P80" s="1">
        <v>313.70496268821967</v>
      </c>
      <c r="Q80" s="1">
        <v>297.97428262932232</v>
      </c>
      <c r="R80" s="1">
        <v>288.16500341260229</v>
      </c>
      <c r="S80" s="1">
        <v>288.66275791165179</v>
      </c>
      <c r="T80" s="1">
        <v>283.58159000674493</v>
      </c>
      <c r="U80" s="1">
        <v>279.16427313081681</v>
      </c>
      <c r="V80" s="1">
        <v>282.70365418857148</v>
      </c>
      <c r="W80" s="1">
        <v>292.56335539342439</v>
      </c>
      <c r="X80" s="1">
        <v>303.25185015300889</v>
      </c>
      <c r="Y80" s="1">
        <v>306.56167468562569</v>
      </c>
      <c r="Z80" s="1">
        <v>302.12327423854731</v>
      </c>
      <c r="AA80" s="1">
        <v>302.6017511609956</v>
      </c>
      <c r="AB80" s="1">
        <v>314.35670748089666</v>
      </c>
      <c r="AC80" s="1">
        <v>327.05917728822766</v>
      </c>
      <c r="AD80" s="1">
        <v>348.84867643484614</v>
      </c>
      <c r="AE80" s="1">
        <v>368.95817550297022</v>
      </c>
      <c r="AF80" s="1">
        <v>411.76086911081592</v>
      </c>
      <c r="AG80" s="1">
        <v>422.25350548062863</v>
      </c>
      <c r="AH80" s="1">
        <v>419.71781168440816</v>
      </c>
      <c r="AI80" s="1">
        <v>383.14381304760877</v>
      </c>
      <c r="AJ80" s="1">
        <v>418.75741928800238</v>
      </c>
      <c r="AK80" s="1">
        <v>395.83337571261961</v>
      </c>
      <c r="AL80" s="1">
        <v>375.77830227823159</v>
      </c>
      <c r="AM80" s="1">
        <v>343.1335036352973</v>
      </c>
      <c r="AN80" s="1">
        <v>316.63752697436365</v>
      </c>
      <c r="AO80" s="1">
        <v>362.50803344124347</v>
      </c>
      <c r="AP80" s="1">
        <v>376.85922222908869</v>
      </c>
      <c r="AQ80" s="1">
        <v>359.91029459565084</v>
      </c>
      <c r="AR80" s="1">
        <v>341.95759016271779</v>
      </c>
      <c r="AS80" s="1">
        <v>323.9196853358938</v>
      </c>
      <c r="AT80" s="1">
        <v>307.91992098041368</v>
      </c>
      <c r="AU80" s="1">
        <v>288.30489571278025</v>
      </c>
      <c r="AV80" s="1">
        <v>279.96919832206055</v>
      </c>
      <c r="AW80" s="1">
        <v>268.03419198215136</v>
      </c>
      <c r="AX80" s="1">
        <v>250.81718369212916</v>
      </c>
      <c r="AY80" s="1">
        <v>249.13285300414211</v>
      </c>
      <c r="AZ80" s="1">
        <v>248.53066117930237</v>
      </c>
      <c r="BA80" s="1">
        <v>247.57935325076144</v>
      </c>
      <c r="BB80" s="1">
        <v>247.19902895602939</v>
      </c>
      <c r="BC80" s="1">
        <v>245.37906084847759</v>
      </c>
      <c r="BD80" s="1">
        <v>242.48032637779383</v>
      </c>
      <c r="BE80" s="1">
        <v>241.2486232287431</v>
      </c>
      <c r="BF80" s="1">
        <v>240.4535394159162</v>
      </c>
      <c r="BG80" s="1">
        <v>239.98882321513901</v>
      </c>
      <c r="BH80" s="1">
        <v>239.72991454113884</v>
      </c>
      <c r="BI80" s="1">
        <v>239.57396792281881</v>
      </c>
      <c r="BJ80" s="1">
        <v>239.47723287264867</v>
      </c>
      <c r="BK80" s="1">
        <v>239.38462308651623</v>
      </c>
      <c r="BL80" s="1">
        <v>239.29871192797142</v>
      </c>
      <c r="BM80" t="s">
        <v>4</v>
      </c>
    </row>
    <row r="81" spans="1:65" x14ac:dyDescent="0.2">
      <c r="C81" t="s">
        <v>54</v>
      </c>
      <c r="D81" s="1">
        <v>97.732543704538514</v>
      </c>
      <c r="E81" s="1">
        <v>104.23054886345341</v>
      </c>
      <c r="F81" s="1">
        <v>110.80138261455299</v>
      </c>
      <c r="G81" s="1">
        <v>116.95399756579044</v>
      </c>
      <c r="H81" s="1">
        <v>122.22738401523657</v>
      </c>
      <c r="I81" s="1">
        <v>128.40221552740636</v>
      </c>
      <c r="J81" s="1">
        <v>133.66349865379419</v>
      </c>
      <c r="K81" s="1">
        <v>139.17293959392225</v>
      </c>
      <c r="L81" s="1">
        <v>147.00915155112082</v>
      </c>
      <c r="M81" s="1">
        <v>151.41926560415646</v>
      </c>
      <c r="N81" s="1">
        <v>153.31244142490661</v>
      </c>
      <c r="O81" s="1">
        <v>147.15204558435568</v>
      </c>
      <c r="P81" s="1">
        <v>140.12068507629826</v>
      </c>
      <c r="Q81" s="1">
        <v>133.09362210829937</v>
      </c>
      <c r="R81" s="1">
        <v>128.711056755686</v>
      </c>
      <c r="S81" s="1">
        <v>128.93157120210668</v>
      </c>
      <c r="T81" s="1">
        <v>126.65998029650164</v>
      </c>
      <c r="U81" s="1">
        <v>124.68492335709504</v>
      </c>
      <c r="V81" s="1">
        <v>126.26346184466009</v>
      </c>
      <c r="W81" s="1">
        <v>125.47467279732352</v>
      </c>
      <c r="X81" s="1">
        <v>124.63040070044711</v>
      </c>
      <c r="Y81" s="1">
        <v>121.41823247005493</v>
      </c>
      <c r="Z81" s="1">
        <v>115.89287887381771</v>
      </c>
      <c r="AA81" s="1">
        <v>109.78359731469537</v>
      </c>
      <c r="AB81" s="1">
        <v>106.98070215171897</v>
      </c>
      <c r="AC81" s="1">
        <v>104.76059043254119</v>
      </c>
      <c r="AD81" s="1">
        <v>106.26978194699898</v>
      </c>
      <c r="AE81" s="1">
        <v>105.6658315475151</v>
      </c>
      <c r="AF81" s="1">
        <v>109.44882635957894</v>
      </c>
      <c r="AG81" s="1">
        <v>106.74652973002335</v>
      </c>
      <c r="AH81" s="1">
        <v>99.339736116128975</v>
      </c>
      <c r="AI81" s="1">
        <v>83.959682027608878</v>
      </c>
      <c r="AJ81" s="1">
        <v>87.621006436907891</v>
      </c>
      <c r="AK81" s="1">
        <v>78.737425848415157</v>
      </c>
      <c r="AL81" s="1">
        <v>72.153076875367717</v>
      </c>
      <c r="AM81" s="1">
        <v>63.405338299342937</v>
      </c>
      <c r="AN81" s="1">
        <v>56.21445041009364</v>
      </c>
      <c r="AO81" s="1">
        <v>61.846161604446479</v>
      </c>
      <c r="AP81" s="1">
        <v>62.113618414345424</v>
      </c>
      <c r="AQ81" s="1">
        <v>56.841187016879061</v>
      </c>
      <c r="AR81" s="1">
        <v>51.58570900847392</v>
      </c>
      <c r="AS81" s="1">
        <v>46.617265135683532</v>
      </c>
      <c r="AT81" s="1">
        <v>43.758908824413609</v>
      </c>
      <c r="AU81" s="1">
        <v>41.054713558350961</v>
      </c>
      <c r="AV81" s="1">
        <v>39.693649706738057</v>
      </c>
      <c r="AW81" s="1">
        <v>38.049328793861875</v>
      </c>
      <c r="AX81" s="1">
        <v>35.947138687619685</v>
      </c>
      <c r="AY81" s="1">
        <v>35.440387318789277</v>
      </c>
      <c r="AZ81" s="1">
        <v>35.18422248612913</v>
      </c>
      <c r="BA81" s="1">
        <v>34.980496780481779</v>
      </c>
      <c r="BB81" s="1">
        <v>34.918512105104185</v>
      </c>
      <c r="BC81" s="1">
        <v>34.686143543192053</v>
      </c>
      <c r="BD81" s="1">
        <v>34.307469816669979</v>
      </c>
      <c r="BE81" s="1">
        <v>34.155826033725859</v>
      </c>
      <c r="BF81" s="1">
        <v>34.05676205486116</v>
      </c>
      <c r="BG81" s="1">
        <v>34.00575936462328</v>
      </c>
      <c r="BH81" s="1">
        <v>33.993054936050591</v>
      </c>
      <c r="BI81" s="1">
        <v>33.998618259812886</v>
      </c>
      <c r="BJ81" s="1">
        <v>34.006383297255411</v>
      </c>
      <c r="BK81" s="1">
        <v>34.009291082018748</v>
      </c>
      <c r="BL81" s="1">
        <v>34.008486430632395</v>
      </c>
      <c r="BM81" t="s">
        <v>54</v>
      </c>
    </row>
    <row r="82" spans="1:65" x14ac:dyDescent="0.2">
      <c r="C82" t="s">
        <v>5</v>
      </c>
      <c r="D82" s="1">
        <v>646.33713859916804</v>
      </c>
      <c r="E82" s="1">
        <v>691.83128826456402</v>
      </c>
      <c r="F82" s="1">
        <v>737.23806921924574</v>
      </c>
      <c r="G82" s="1">
        <v>778.89789242451047</v>
      </c>
      <c r="H82" s="1">
        <v>813.46313540715664</v>
      </c>
      <c r="I82" s="1">
        <v>854.4671752932004</v>
      </c>
      <c r="J82" s="1">
        <v>897.23202499868364</v>
      </c>
      <c r="K82" s="1">
        <v>941.71708835149582</v>
      </c>
      <c r="L82" s="1">
        <v>1005.0498820534144</v>
      </c>
      <c r="M82" s="1">
        <v>1040.7465031250085</v>
      </c>
      <c r="N82" s="1">
        <v>1055.3079130722256</v>
      </c>
      <c r="O82" s="1">
        <v>1006.5862382049329</v>
      </c>
      <c r="P82" s="1">
        <v>951.21924291081427</v>
      </c>
      <c r="Q82" s="1">
        <v>897.26417754920931</v>
      </c>
      <c r="R82" s="1">
        <v>866.02211251155518</v>
      </c>
      <c r="S82" s="1">
        <v>872.17080670997768</v>
      </c>
      <c r="T82" s="1">
        <v>862.85125221151122</v>
      </c>
      <c r="U82" s="1">
        <v>856.01963826723977</v>
      </c>
      <c r="V82" s="1">
        <v>874.80255845442139</v>
      </c>
      <c r="W82" s="1">
        <v>868.52668932507015</v>
      </c>
      <c r="X82" s="1">
        <v>863.09404519060479</v>
      </c>
      <c r="Y82" s="1">
        <v>837.51031777935873</v>
      </c>
      <c r="Z82" s="1">
        <v>795.13773428090383</v>
      </c>
      <c r="AA82" s="1">
        <v>748.37696205022212</v>
      </c>
      <c r="AB82" s="1">
        <v>722.45575425141203</v>
      </c>
      <c r="AC82" s="1">
        <v>675.49074062167733</v>
      </c>
      <c r="AD82" s="1">
        <v>667.329837822439</v>
      </c>
      <c r="AE82" s="1">
        <v>655.32359629735004</v>
      </c>
      <c r="AF82" s="1">
        <v>670.404034473244</v>
      </c>
      <c r="AG82" s="1">
        <v>644.95299979547337</v>
      </c>
      <c r="AH82" s="1">
        <v>591.61027995420022</v>
      </c>
      <c r="AI82" s="1">
        <v>493.34664855990371</v>
      </c>
      <c r="AJ82" s="1">
        <v>514.53800794564609</v>
      </c>
      <c r="AK82" s="1">
        <v>462.99698986021764</v>
      </c>
      <c r="AL82" s="1">
        <v>419.23686006388596</v>
      </c>
      <c r="AM82" s="1">
        <v>364.12444419618822</v>
      </c>
      <c r="AN82" s="1">
        <v>318.41137660186274</v>
      </c>
      <c r="AO82" s="1">
        <v>345.16007436471233</v>
      </c>
      <c r="AP82" s="1">
        <v>341.87271912121099</v>
      </c>
      <c r="AQ82" s="1">
        <v>309.10458480405214</v>
      </c>
      <c r="AR82" s="1">
        <v>276.75095865966949</v>
      </c>
      <c r="AS82" s="1">
        <v>246.26994343307209</v>
      </c>
      <c r="AT82" s="1">
        <v>227.48703182797783</v>
      </c>
      <c r="AU82" s="1">
        <v>209.53245390774859</v>
      </c>
      <c r="AV82" s="1">
        <v>198.57916569697036</v>
      </c>
      <c r="AW82" s="1">
        <v>186.11105892752093</v>
      </c>
      <c r="AX82" s="1">
        <v>171.14922938868798</v>
      </c>
      <c r="AY82" s="1">
        <v>160.33717067196665</v>
      </c>
      <c r="AZ82" s="1">
        <v>151.32199916978735</v>
      </c>
      <c r="BA82" s="1">
        <v>148.1098872463937</v>
      </c>
      <c r="BB82" s="1">
        <v>145.80707811060691</v>
      </c>
      <c r="BC82" s="1">
        <v>143.15085381776788</v>
      </c>
      <c r="BD82" s="1">
        <v>140.16893615375992</v>
      </c>
      <c r="BE82" s="1">
        <v>138.22873332845776</v>
      </c>
      <c r="BF82" s="1">
        <v>136.7193490128146</v>
      </c>
      <c r="BG82" s="1">
        <v>135.64993995865908</v>
      </c>
      <c r="BH82" s="1">
        <v>134.97937518510466</v>
      </c>
      <c r="BI82" s="1">
        <v>134.58218448908229</v>
      </c>
      <c r="BJ82" s="1">
        <v>134.33076927823217</v>
      </c>
      <c r="BK82" s="1">
        <v>134.1355355118917</v>
      </c>
      <c r="BL82" s="1">
        <v>133.95500727705553</v>
      </c>
      <c r="BM82" t="s">
        <v>5</v>
      </c>
    </row>
    <row r="83" spans="1:65" x14ac:dyDescent="0.2">
      <c r="C83" t="s">
        <v>151</v>
      </c>
      <c r="D83" s="1">
        <v>67.516831827733697</v>
      </c>
      <c r="E83" s="1">
        <v>72.13306317983006</v>
      </c>
      <c r="F83" s="1">
        <v>76.771611629936501</v>
      </c>
      <c r="G83" s="1">
        <v>81.072035092912643</v>
      </c>
      <c r="H83" s="1">
        <v>84.700274434687373</v>
      </c>
      <c r="I83" s="1">
        <v>88.975340163303059</v>
      </c>
      <c r="J83" s="1">
        <v>92.653267881374873</v>
      </c>
      <c r="K83" s="1">
        <v>96.493590533422378</v>
      </c>
      <c r="L83" s="1">
        <v>102.0272511821176</v>
      </c>
      <c r="M83" s="1">
        <v>105.03580053768835</v>
      </c>
      <c r="N83" s="1">
        <v>106.17081269764763</v>
      </c>
      <c r="O83" s="1">
        <v>101.47273998148067</v>
      </c>
      <c r="P83" s="1">
        <v>96.178403969855921</v>
      </c>
      <c r="Q83" s="1">
        <v>90.958693629981127</v>
      </c>
      <c r="R83" s="1">
        <v>87.73514151174291</v>
      </c>
      <c r="S83" s="1">
        <v>87.877765737634249</v>
      </c>
      <c r="T83" s="1">
        <v>86.361464855669581</v>
      </c>
      <c r="U83" s="1">
        <v>85.0733754816969</v>
      </c>
      <c r="V83" s="1">
        <v>86.23098709004941</v>
      </c>
      <c r="W83" s="1">
        <v>84.660519178528858</v>
      </c>
      <c r="X83" s="1">
        <v>83.043024922872291</v>
      </c>
      <c r="Y83" s="1">
        <v>79.934068540803793</v>
      </c>
      <c r="Z83" s="1">
        <v>75.401814866666058</v>
      </c>
      <c r="AA83" s="1">
        <v>69.500286850945812</v>
      </c>
      <c r="AB83" s="1">
        <v>64.650475406278744</v>
      </c>
      <c r="AC83" s="1">
        <v>47.562697810953111</v>
      </c>
      <c r="AD83" s="1">
        <v>40.786865355746777</v>
      </c>
      <c r="AE83" s="1">
        <v>39.69136507407962</v>
      </c>
      <c r="AF83" s="1">
        <v>40.496054779797525</v>
      </c>
      <c r="AG83" s="1">
        <v>38.695490548016778</v>
      </c>
      <c r="AH83" s="1">
        <v>35.132834073598524</v>
      </c>
      <c r="AI83" s="1">
        <v>29.011107270111303</v>
      </c>
      <c r="AJ83" s="1">
        <v>28.995914596931332</v>
      </c>
      <c r="AK83" s="1">
        <v>24.817300007117108</v>
      </c>
      <c r="AL83" s="1">
        <v>21.865740207650077</v>
      </c>
      <c r="AM83" s="1">
        <v>18.383488167607791</v>
      </c>
      <c r="AN83" s="1">
        <v>15.484275980307201</v>
      </c>
      <c r="AO83" s="1">
        <v>16.097794519183161</v>
      </c>
      <c r="AP83" s="1">
        <v>15.535833353256328</v>
      </c>
      <c r="AQ83" s="1">
        <v>13.832461227197445</v>
      </c>
      <c r="AR83" s="1">
        <v>12.181240040573677</v>
      </c>
      <c r="AS83" s="1">
        <v>10.613666515050102</v>
      </c>
      <c r="AT83" s="1">
        <v>9.2145786518206485</v>
      </c>
      <c r="AU83" s="1">
        <v>7.7295949406966722</v>
      </c>
      <c r="AV83" s="1">
        <v>6.7573410334776831</v>
      </c>
      <c r="AW83" s="1">
        <v>5.6907147016770177</v>
      </c>
      <c r="AX83" s="1">
        <v>4.4601097256352773</v>
      </c>
      <c r="AY83" s="1">
        <v>4.0675233260063566</v>
      </c>
      <c r="AZ83" s="1">
        <v>3.7461901748847968</v>
      </c>
      <c r="BA83" s="1">
        <v>3.4697960596743616</v>
      </c>
      <c r="BB83" s="1">
        <v>3.2426144689568122</v>
      </c>
      <c r="BC83" s="1">
        <v>3.0439641624733387</v>
      </c>
      <c r="BD83" s="1">
        <v>2.87355707693649</v>
      </c>
      <c r="BE83" s="1">
        <v>2.753196734449574</v>
      </c>
      <c r="BF83" s="1">
        <v>2.6649761408687702</v>
      </c>
      <c r="BG83" s="1">
        <v>2.6027071234103851</v>
      </c>
      <c r="BH83" s="1">
        <v>2.5595482147829971</v>
      </c>
      <c r="BI83" s="1">
        <v>2.5291796035636289</v>
      </c>
      <c r="BJ83" s="1">
        <v>2.5078070346355399</v>
      </c>
      <c r="BK83" s="1">
        <v>2.4916793953143626</v>
      </c>
      <c r="BL83" s="1">
        <v>2.479954014709794</v>
      </c>
      <c r="BM83" t="s">
        <v>6</v>
      </c>
    </row>
    <row r="84" spans="1:65" x14ac:dyDescent="0.2">
      <c r="C84" t="s">
        <v>7</v>
      </c>
      <c r="D84" s="1">
        <v>2.3234449322492186</v>
      </c>
      <c r="E84" s="1">
        <v>2.477925278139459</v>
      </c>
      <c r="F84" s="1">
        <v>2.6341370147929006</v>
      </c>
      <c r="G84" s="1">
        <v>2.7804062255048456</v>
      </c>
      <c r="H84" s="1">
        <v>2.9057730946901836</v>
      </c>
      <c r="I84" s="1">
        <v>3.0525704708826691</v>
      </c>
      <c r="J84" s="1">
        <v>3.1790539775664417</v>
      </c>
      <c r="K84" s="1">
        <v>3.3115156257259222</v>
      </c>
      <c r="L84" s="1">
        <v>3.499669727584716</v>
      </c>
      <c r="M84" s="1">
        <v>3.6060413126044248</v>
      </c>
      <c r="N84" s="1">
        <v>3.6522411011340052</v>
      </c>
      <c r="O84" s="1">
        <v>3.5060496208364329</v>
      </c>
      <c r="P84" s="1">
        <v>3.3389592946212794</v>
      </c>
      <c r="Q84" s="1">
        <v>3.1719626746164384</v>
      </c>
      <c r="R84" s="1">
        <v>3.0682148943480749</v>
      </c>
      <c r="S84" s="1">
        <v>3.0745851445690828</v>
      </c>
      <c r="T84" s="1">
        <v>3.0216948256670992</v>
      </c>
      <c r="U84" s="1">
        <v>2.9758610302475472</v>
      </c>
      <c r="V84" s="1">
        <v>3.0149366253122576</v>
      </c>
      <c r="W84" s="1">
        <v>3.0660885129063318</v>
      </c>
      <c r="X84" s="1">
        <v>3.121587063115641</v>
      </c>
      <c r="Y84" s="1">
        <v>3.1081352424618816</v>
      </c>
      <c r="Z84" s="1">
        <v>3.0246397161862886</v>
      </c>
      <c r="AA84" s="1">
        <v>2.9764226953607373</v>
      </c>
      <c r="AB84" s="1">
        <v>3.0468059266788234</v>
      </c>
      <c r="AC84" s="1">
        <v>3.1292103384682797</v>
      </c>
      <c r="AD84" s="1">
        <v>3.3059444099986397</v>
      </c>
      <c r="AE84" s="1">
        <v>3.4704285756477606</v>
      </c>
      <c r="AF84" s="1">
        <v>3.8452859340069572</v>
      </c>
      <c r="AG84" s="1">
        <v>3.9181272360989494</v>
      </c>
      <c r="AH84" s="1">
        <v>3.8661379485198788</v>
      </c>
      <c r="AI84" s="1">
        <v>3.5079715631767154</v>
      </c>
      <c r="AJ84" s="1">
        <v>3.9660722938575388</v>
      </c>
      <c r="AK84" s="1">
        <v>3.8698891102330144</v>
      </c>
      <c r="AL84" s="1">
        <v>3.8450262152954227</v>
      </c>
      <c r="AM84" s="1">
        <v>3.6822981489696369</v>
      </c>
      <c r="AN84" s="1">
        <v>3.6068922349937673</v>
      </c>
      <c r="AO84" s="1">
        <v>4.4109792749134629</v>
      </c>
      <c r="AP84" s="1">
        <v>4.88378602277007</v>
      </c>
      <c r="AQ84" s="1">
        <v>4.9905433172063809</v>
      </c>
      <c r="AR84" s="1">
        <v>5.092254042874286</v>
      </c>
      <c r="AS84" s="1">
        <v>5.1972135111454003</v>
      </c>
      <c r="AT84" s="1">
        <v>5.3228992758705251</v>
      </c>
      <c r="AU84" s="1">
        <v>5.4142704056075468</v>
      </c>
      <c r="AV84" s="1">
        <v>5.6059742464583824</v>
      </c>
      <c r="AW84" s="1">
        <v>5.7603096247340329</v>
      </c>
      <c r="AX84" s="1">
        <v>5.8580993645459705</v>
      </c>
      <c r="AY84" s="1">
        <v>5.9890492153831376</v>
      </c>
      <c r="AZ84" s="1">
        <v>6.1274424371409033</v>
      </c>
      <c r="BA84" s="1">
        <v>6.2410202622704993</v>
      </c>
      <c r="BB84" s="1">
        <v>6.3501492613161261</v>
      </c>
      <c r="BC84" s="1">
        <v>6.3998371653076349</v>
      </c>
      <c r="BD84" s="1">
        <v>6.40125103582898</v>
      </c>
      <c r="BE84" s="1">
        <v>6.4307017745241764</v>
      </c>
      <c r="BF84" s="1">
        <v>6.456090554211773</v>
      </c>
      <c r="BG84" s="1">
        <v>6.4771699540340393</v>
      </c>
      <c r="BH84" s="1">
        <v>6.4938752421234653</v>
      </c>
      <c r="BI84" s="1">
        <v>6.5065161321204039</v>
      </c>
      <c r="BJ84" s="1">
        <v>6.5158532199840424</v>
      </c>
      <c r="BK84" s="1">
        <v>6.5222519299932138</v>
      </c>
      <c r="BL84" s="1">
        <v>6.5262692160499904</v>
      </c>
      <c r="BM84" t="s">
        <v>7</v>
      </c>
    </row>
    <row r="85" spans="1:65" x14ac:dyDescent="0.2">
      <c r="C85" t="s">
        <v>8</v>
      </c>
      <c r="D85" s="1">
        <v>1.2888178681825178</v>
      </c>
      <c r="E85" s="1">
        <v>1.3782138558816825</v>
      </c>
      <c r="F85" s="1">
        <v>1.4677442926164006</v>
      </c>
      <c r="G85" s="1">
        <v>1.5503217196261692</v>
      </c>
      <c r="H85" s="1">
        <v>1.6194201278910889</v>
      </c>
      <c r="I85" s="1">
        <v>1.7011074898908978</v>
      </c>
      <c r="J85" s="1">
        <v>1.7752856436885021</v>
      </c>
      <c r="K85" s="1">
        <v>1.8526199539750756</v>
      </c>
      <c r="L85" s="1">
        <v>1.9640332467401347</v>
      </c>
      <c r="M85" s="1">
        <v>2.0247660772015985</v>
      </c>
      <c r="N85" s="1">
        <v>2.0475010785185805</v>
      </c>
      <c r="O85" s="1">
        <v>1.9538771549502985</v>
      </c>
      <c r="P85" s="1">
        <v>1.8484368439845902</v>
      </c>
      <c r="Q85" s="1">
        <v>1.7451241510652509</v>
      </c>
      <c r="R85" s="1">
        <v>1.6825482286036726</v>
      </c>
      <c r="S85" s="1">
        <v>1.6877355584072566</v>
      </c>
      <c r="T85" s="1">
        <v>1.6617697172665138</v>
      </c>
      <c r="U85" s="1">
        <v>1.6404165317428583</v>
      </c>
      <c r="V85" s="1">
        <v>1.6711408008708089</v>
      </c>
      <c r="W85" s="1">
        <v>1.6335260159647731</v>
      </c>
      <c r="X85" s="1">
        <v>1.5960197014590711</v>
      </c>
      <c r="Y85" s="1">
        <v>1.5295800585030863</v>
      </c>
      <c r="Z85" s="1">
        <v>1.4370022212224545</v>
      </c>
      <c r="AA85" s="1">
        <v>1.3448774111184296</v>
      </c>
      <c r="AB85" s="1">
        <v>1.2933264900979504</v>
      </c>
      <c r="AC85" s="1">
        <v>1.2494739543326463</v>
      </c>
      <c r="AD85" s="1">
        <v>1.2533093319388555</v>
      </c>
      <c r="AE85" s="1">
        <v>1.2587960085462497</v>
      </c>
      <c r="AF85" s="1">
        <v>1.3335793405280729</v>
      </c>
      <c r="AG85" s="1">
        <v>1.3062530181092431</v>
      </c>
      <c r="AH85" s="1">
        <v>1.2301635413482153</v>
      </c>
      <c r="AI85" s="1">
        <v>1.0658162143023051</v>
      </c>
      <c r="AJ85" s="1">
        <v>1.1544598194311624</v>
      </c>
      <c r="AK85" s="1">
        <v>1.0784457061653288</v>
      </c>
      <c r="AL85" s="1">
        <v>1.056533101120287</v>
      </c>
      <c r="AM85" s="1">
        <v>0.99963034957009766</v>
      </c>
      <c r="AN85" s="1">
        <v>0.96966604984056526</v>
      </c>
      <c r="AO85" s="1">
        <v>1.1768764057493266</v>
      </c>
      <c r="AP85" s="1">
        <v>1.2948022201393061</v>
      </c>
      <c r="AQ85" s="1">
        <v>1.3178359523102634</v>
      </c>
      <c r="AR85" s="1">
        <v>1.3405213597723304</v>
      </c>
      <c r="AS85" s="1">
        <v>1.364845608532713</v>
      </c>
      <c r="AT85" s="1">
        <v>1.3950388194627792</v>
      </c>
      <c r="AU85" s="1">
        <v>1.4169349209026005</v>
      </c>
      <c r="AV85" s="1">
        <v>1.463362068663171</v>
      </c>
      <c r="AW85" s="1">
        <v>1.5004766101720779</v>
      </c>
      <c r="AX85" s="1">
        <v>1.5235323499505693</v>
      </c>
      <c r="AY85" s="1">
        <v>1.5549915281364284</v>
      </c>
      <c r="AZ85" s="1">
        <v>1.5888630904225465</v>
      </c>
      <c r="BA85" s="1">
        <v>1.6168203648767925</v>
      </c>
      <c r="BB85" s="1">
        <v>1.643685387949039</v>
      </c>
      <c r="BC85" s="1">
        <v>1.6559180847154509</v>
      </c>
      <c r="BD85" s="1">
        <v>1.6562661664006333</v>
      </c>
      <c r="BE85" s="1">
        <v>1.6635166625388229</v>
      </c>
      <c r="BF85" s="1">
        <v>1.6697671423988847</v>
      </c>
      <c r="BG85" s="1">
        <v>1.6749566932820892</v>
      </c>
      <c r="BH85" s="1">
        <v>1.6790693788087001</v>
      </c>
      <c r="BI85" s="1">
        <v>1.6821814475773187</v>
      </c>
      <c r="BJ85" s="1">
        <v>1.6844801511921212</v>
      </c>
      <c r="BK85" s="1">
        <v>1.6860554536893204</v>
      </c>
      <c r="BL85" s="1">
        <v>1.6870444719051998</v>
      </c>
      <c r="BM85" t="s">
        <v>8</v>
      </c>
    </row>
    <row r="86" spans="1:65" x14ac:dyDescent="0.2">
      <c r="C86" t="s">
        <v>9</v>
      </c>
      <c r="D86" s="1">
        <v>60.927878381960134</v>
      </c>
      <c r="E86" s="1">
        <v>63.501364157674416</v>
      </c>
      <c r="F86" s="1">
        <v>67.609712337856379</v>
      </c>
      <c r="G86" s="1">
        <v>69.575935793597594</v>
      </c>
      <c r="H86" s="1">
        <v>72.682136315399106</v>
      </c>
      <c r="I86" s="1">
        <v>74.340132425777114</v>
      </c>
      <c r="J86" s="1">
        <v>77.454974412954314</v>
      </c>
      <c r="K86" s="1">
        <v>78.52329481815994</v>
      </c>
      <c r="L86" s="1">
        <v>83.090427205502152</v>
      </c>
      <c r="M86" s="1">
        <v>83.181887377563143</v>
      </c>
      <c r="N86" s="1">
        <v>84.061114520810079</v>
      </c>
      <c r="O86" s="1">
        <v>80.247825033228182</v>
      </c>
      <c r="P86" s="1">
        <v>75.960801412981084</v>
      </c>
      <c r="Q86" s="1">
        <v>71.750387259805294</v>
      </c>
      <c r="R86" s="1">
        <v>69.166364021732164</v>
      </c>
      <c r="S86" s="1">
        <v>69.30091396943368</v>
      </c>
      <c r="T86" s="1">
        <v>68.139599409047108</v>
      </c>
      <c r="U86" s="1">
        <v>67.164259819710423</v>
      </c>
      <c r="V86" s="1">
        <v>68.284448352584249</v>
      </c>
      <c r="W86" s="1">
        <v>68.617307683931998</v>
      </c>
      <c r="X86" s="1">
        <v>69.068255055989553</v>
      </c>
      <c r="Y86" s="1">
        <v>68.029301991018187</v>
      </c>
      <c r="Z86" s="1">
        <v>65.497155231950714</v>
      </c>
      <c r="AA86" s="1">
        <v>63.582440941128475</v>
      </c>
      <c r="AB86" s="1">
        <v>25.625725420451275</v>
      </c>
      <c r="AC86" s="1">
        <v>10.36430710280937</v>
      </c>
      <c r="AD86" s="1">
        <v>0.23141740989063331</v>
      </c>
      <c r="AE86" s="1">
        <v>0.23988715158062104</v>
      </c>
      <c r="AF86" s="1">
        <v>0.26266653614537738</v>
      </c>
      <c r="AG86" s="1">
        <v>0.26423098846636806</v>
      </c>
      <c r="AH86" s="1">
        <v>0.25740486537415835</v>
      </c>
      <c r="AI86" s="1">
        <v>0.23104849375584427</v>
      </c>
      <c r="AJ86" s="1">
        <v>0.25834669742393329</v>
      </c>
      <c r="AK86" s="1">
        <v>0.24925671155199461</v>
      </c>
      <c r="AL86" s="1">
        <v>0.24671461286074536</v>
      </c>
      <c r="AM86" s="1">
        <v>0.23552261359353052</v>
      </c>
      <c r="AN86" s="1">
        <v>0.2303836275722802</v>
      </c>
      <c r="AO86" s="1">
        <v>0.28167714224522444</v>
      </c>
      <c r="AP86" s="1">
        <v>0.3116277737702326</v>
      </c>
      <c r="AQ86" s="1">
        <v>0.3184349387657428</v>
      </c>
      <c r="AR86" s="1">
        <v>0.32483907048739252</v>
      </c>
      <c r="AS86" s="1">
        <v>0.33137953602334191</v>
      </c>
      <c r="AT86" s="1">
        <v>0.33917412429855615</v>
      </c>
      <c r="AU86" s="1">
        <v>0.3448134777755113</v>
      </c>
      <c r="AV86" s="1">
        <v>0.35644299904502924</v>
      </c>
      <c r="AW86" s="1">
        <v>0.36573060186620182</v>
      </c>
      <c r="AX86" s="1">
        <v>0.3715112724638745</v>
      </c>
      <c r="AY86" s="1">
        <v>0.37933873783530198</v>
      </c>
      <c r="AZ86" s="1">
        <v>0.38768338286829529</v>
      </c>
      <c r="BA86" s="1">
        <v>0.39453869706186545</v>
      </c>
      <c r="BB86" s="1">
        <v>0.40112712622142377</v>
      </c>
      <c r="BC86" s="1">
        <v>0.4041221767495326</v>
      </c>
      <c r="BD86" s="1">
        <v>0.4041991320560398</v>
      </c>
      <c r="BE86" s="1">
        <v>0.40597383601369036</v>
      </c>
      <c r="BF86" s="1">
        <v>0.40750451998757475</v>
      </c>
      <c r="BG86" s="1">
        <v>0.40877595860988231</v>
      </c>
      <c r="BH86" s="1">
        <v>0.40978388573541108</v>
      </c>
      <c r="BI86" s="1">
        <v>0.41054670375846775</v>
      </c>
      <c r="BJ86" s="1">
        <v>0.41111020784560742</v>
      </c>
      <c r="BK86" s="1">
        <v>0.41149629763670154</v>
      </c>
      <c r="BL86" s="1">
        <v>0.41173860666505246</v>
      </c>
      <c r="BM86" t="s">
        <v>9</v>
      </c>
    </row>
    <row r="87" spans="1:65" x14ac:dyDescent="0.2">
      <c r="C87" t="s">
        <v>10</v>
      </c>
      <c r="D87" s="1">
        <v>48101.341424989885</v>
      </c>
      <c r="E87" s="1">
        <v>51418.519974564915</v>
      </c>
      <c r="F87" s="1">
        <v>54745.144304093184</v>
      </c>
      <c r="G87" s="1">
        <v>57819.799779294131</v>
      </c>
      <c r="H87" s="1">
        <v>60401.150503453988</v>
      </c>
      <c r="I87" s="1">
        <v>63448.700267570268</v>
      </c>
      <c r="J87" s="1">
        <v>66107.192648150434</v>
      </c>
      <c r="K87" s="1">
        <v>68880.634214489881</v>
      </c>
      <c r="L87" s="1">
        <v>72886.922744666488</v>
      </c>
      <c r="M87" s="1">
        <v>75051.927367815471</v>
      </c>
      <c r="N87" s="1">
        <v>75845.22136215902</v>
      </c>
      <c r="O87" s="1">
        <v>72404.631893980535</v>
      </c>
      <c r="P87" s="1">
        <v>68536.609713737489</v>
      </c>
      <c r="Q87" s="1">
        <v>64737.70941013837</v>
      </c>
      <c r="R87" s="1">
        <v>62406.241220430973</v>
      </c>
      <c r="S87" s="1">
        <v>62527.640640672573</v>
      </c>
      <c r="T87" s="1">
        <v>61479.82964737658</v>
      </c>
      <c r="U87" s="1">
        <v>60599.816962817124</v>
      </c>
      <c r="V87" s="1">
        <v>61610.52146902652</v>
      </c>
      <c r="W87" s="1">
        <v>61910.848080355012</v>
      </c>
      <c r="X87" s="1">
        <v>62317.721144688723</v>
      </c>
      <c r="Y87" s="1">
        <v>61380.312383850323</v>
      </c>
      <c r="Z87" s="1">
        <v>59095.650414309079</v>
      </c>
      <c r="AA87" s="1">
        <v>57368.074827659548</v>
      </c>
      <c r="AB87" s="1">
        <v>57802.850585536777</v>
      </c>
      <c r="AC87" s="1">
        <v>58445.808368042432</v>
      </c>
      <c r="AD87" s="1">
        <v>60899.805586819057</v>
      </c>
      <c r="AE87" s="1">
        <v>63128.702809956223</v>
      </c>
      <c r="AF87" s="1">
        <v>69123.325652017505</v>
      </c>
      <c r="AG87" s="1">
        <v>68582.397055939509</v>
      </c>
      <c r="AH87" s="1">
        <v>66810.64466996897</v>
      </c>
      <c r="AI87" s="1">
        <v>59585.9680483548</v>
      </c>
      <c r="AJ87" s="1">
        <v>68005.850493197111</v>
      </c>
      <c r="AK87" s="1">
        <v>65595.86265938697</v>
      </c>
      <c r="AL87" s="1">
        <v>64933.227368442982</v>
      </c>
      <c r="AM87" s="1">
        <v>61993.547997042151</v>
      </c>
      <c r="AN87" s="1">
        <v>60648.109500139319</v>
      </c>
      <c r="AO87" s="1">
        <v>74160.399191340315</v>
      </c>
      <c r="AP87" s="1">
        <v>82054.601607139542</v>
      </c>
      <c r="AQ87" s="1">
        <v>83855.963975029794</v>
      </c>
      <c r="AR87" s="1">
        <v>85551.245618698449</v>
      </c>
      <c r="AS87" s="1">
        <v>87282.395527861969</v>
      </c>
      <c r="AT87" s="1">
        <v>89343.572935813616</v>
      </c>
      <c r="AU87" s="1">
        <v>90837.570914025855</v>
      </c>
      <c r="AV87" s="1">
        <v>93907.877957205754</v>
      </c>
      <c r="AW87" s="1">
        <v>96361.779982437161</v>
      </c>
      <c r="AX87" s="1">
        <v>97892.628339688425</v>
      </c>
      <c r="AY87" s="1">
        <v>99961.435074423425</v>
      </c>
      <c r="AZ87" s="1">
        <v>102166.03729596449</v>
      </c>
      <c r="BA87" s="1">
        <v>103974.85466756462</v>
      </c>
      <c r="BB87" s="1">
        <v>105713.07420193114</v>
      </c>
      <c r="BC87" s="1">
        <v>106504.00935393588</v>
      </c>
      <c r="BD87" s="1">
        <v>106525.65084032773</v>
      </c>
      <c r="BE87" s="1">
        <v>106994.53653217692</v>
      </c>
      <c r="BF87" s="1">
        <v>107398.88358233737</v>
      </c>
      <c r="BG87" s="1">
        <v>107734.68444696868</v>
      </c>
      <c r="BH87" s="1">
        <v>108000.84225390141</v>
      </c>
      <c r="BI87" s="1">
        <v>108202.24727627038</v>
      </c>
      <c r="BJ87" s="1">
        <v>108351.00942147634</v>
      </c>
      <c r="BK87" s="1">
        <v>108452.94838432335</v>
      </c>
      <c r="BL87" s="1">
        <v>108516.95870104458</v>
      </c>
      <c r="BM87" t="s">
        <v>10</v>
      </c>
    </row>
    <row r="88" spans="1:65" x14ac:dyDescent="0.2">
      <c r="C88" t="s">
        <v>152</v>
      </c>
      <c r="D88" s="1">
        <v>15231.969595490034</v>
      </c>
      <c r="E88" s="1">
        <v>16282.401066070363</v>
      </c>
      <c r="F88" s="1">
        <v>17335.823676373431</v>
      </c>
      <c r="G88" s="1">
        <v>18309.45678778884</v>
      </c>
      <c r="H88" s="1">
        <v>19126.877977736611</v>
      </c>
      <c r="I88" s="1">
        <v>20091.927682642461</v>
      </c>
      <c r="J88" s="1">
        <v>20933.776868366025</v>
      </c>
      <c r="K88" s="1">
        <v>21812.026338377764</v>
      </c>
      <c r="L88" s="1">
        <v>23080.674223750601</v>
      </c>
      <c r="M88" s="1">
        <v>23766.253536446613</v>
      </c>
      <c r="N88" s="1">
        <v>24017.461291660027</v>
      </c>
      <c r="O88" s="1">
        <v>22927.950009493761</v>
      </c>
      <c r="P88" s="1">
        <v>21703.086117994597</v>
      </c>
      <c r="Q88" s="1">
        <v>20500.110645658649</v>
      </c>
      <c r="R88" s="1">
        <v>19761.818291923475</v>
      </c>
      <c r="S88" s="1">
        <v>19800.261134123914</v>
      </c>
      <c r="T88" s="1">
        <v>19468.456974013461</v>
      </c>
      <c r="U88" s="1">
        <v>19189.788519917263</v>
      </c>
      <c r="V88" s="1">
        <v>19509.842386452641</v>
      </c>
      <c r="W88" s="1">
        <v>19604.945052552001</v>
      </c>
      <c r="X88" s="1">
        <v>19733.78715885416</v>
      </c>
      <c r="Y88" s="1">
        <v>19436.943426005197</v>
      </c>
      <c r="Z88" s="1">
        <v>18713.472923414491</v>
      </c>
      <c r="AA88" s="1">
        <v>18166.411697465275</v>
      </c>
      <c r="AB88" s="1">
        <v>18304.089586036629</v>
      </c>
      <c r="AC88" s="1">
        <v>18507.691255016736</v>
      </c>
      <c r="AD88" s="1">
        <v>19284.784157552775</v>
      </c>
      <c r="AE88" s="1">
        <v>19990.595965051754</v>
      </c>
      <c r="AF88" s="1">
        <v>21888.878012114783</v>
      </c>
      <c r="AG88" s="1">
        <v>22019.249038864</v>
      </c>
      <c r="AH88" s="1">
        <v>21450.405447846526</v>
      </c>
      <c r="AI88" s="1">
        <v>19254.041146320356</v>
      </c>
      <c r="AJ88" s="1">
        <v>21528.891451994441</v>
      </c>
      <c r="AK88" s="1">
        <v>20771.392629332884</v>
      </c>
      <c r="AL88" s="1">
        <v>20559.55107172878</v>
      </c>
      <c r="AM88" s="1">
        <v>19626.884466127547</v>
      </c>
      <c r="AN88" s="1">
        <v>19198.63563102335</v>
      </c>
      <c r="AO88" s="1">
        <v>23473.095187102037</v>
      </c>
      <c r="AP88" s="1">
        <v>25968.981147519382</v>
      </c>
      <c r="AQ88" s="1">
        <v>26536.244897145232</v>
      </c>
      <c r="AR88" s="1">
        <v>27069.92254061604</v>
      </c>
      <c r="AS88" s="1">
        <v>27614.961335278491</v>
      </c>
      <c r="AT88" s="1">
        <v>28264.510358213018</v>
      </c>
      <c r="AU88" s="1">
        <v>28734.456481292604</v>
      </c>
      <c r="AV88" s="1">
        <v>29703.583253752433</v>
      </c>
      <c r="AW88" s="1">
        <v>30477.550155516812</v>
      </c>
      <c r="AX88" s="1">
        <v>30959.272705322877</v>
      </c>
      <c r="AY88" s="1">
        <v>31611.561486275161</v>
      </c>
      <c r="AZ88" s="1">
        <v>32306.948572357938</v>
      </c>
      <c r="BA88" s="1">
        <v>32878.224755155454</v>
      </c>
      <c r="BB88" s="1">
        <v>33427.260518451985</v>
      </c>
      <c r="BC88" s="1">
        <v>33676.848062461053</v>
      </c>
      <c r="BD88" s="1">
        <v>33683.261004669985</v>
      </c>
      <c r="BE88" s="1">
        <v>33831.153001140854</v>
      </c>
      <c r="BF88" s="1">
        <v>33958.709998964565</v>
      </c>
      <c r="BG88" s="1">
        <v>34064.66321749019</v>
      </c>
      <c r="BH88" s="1">
        <v>34148.657144617588</v>
      </c>
      <c r="BI88" s="1">
        <v>34212.225313205643</v>
      </c>
      <c r="BJ88" s="1">
        <v>34259.183987133954</v>
      </c>
      <c r="BK88" s="1">
        <v>34291.358136391791</v>
      </c>
      <c r="BL88" s="1">
        <v>34311.550555421032</v>
      </c>
      <c r="BM88" t="s">
        <v>11</v>
      </c>
    </row>
    <row r="89" spans="1:65" ht="14.25" x14ac:dyDescent="0.2">
      <c r="C89" t="s">
        <v>153</v>
      </c>
      <c r="D89" s="1">
        <v>18263.752512577976</v>
      </c>
      <c r="E89" s="1">
        <v>19523.262669149117</v>
      </c>
      <c r="F89" s="1">
        <v>20786.359324188768</v>
      </c>
      <c r="G89" s="1">
        <v>21953.785117252806</v>
      </c>
      <c r="H89" s="1">
        <v>22933.906448125432</v>
      </c>
      <c r="I89" s="1">
        <v>24091.040386861467</v>
      </c>
      <c r="J89" s="1">
        <v>25100.451880534809</v>
      </c>
      <c r="K89" s="1">
        <v>26153.5087990141</v>
      </c>
      <c r="L89" s="1">
        <v>27674.669333034293</v>
      </c>
      <c r="M89" s="1">
        <v>28496.706878233352</v>
      </c>
      <c r="N89" s="1">
        <v>28797.915217817779</v>
      </c>
      <c r="O89" s="1">
        <v>27491.546773973343</v>
      </c>
      <c r="P89" s="1">
        <v>26022.885033566668</v>
      </c>
      <c r="Q89" s="1">
        <v>24580.468400070331</v>
      </c>
      <c r="R89" s="1">
        <v>23695.225769692417</v>
      </c>
      <c r="S89" s="1">
        <v>23741.320304704932</v>
      </c>
      <c r="T89" s="1">
        <v>23343.473589944198</v>
      </c>
      <c r="U89" s="1">
        <v>23009.338752898402</v>
      </c>
      <c r="V89" s="1">
        <v>23393.096386633864</v>
      </c>
      <c r="W89" s="1">
        <v>23507.128360374103</v>
      </c>
      <c r="X89" s="1">
        <v>23661.615298386285</v>
      </c>
      <c r="Y89" s="1">
        <v>23305.687561157312</v>
      </c>
      <c r="Z89" s="1">
        <v>22438.21693454975</v>
      </c>
      <c r="AA89" s="1">
        <v>21782.26822238043</v>
      </c>
      <c r="AB89" s="1">
        <v>21947.349623545117</v>
      </c>
      <c r="AC89" s="1">
        <v>22191.476324960116</v>
      </c>
      <c r="AD89" s="1">
        <v>23123.242395147212</v>
      </c>
      <c r="AE89" s="1">
        <v>23969.539526440956</v>
      </c>
      <c r="AF89" s="1">
        <v>26245.657088866643</v>
      </c>
      <c r="AG89" s="1">
        <v>26401.977264824942</v>
      </c>
      <c r="AH89" s="1">
        <v>25719.910608928691</v>
      </c>
      <c r="AI89" s="1">
        <v>23086.380271367336</v>
      </c>
      <c r="AJ89" s="1">
        <v>25814.018527571272</v>
      </c>
      <c r="AK89" s="1">
        <v>24905.746557953094</v>
      </c>
      <c r="AL89" s="1">
        <v>24651.739894159207</v>
      </c>
      <c r="AM89" s="1">
        <v>23533.434611663724</v>
      </c>
      <c r="AN89" s="1">
        <v>23019.946799788191</v>
      </c>
      <c r="AO89" s="1">
        <v>28145.198066069595</v>
      </c>
      <c r="AP89" s="1">
        <v>31137.867083356577</v>
      </c>
      <c r="AQ89" s="1">
        <v>31818.039445018261</v>
      </c>
      <c r="AR89" s="1">
        <v>32457.940696182308</v>
      </c>
      <c r="AS89" s="1">
        <v>33111.464430789558</v>
      </c>
      <c r="AT89" s="1">
        <v>33890.300189703856</v>
      </c>
      <c r="AU89" s="1">
        <v>34453.784749751321</v>
      </c>
      <c r="AV89" s="1">
        <v>35615.807258695968</v>
      </c>
      <c r="AW89" s="1">
        <v>36543.825126518961</v>
      </c>
      <c r="AX89" s="1">
        <v>37121.43010230561</v>
      </c>
      <c r="AY89" s="1">
        <v>37903.550942775975</v>
      </c>
      <c r="AZ89" s="1">
        <v>38737.348408103047</v>
      </c>
      <c r="BA89" s="1">
        <v>39422.331840713974</v>
      </c>
      <c r="BB89" s="1">
        <v>40080.648103659456</v>
      </c>
      <c r="BC89" s="1">
        <v>40379.913743958095</v>
      </c>
      <c r="BD89" s="1">
        <v>40387.603123105495</v>
      </c>
      <c r="BE89" s="1">
        <v>40564.931656044195</v>
      </c>
      <c r="BF89" s="1">
        <v>40717.877696600204</v>
      </c>
      <c r="BG89" s="1">
        <v>40844.919925048198</v>
      </c>
      <c r="BH89" s="1">
        <v>40945.632067886792</v>
      </c>
      <c r="BI89" s="1">
        <v>41021.852893531948</v>
      </c>
      <c r="BJ89" s="1">
        <v>41078.158257954383</v>
      </c>
      <c r="BK89" s="1">
        <v>41116.736374570493</v>
      </c>
      <c r="BL89" s="1">
        <v>41140.947908178699</v>
      </c>
      <c r="BM89" t="s">
        <v>12</v>
      </c>
    </row>
    <row r="90" spans="1:65" x14ac:dyDescent="0.2">
      <c r="C90" t="s">
        <v>154</v>
      </c>
      <c r="D90" s="1">
        <v>650.40510172742449</v>
      </c>
      <c r="E90" s="1">
        <v>695.25852552120455</v>
      </c>
      <c r="F90" s="1">
        <v>740.23967098114554</v>
      </c>
      <c r="G90" s="1">
        <v>781.81380483858356</v>
      </c>
      <c r="H90" s="1">
        <v>816.71768964935336</v>
      </c>
      <c r="I90" s="1">
        <v>857.92531204883312</v>
      </c>
      <c r="J90" s="1">
        <v>893.87227227922926</v>
      </c>
      <c r="K90" s="1">
        <v>931.37352464873061</v>
      </c>
      <c r="L90" s="1">
        <v>985.54478935415068</v>
      </c>
      <c r="M90" s="1">
        <v>1014.8190260062704</v>
      </c>
      <c r="N90" s="1">
        <v>1025.5455971538831</v>
      </c>
      <c r="O90" s="1">
        <v>979.0234654053836</v>
      </c>
      <c r="P90" s="1">
        <v>926.72177723836933</v>
      </c>
      <c r="Q90" s="1">
        <v>875.35472456962441</v>
      </c>
      <c r="R90" s="1">
        <v>843.82964106513236</v>
      </c>
      <c r="S90" s="1">
        <v>845.47115042709117</v>
      </c>
      <c r="T90" s="1">
        <v>831.30311279037483</v>
      </c>
      <c r="U90" s="1">
        <v>819.40396980046717</v>
      </c>
      <c r="V90" s="1">
        <v>833.07026990152781</v>
      </c>
      <c r="W90" s="1">
        <v>837.13115374397046</v>
      </c>
      <c r="X90" s="1">
        <v>842.63271168307267</v>
      </c>
      <c r="Y90" s="1">
        <v>829.95748429042192</v>
      </c>
      <c r="Z90" s="1">
        <v>799.06529382979875</v>
      </c>
      <c r="AA90" s="1">
        <v>775.70577948176731</v>
      </c>
      <c r="AB90" s="1">
        <v>781.58462532376404</v>
      </c>
      <c r="AC90" s="1">
        <v>790.27841658921466</v>
      </c>
      <c r="AD90" s="1">
        <v>823.46028352750352</v>
      </c>
      <c r="AE90" s="1">
        <v>853.59844770770997</v>
      </c>
      <c r="AF90" s="1">
        <v>934.65509111730125</v>
      </c>
      <c r="AG90" s="1">
        <v>940.22193395949284</v>
      </c>
      <c r="AH90" s="1">
        <v>917.96239317733887</v>
      </c>
      <c r="AI90" s="1">
        <v>823.46850912599973</v>
      </c>
      <c r="AJ90" s="1">
        <v>920.50626713953704</v>
      </c>
      <c r="AK90" s="1">
        <v>897.3241615871807</v>
      </c>
      <c r="AL90" s="1">
        <v>888.17260629868338</v>
      </c>
      <c r="AM90" s="1">
        <v>847.88140893671005</v>
      </c>
      <c r="AN90" s="1">
        <v>829.38105926020876</v>
      </c>
      <c r="AO90" s="1">
        <v>1014.0377120828078</v>
      </c>
      <c r="AP90" s="1">
        <v>1121.8599855728371</v>
      </c>
      <c r="AQ90" s="1">
        <v>1146.3657795566739</v>
      </c>
      <c r="AR90" s="1">
        <v>1169.4206537546129</v>
      </c>
      <c r="AS90" s="1">
        <v>1192.9663296840306</v>
      </c>
      <c r="AT90" s="1">
        <v>1221.0268474748023</v>
      </c>
      <c r="AU90" s="1">
        <v>1241.3285199918403</v>
      </c>
      <c r="AV90" s="1">
        <v>1283.194796562105</v>
      </c>
      <c r="AW90" s="1">
        <v>1316.6301667183261</v>
      </c>
      <c r="AX90" s="1">
        <v>1337.4405808699482</v>
      </c>
      <c r="AY90" s="1">
        <v>1365.6194562070868</v>
      </c>
      <c r="AZ90" s="1">
        <v>1395.6601783258627</v>
      </c>
      <c r="BA90" s="1">
        <v>1420.3393094227154</v>
      </c>
      <c r="BB90" s="1">
        <v>1444.0576543971256</v>
      </c>
      <c r="BC90" s="1">
        <v>1454.8398362983173</v>
      </c>
      <c r="BD90" s="1">
        <v>1455.1168754017431</v>
      </c>
      <c r="BE90" s="1">
        <v>1461.5058096492846</v>
      </c>
      <c r="BF90" s="1">
        <v>1467.0162719552691</v>
      </c>
      <c r="BG90" s="1">
        <v>1471.5934509955759</v>
      </c>
      <c r="BH90" s="1">
        <v>1475.2219886474795</v>
      </c>
      <c r="BI90" s="1">
        <v>1477.9681335304836</v>
      </c>
      <c r="BJ90" s="1">
        <v>1479.9967482441866</v>
      </c>
      <c r="BK90" s="1">
        <v>1481.3866714921253</v>
      </c>
      <c r="BL90" s="1">
        <v>1482.2589839941884</v>
      </c>
      <c r="BM90" t="s">
        <v>0</v>
      </c>
    </row>
    <row r="91" spans="1:65" x14ac:dyDescent="0.2">
      <c r="C91" t="s">
        <v>155</v>
      </c>
      <c r="D91" s="1">
        <v>180.66808381317347</v>
      </c>
      <c r="E91" s="1">
        <v>193.12736820033459</v>
      </c>
      <c r="F91" s="1">
        <v>205.62213082809598</v>
      </c>
      <c r="G91" s="1">
        <v>217.17050134405099</v>
      </c>
      <c r="H91" s="1">
        <v>226.86602490259816</v>
      </c>
      <c r="I91" s="1">
        <v>238.31258668023142</v>
      </c>
      <c r="J91" s="1">
        <v>248.29785341089701</v>
      </c>
      <c r="K91" s="1">
        <v>258.71486795798074</v>
      </c>
      <c r="L91" s="1">
        <v>273.76244148726408</v>
      </c>
      <c r="M91" s="1">
        <v>281.89417389063067</v>
      </c>
      <c r="N91" s="1">
        <v>284.87377698718973</v>
      </c>
      <c r="O91" s="1">
        <v>271.95096261260653</v>
      </c>
      <c r="P91" s="1">
        <v>257.42271589954703</v>
      </c>
      <c r="Q91" s="1">
        <v>243.154090158229</v>
      </c>
      <c r="R91" s="1">
        <v>234.39712251809232</v>
      </c>
      <c r="S91" s="1">
        <v>234.85309734085865</v>
      </c>
      <c r="T91" s="1">
        <v>230.91753133065967</v>
      </c>
      <c r="U91" s="1">
        <v>227.6122138334631</v>
      </c>
      <c r="V91" s="1">
        <v>231.40840830597995</v>
      </c>
      <c r="W91" s="1">
        <v>232.53643159554736</v>
      </c>
      <c r="X91" s="1">
        <v>234.06464213418684</v>
      </c>
      <c r="Y91" s="1">
        <v>230.54374563622829</v>
      </c>
      <c r="Z91" s="1">
        <v>221.96258161938854</v>
      </c>
      <c r="AA91" s="1">
        <v>215.47382763382424</v>
      </c>
      <c r="AB91" s="1">
        <v>217.10684036771224</v>
      </c>
      <c r="AC91" s="1">
        <v>219.52178238589295</v>
      </c>
      <c r="AD91" s="1">
        <v>228.73896764652875</v>
      </c>
      <c r="AE91" s="1">
        <v>237.11067991880833</v>
      </c>
      <c r="AF91" s="1">
        <v>259.62641419925035</v>
      </c>
      <c r="AG91" s="1">
        <v>261.17275943319243</v>
      </c>
      <c r="AH91" s="1">
        <v>254.98955366037191</v>
      </c>
      <c r="AI91" s="1">
        <v>228.74125253499992</v>
      </c>
      <c r="AJ91" s="1">
        <v>255.69618531653805</v>
      </c>
      <c r="AK91" s="1">
        <v>249.25671155199464</v>
      </c>
      <c r="AL91" s="1">
        <v>246.71461286074538</v>
      </c>
      <c r="AM91" s="1">
        <v>235.52261359353056</v>
      </c>
      <c r="AN91" s="1">
        <v>230.3836275722802</v>
      </c>
      <c r="AO91" s="1">
        <v>281.67714224522439</v>
      </c>
      <c r="AP91" s="1">
        <v>311.62777377023252</v>
      </c>
      <c r="AQ91" s="1">
        <v>318.43493876574274</v>
      </c>
      <c r="AR91" s="1">
        <v>324.83907048739246</v>
      </c>
      <c r="AS91" s="1">
        <v>331.37953602334181</v>
      </c>
      <c r="AT91" s="1">
        <v>339.17412429855619</v>
      </c>
      <c r="AU91" s="1">
        <v>344.81347777551116</v>
      </c>
      <c r="AV91" s="1">
        <v>356.44299904502918</v>
      </c>
      <c r="AW91" s="1">
        <v>365.73060186620171</v>
      </c>
      <c r="AX91" s="1">
        <v>371.51127246387449</v>
      </c>
      <c r="AY91" s="1">
        <v>379.33873783530191</v>
      </c>
      <c r="AZ91" s="1">
        <v>387.68338286829521</v>
      </c>
      <c r="BA91" s="1">
        <v>394.53869706186538</v>
      </c>
      <c r="BB91" s="1">
        <v>401.12712622142374</v>
      </c>
      <c r="BC91" s="1">
        <v>404.12217674953257</v>
      </c>
      <c r="BD91" s="1">
        <v>404.19913205603973</v>
      </c>
      <c r="BE91" s="1">
        <v>405.97383601369017</v>
      </c>
      <c r="BF91" s="1">
        <v>407.50451998757472</v>
      </c>
      <c r="BG91" s="1">
        <v>408.7759586098822</v>
      </c>
      <c r="BH91" s="1">
        <v>409.78388573541099</v>
      </c>
      <c r="BI91" s="1">
        <v>410.54670375846763</v>
      </c>
      <c r="BJ91" s="1">
        <v>411.11020784560736</v>
      </c>
      <c r="BK91" s="1">
        <v>411.49629763670146</v>
      </c>
      <c r="BL91" s="1">
        <v>411.73860666505232</v>
      </c>
      <c r="BM91" t="s">
        <v>1</v>
      </c>
    </row>
    <row r="92" spans="1:65" x14ac:dyDescent="0.2">
      <c r="C92" t="s">
        <v>56</v>
      </c>
      <c r="D92" s="1">
        <v>59.415528046917615</v>
      </c>
      <c r="E92" s="1">
        <v>63.536754129786786</v>
      </c>
      <c r="F92" s="1">
        <v>67.664178420052025</v>
      </c>
      <c r="G92" s="1">
        <v>71.471063435900049</v>
      </c>
      <c r="H92" s="1">
        <v>74.656554974786999</v>
      </c>
      <c r="I92" s="1">
        <v>78.422407286272033</v>
      </c>
      <c r="J92" s="1">
        <v>81.842079131484184</v>
      </c>
      <c r="K92" s="1">
        <v>85.407252299280671</v>
      </c>
      <c r="L92" s="1">
        <v>90.543493644550622</v>
      </c>
      <c r="M92" s="1">
        <v>93.343325397923508</v>
      </c>
      <c r="N92" s="1">
        <v>94.39142702790852</v>
      </c>
      <c r="O92" s="1">
        <v>90.075289741203875</v>
      </c>
      <c r="P92" s="1">
        <v>85.214407604076698</v>
      </c>
      <c r="Q92" s="1">
        <v>80.451610349870535</v>
      </c>
      <c r="R92" s="1">
        <v>77.566810590443851</v>
      </c>
      <c r="S92" s="1">
        <v>77.805950617163163</v>
      </c>
      <c r="T92" s="1">
        <v>76.608904703503384</v>
      </c>
      <c r="U92" s="1">
        <v>75.624505879827112</v>
      </c>
      <c r="V92" s="1">
        <v>77.04091910558968</v>
      </c>
      <c r="W92" s="1">
        <v>77.28349619745768</v>
      </c>
      <c r="X92" s="1">
        <v>77.662980215659701</v>
      </c>
      <c r="Y92" s="1">
        <v>76.324276309669159</v>
      </c>
      <c r="Z92" s="1">
        <v>73.325700532103681</v>
      </c>
      <c r="AA92" s="1">
        <v>70.971212619864147</v>
      </c>
      <c r="AB92" s="1">
        <v>71.253457640628895</v>
      </c>
      <c r="AC92" s="1">
        <v>71.793701318038202</v>
      </c>
      <c r="AD92" s="1">
        <v>74.583625679948312</v>
      </c>
      <c r="AE92" s="1">
        <v>77.108310070975193</v>
      </c>
      <c r="AF92" s="1">
        <v>84.210980058546838</v>
      </c>
      <c r="AG92" s="1">
        <v>84.494369414254592</v>
      </c>
      <c r="AH92" s="1">
        <v>82.080696497975651</v>
      </c>
      <c r="AI92" s="1">
        <v>73.489892514692556</v>
      </c>
      <c r="AJ92" s="1">
        <v>82.067054864915463</v>
      </c>
      <c r="AK92" s="1">
        <v>79.067168745586429</v>
      </c>
      <c r="AL92" s="1">
        <v>78.299657627016799</v>
      </c>
      <c r="AM92" s="1">
        <v>74.791983536141828</v>
      </c>
      <c r="AN92" s="1">
        <v>73.239449811001563</v>
      </c>
      <c r="AO92" s="1">
        <v>89.66554773282698</v>
      </c>
      <c r="AP92" s="1">
        <v>99.30692145237353</v>
      </c>
      <c r="AQ92" s="1">
        <v>101.60372769417407</v>
      </c>
      <c r="AR92" s="1">
        <v>103.77175206204826</v>
      </c>
      <c r="AS92" s="1">
        <v>105.98123501812618</v>
      </c>
      <c r="AT92" s="1">
        <v>108.58336165200211</v>
      </c>
      <c r="AU92" s="1">
        <v>110.50640771131907</v>
      </c>
      <c r="AV92" s="1">
        <v>114.298424696157</v>
      </c>
      <c r="AW92" s="1">
        <v>117.35089086320795</v>
      </c>
      <c r="AX92" s="1">
        <v>119.29659426892331</v>
      </c>
      <c r="AY92" s="1">
        <v>121.82456276262349</v>
      </c>
      <c r="AZ92" s="1">
        <v>124.51688204628317</v>
      </c>
      <c r="BA92" s="1">
        <v>126.73105796109805</v>
      </c>
      <c r="BB92" s="1">
        <v>128.85634346630818</v>
      </c>
      <c r="BC92" s="1">
        <v>129.83085559972375</v>
      </c>
      <c r="BD92" s="1">
        <v>129.87040666357808</v>
      </c>
      <c r="BE92" s="1">
        <v>130.44870459977005</v>
      </c>
      <c r="BF92" s="1">
        <v>130.94615577986949</v>
      </c>
      <c r="BG92" s="1">
        <v>131.35836120092367</v>
      </c>
      <c r="BH92" s="1">
        <v>131.68457643171067</v>
      </c>
      <c r="BI92" s="1">
        <v>131.93125560870604</v>
      </c>
      <c r="BJ92" s="1">
        <v>132.11338384716166</v>
      </c>
      <c r="BK92" s="1">
        <v>132.23830463372721</v>
      </c>
      <c r="BL92" s="1">
        <v>132.31685047393663</v>
      </c>
      <c r="BM92" t="s">
        <v>33</v>
      </c>
    </row>
    <row r="93" spans="1:65" x14ac:dyDescent="0.2">
      <c r="C93" s="47" t="s">
        <v>160</v>
      </c>
      <c r="D93" s="25">
        <v>0.315</v>
      </c>
      <c r="E93" s="25">
        <v>0.315</v>
      </c>
      <c r="F93" s="25">
        <v>0.315</v>
      </c>
      <c r="G93" s="25">
        <v>0.315</v>
      </c>
      <c r="H93" s="25">
        <v>0.315</v>
      </c>
      <c r="I93" s="25">
        <v>0.315</v>
      </c>
      <c r="J93" s="25">
        <v>0.315</v>
      </c>
      <c r="K93" s="25">
        <v>0.315</v>
      </c>
      <c r="L93" s="25">
        <v>0.315</v>
      </c>
      <c r="M93" s="25">
        <v>0.315</v>
      </c>
      <c r="N93" s="25">
        <v>0.315</v>
      </c>
      <c r="O93" s="25">
        <v>0.315</v>
      </c>
      <c r="P93" s="25">
        <v>0.315</v>
      </c>
      <c r="Q93" s="25">
        <v>0.315</v>
      </c>
      <c r="R93" s="25">
        <v>0.315</v>
      </c>
      <c r="S93" s="25">
        <v>0.315</v>
      </c>
      <c r="T93" s="25">
        <v>0.315</v>
      </c>
      <c r="U93" s="25">
        <v>0.315</v>
      </c>
      <c r="V93" s="25">
        <v>0.315</v>
      </c>
      <c r="W93" s="25">
        <v>0.315</v>
      </c>
      <c r="X93" s="25">
        <v>0.315</v>
      </c>
      <c r="Y93" s="25">
        <v>0.315</v>
      </c>
      <c r="Z93" s="25">
        <v>0.315</v>
      </c>
      <c r="AA93" s="25">
        <v>0.315</v>
      </c>
      <c r="AB93" s="25">
        <v>0.315</v>
      </c>
      <c r="AC93" s="25">
        <v>0.315</v>
      </c>
      <c r="AD93" s="25">
        <v>0.315</v>
      </c>
      <c r="AE93" s="25">
        <v>0.315</v>
      </c>
      <c r="AF93" s="25">
        <v>0.315</v>
      </c>
      <c r="AG93" s="25">
        <v>0.315</v>
      </c>
      <c r="AH93" s="25">
        <v>0.315</v>
      </c>
      <c r="AI93" s="25">
        <v>0.315</v>
      </c>
      <c r="AJ93" s="25">
        <v>0.315</v>
      </c>
      <c r="AK93" s="25">
        <v>0.315</v>
      </c>
      <c r="AL93" s="25">
        <v>0.315</v>
      </c>
      <c r="AM93" s="25">
        <v>0.315</v>
      </c>
      <c r="AN93" s="25">
        <v>0.315</v>
      </c>
      <c r="AO93" s="25">
        <v>0.315</v>
      </c>
      <c r="AP93" s="25">
        <v>0.315</v>
      </c>
      <c r="AQ93" s="25">
        <v>0.315</v>
      </c>
      <c r="AR93" s="25">
        <v>0.315</v>
      </c>
      <c r="AS93" s="25">
        <v>0.315</v>
      </c>
      <c r="AT93" s="25">
        <v>0.315</v>
      </c>
      <c r="AU93" s="25">
        <v>0.315</v>
      </c>
      <c r="AV93" s="25">
        <v>0.315</v>
      </c>
      <c r="AW93" s="25">
        <v>0.315</v>
      </c>
      <c r="AX93" s="25">
        <v>0.315</v>
      </c>
      <c r="AY93" s="25">
        <v>0.315</v>
      </c>
      <c r="AZ93" s="25">
        <v>0.315</v>
      </c>
      <c r="BA93" s="25">
        <v>0.315</v>
      </c>
      <c r="BB93" s="25">
        <v>0.315</v>
      </c>
      <c r="BC93" s="25">
        <v>0.315</v>
      </c>
      <c r="BD93" s="25">
        <v>0.315</v>
      </c>
      <c r="BE93" s="25">
        <v>0.315</v>
      </c>
      <c r="BF93" s="25">
        <v>0.315</v>
      </c>
      <c r="BG93" s="25">
        <v>0.315</v>
      </c>
      <c r="BH93" s="25">
        <v>0.315</v>
      </c>
      <c r="BI93" s="25">
        <v>0.315</v>
      </c>
      <c r="BJ93" s="25">
        <v>0.315</v>
      </c>
      <c r="BK93" s="25">
        <v>0.315</v>
      </c>
      <c r="BL93" s="25">
        <v>0.315</v>
      </c>
      <c r="BM93" t="s">
        <v>55</v>
      </c>
    </row>
    <row r="94" spans="1:65" x14ac:dyDescent="0.2">
      <c r="C94" s="47" t="s">
        <v>56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6">
        <v>6.7740750000000002E-2</v>
      </c>
      <c r="AJ94" s="6">
        <v>3.3437749489669182</v>
      </c>
      <c r="AK94" s="6">
        <v>6.135763029628718</v>
      </c>
      <c r="AL94" s="6">
        <v>32.677188323068506</v>
      </c>
      <c r="AM94" s="6">
        <v>56.138091082225337</v>
      </c>
      <c r="AN94" s="6">
        <v>85.163465347572128</v>
      </c>
      <c r="AO94" s="6">
        <v>143.27379952743232</v>
      </c>
      <c r="AP94" s="6">
        <v>195.13247600476615</v>
      </c>
      <c r="AQ94" s="6">
        <v>236.92673404578679</v>
      </c>
      <c r="AR94" s="6">
        <v>278.64363697176873</v>
      </c>
      <c r="AS94" s="6">
        <v>320.32145589674855</v>
      </c>
      <c r="AT94" s="6">
        <v>361.96813977226333</v>
      </c>
      <c r="AU94" s="6">
        <v>403.58201934023901</v>
      </c>
      <c r="AV94" s="6">
        <v>444.93024483637686</v>
      </c>
      <c r="AW94" s="6">
        <v>485.83596371350427</v>
      </c>
      <c r="AX94" s="6">
        <v>526.03296274152729</v>
      </c>
      <c r="AY94" s="6">
        <v>563.40094429033911</v>
      </c>
      <c r="AZ94" s="6">
        <v>599.49062905398432</v>
      </c>
      <c r="BA94" s="6">
        <v>619.46087349001789</v>
      </c>
      <c r="BB94" s="6">
        <v>637.90655021448185</v>
      </c>
      <c r="BC94" s="6">
        <v>649.44485576954582</v>
      </c>
      <c r="BD94" s="6">
        <v>655.26045380874814</v>
      </c>
      <c r="BE94" s="6">
        <v>663.02027955721258</v>
      </c>
      <c r="BF94" s="6">
        <v>669.43139082514472</v>
      </c>
      <c r="BG94" s="6">
        <v>674.49028950653542</v>
      </c>
      <c r="BH94" s="6">
        <v>678.30495301531982</v>
      </c>
      <c r="BI94" s="6">
        <v>681.07412214235967</v>
      </c>
      <c r="BJ94" s="6">
        <v>683.04236328995955</v>
      </c>
      <c r="BK94" s="6">
        <v>684.44643618825876</v>
      </c>
      <c r="BL94" s="6">
        <v>685.46849819837405</v>
      </c>
      <c r="BM94" s="47" t="s">
        <v>56</v>
      </c>
    </row>
    <row r="95" spans="1:65" x14ac:dyDescent="0.2">
      <c r="A95" s="2" t="s">
        <v>84</v>
      </c>
      <c r="D95" s="2">
        <v>1980</v>
      </c>
      <c r="E95" s="2">
        <v>1981</v>
      </c>
      <c r="F95" s="2">
        <v>1982</v>
      </c>
      <c r="G95" s="2">
        <v>1983</v>
      </c>
      <c r="H95" s="2">
        <v>1984</v>
      </c>
      <c r="I95" s="2">
        <v>1985</v>
      </c>
      <c r="J95" s="2">
        <v>1986</v>
      </c>
      <c r="K95" s="2">
        <v>1987</v>
      </c>
      <c r="L95" s="2">
        <v>1988</v>
      </c>
      <c r="M95" s="2">
        <v>1989</v>
      </c>
      <c r="N95" s="2">
        <v>1990</v>
      </c>
      <c r="O95" s="2">
        <v>1991</v>
      </c>
      <c r="P95" s="2">
        <v>1992</v>
      </c>
      <c r="Q95" s="2">
        <v>1993</v>
      </c>
      <c r="R95" s="2">
        <v>1994</v>
      </c>
      <c r="S95" s="2">
        <v>1995</v>
      </c>
      <c r="T95" s="2">
        <v>1996</v>
      </c>
      <c r="U95" s="2">
        <v>1997</v>
      </c>
      <c r="V95" s="2">
        <v>1998</v>
      </c>
      <c r="W95" s="2">
        <v>1999</v>
      </c>
      <c r="X95" s="2">
        <v>2000</v>
      </c>
      <c r="Y95" s="2">
        <v>2001</v>
      </c>
      <c r="Z95" s="2">
        <v>2002</v>
      </c>
      <c r="AA95" s="2">
        <v>2003</v>
      </c>
      <c r="AB95" s="2">
        <v>2004</v>
      </c>
      <c r="AC95" s="2">
        <v>2005</v>
      </c>
      <c r="AD95" s="2">
        <v>2006</v>
      </c>
      <c r="AE95" s="2">
        <v>2007</v>
      </c>
      <c r="AF95" s="2">
        <v>2008</v>
      </c>
      <c r="AG95" s="2">
        <v>2009</v>
      </c>
      <c r="AH95" s="2">
        <v>2010</v>
      </c>
      <c r="AI95" s="2">
        <v>2011</v>
      </c>
      <c r="AJ95" s="2">
        <v>2012</v>
      </c>
      <c r="AK95" s="2">
        <v>2013</v>
      </c>
      <c r="AL95" s="2">
        <v>2014</v>
      </c>
      <c r="AM95" s="2">
        <v>2015</v>
      </c>
      <c r="AN95" s="2">
        <v>2016</v>
      </c>
      <c r="AO95" s="2">
        <v>2017</v>
      </c>
      <c r="AP95" s="2">
        <v>2018</v>
      </c>
      <c r="AQ95" s="2">
        <v>2019</v>
      </c>
      <c r="AR95" s="2">
        <v>2020</v>
      </c>
      <c r="AS95" s="2">
        <v>2021</v>
      </c>
      <c r="AT95" s="2">
        <v>2022</v>
      </c>
      <c r="AU95" s="2">
        <v>2023</v>
      </c>
      <c r="AV95" s="2">
        <v>2024</v>
      </c>
      <c r="AW95" s="2">
        <v>2025</v>
      </c>
      <c r="AX95" s="2">
        <v>2026</v>
      </c>
      <c r="AY95" s="2">
        <v>2027</v>
      </c>
      <c r="AZ95" s="2">
        <v>2028</v>
      </c>
      <c r="BA95" s="2">
        <v>2029</v>
      </c>
      <c r="BB95" s="2">
        <v>2030</v>
      </c>
      <c r="BC95" s="2">
        <v>2031</v>
      </c>
      <c r="BD95" s="2">
        <v>2032</v>
      </c>
      <c r="BE95" s="2">
        <v>2033</v>
      </c>
      <c r="BF95" s="2">
        <v>2034</v>
      </c>
      <c r="BG95" s="2">
        <v>2035</v>
      </c>
      <c r="BH95" s="2">
        <v>2036</v>
      </c>
      <c r="BI95" s="2">
        <v>2037</v>
      </c>
      <c r="BJ95" s="2">
        <v>2038</v>
      </c>
      <c r="BK95" s="2">
        <v>2039</v>
      </c>
      <c r="BL95" s="2">
        <v>2040</v>
      </c>
    </row>
    <row r="96" spans="1:65" x14ac:dyDescent="0.2">
      <c r="C96" t="s">
        <v>149</v>
      </c>
      <c r="D96" s="1">
        <v>4499.9999999999982</v>
      </c>
      <c r="E96" s="1">
        <v>4756.8613563189347</v>
      </c>
      <c r="F96" s="1">
        <v>5127.0418757352545</v>
      </c>
      <c r="G96" s="1">
        <v>5393.9985834998824</v>
      </c>
      <c r="H96" s="1">
        <v>5664.0239368798366</v>
      </c>
      <c r="I96" s="1">
        <v>5881.2761916325326</v>
      </c>
      <c r="J96" s="1">
        <v>6107.3613070017736</v>
      </c>
      <c r="K96" s="1">
        <v>6472.4504243706215</v>
      </c>
      <c r="L96" s="1">
        <v>6955.0842516325501</v>
      </c>
      <c r="M96" s="1">
        <v>7487.9644438901178</v>
      </c>
      <c r="N96" s="1">
        <v>7805.4449657299574</v>
      </c>
      <c r="O96" s="1">
        <v>7763.0199681562153</v>
      </c>
      <c r="P96" s="1">
        <v>7598.2605373322658</v>
      </c>
      <c r="Q96" s="1">
        <v>7409.0305831965034</v>
      </c>
      <c r="R96" s="1">
        <v>7234.0651821097072</v>
      </c>
      <c r="S96" s="1">
        <v>7155.4398783400393</v>
      </c>
      <c r="T96" s="1">
        <v>6994.4860944697029</v>
      </c>
      <c r="U96" s="1">
        <v>6832.6966271311394</v>
      </c>
      <c r="V96" s="1">
        <v>6678.1122092371406</v>
      </c>
      <c r="W96" s="1">
        <v>6517.1999619558537</v>
      </c>
      <c r="X96" s="1">
        <v>6330.590387689499</v>
      </c>
      <c r="Y96" s="1">
        <v>6066.7611003068287</v>
      </c>
      <c r="Z96" s="1">
        <v>5750.0254753113331</v>
      </c>
      <c r="AA96" s="1">
        <v>5404.4017516191088</v>
      </c>
      <c r="AB96" s="1">
        <v>5044.228539613563</v>
      </c>
      <c r="AC96" s="1">
        <v>4673.9665533230709</v>
      </c>
      <c r="AD96" s="1">
        <v>4345.61623959192</v>
      </c>
      <c r="AE96" s="1">
        <v>4040.7089560939153</v>
      </c>
      <c r="AF96" s="1">
        <v>3769.0484705652111</v>
      </c>
      <c r="AG96" s="1">
        <v>3435.0219668310388</v>
      </c>
      <c r="AH96" s="1">
        <v>3115.48789002184</v>
      </c>
      <c r="AI96" s="1">
        <v>2830.492335648772</v>
      </c>
      <c r="AJ96" s="1">
        <v>2581.9363616502651</v>
      </c>
      <c r="AK96" s="1">
        <v>2365.4774881577673</v>
      </c>
      <c r="AL96" s="1">
        <v>2183.2344447988908</v>
      </c>
      <c r="AM96" s="1">
        <v>2007.341426898324</v>
      </c>
      <c r="AN96" s="1">
        <v>1858.8116338239126</v>
      </c>
      <c r="AO96" s="1">
        <v>1703.1798263578598</v>
      </c>
      <c r="AP96" s="1">
        <v>1555.5143333122742</v>
      </c>
      <c r="AQ96" s="1">
        <v>1419.0743364485393</v>
      </c>
      <c r="AR96" s="1">
        <v>1297.3813472067463</v>
      </c>
      <c r="AS96" s="1">
        <v>1186.5867177469422</v>
      </c>
      <c r="AT96" s="1">
        <v>1084.4419479224048</v>
      </c>
      <c r="AU96" s="1">
        <v>989.40913336807137</v>
      </c>
      <c r="AV96" s="1">
        <v>908.49499355850344</v>
      </c>
      <c r="AW96" s="1">
        <v>838.84132941305575</v>
      </c>
      <c r="AX96" s="1">
        <v>778.65702191541902</v>
      </c>
      <c r="AY96" s="1">
        <v>726.83110883035306</v>
      </c>
      <c r="AZ96" s="1">
        <v>683.55426589864999</v>
      </c>
      <c r="BA96" s="1">
        <v>648.25368799689579</v>
      </c>
      <c r="BB96" s="1">
        <v>621.7224282999091</v>
      </c>
      <c r="BC96" s="1">
        <v>601.04741231917615</v>
      </c>
      <c r="BD96" s="1">
        <v>586.15127932163932</v>
      </c>
      <c r="BE96" s="1">
        <v>575.12057550752161</v>
      </c>
      <c r="BF96" s="1">
        <v>566.69530888569943</v>
      </c>
      <c r="BG96" s="1">
        <v>559.95090615561423</v>
      </c>
      <c r="BH96" s="1">
        <v>554.5207580164182</v>
      </c>
      <c r="BI96" s="1">
        <v>550.57332188345379</v>
      </c>
      <c r="BJ96" s="1">
        <v>548.3251605520386</v>
      </c>
      <c r="BK96" s="1">
        <v>547.20403220470564</v>
      </c>
      <c r="BL96" s="1">
        <v>546.45454457959431</v>
      </c>
      <c r="BM96" t="s">
        <v>2</v>
      </c>
    </row>
    <row r="97" spans="3:65" x14ac:dyDescent="0.2">
      <c r="C97" t="s">
        <v>150</v>
      </c>
      <c r="D97" s="1">
        <v>303</v>
      </c>
      <c r="E97" s="1">
        <v>502</v>
      </c>
      <c r="F97" s="1">
        <v>617</v>
      </c>
      <c r="G97" s="1">
        <v>516</v>
      </c>
      <c r="H97" s="1">
        <v>521</v>
      </c>
      <c r="I97" s="1">
        <v>471</v>
      </c>
      <c r="J97" s="1">
        <v>482</v>
      </c>
      <c r="K97" s="1">
        <v>623</v>
      </c>
      <c r="L97" s="1">
        <v>743</v>
      </c>
      <c r="M97" s="1">
        <v>796</v>
      </c>
      <c r="N97" s="1">
        <v>584</v>
      </c>
      <c r="O97" s="1">
        <v>227</v>
      </c>
      <c r="P97" s="1">
        <v>107</v>
      </c>
      <c r="Q97" s="1">
        <v>86</v>
      </c>
      <c r="R97" s="1">
        <v>105</v>
      </c>
      <c r="S97" s="1">
        <v>213</v>
      </c>
      <c r="T97" s="1">
        <v>158</v>
      </c>
      <c r="U97" s="1">
        <v>184</v>
      </c>
      <c r="V97" s="1">
        <v>204</v>
      </c>
      <c r="W97" s="1">
        <v>216</v>
      </c>
      <c r="X97" s="1">
        <v>209</v>
      </c>
      <c r="Y97" s="1">
        <v>156</v>
      </c>
      <c r="Z97" s="1">
        <v>137</v>
      </c>
      <c r="AA97" s="1">
        <v>139</v>
      </c>
      <c r="AB97" s="1">
        <v>142</v>
      </c>
      <c r="AC97" s="1">
        <v>118</v>
      </c>
      <c r="AD97" s="1">
        <v>120</v>
      </c>
      <c r="AE97" s="1">
        <v>111</v>
      </c>
      <c r="AF97" s="1">
        <v>120</v>
      </c>
      <c r="AG97" s="1">
        <v>36</v>
      </c>
      <c r="AH97" s="1">
        <v>31</v>
      </c>
      <c r="AI97" s="1">
        <v>30</v>
      </c>
      <c r="AJ97" s="1">
        <v>30</v>
      </c>
      <c r="AK97" s="1">
        <v>30</v>
      </c>
      <c r="AL97" s="1">
        <v>40</v>
      </c>
      <c r="AM97" s="1">
        <v>30</v>
      </c>
      <c r="AN97" s="1">
        <v>45</v>
      </c>
      <c r="AO97" s="1">
        <v>30</v>
      </c>
      <c r="AP97" s="1">
        <v>30</v>
      </c>
      <c r="AQ97" s="1">
        <v>30</v>
      </c>
      <c r="AR97" s="1">
        <v>30</v>
      </c>
      <c r="AS97" s="1">
        <v>30</v>
      </c>
      <c r="AT97" s="1">
        <v>30</v>
      </c>
      <c r="AU97" s="1">
        <v>30</v>
      </c>
      <c r="AV97" s="1">
        <v>30</v>
      </c>
      <c r="AW97" s="1">
        <v>30</v>
      </c>
      <c r="AX97" s="1">
        <v>30</v>
      </c>
      <c r="AY97" s="1">
        <v>30</v>
      </c>
      <c r="AZ97" s="1">
        <v>30</v>
      </c>
      <c r="BA97" s="1">
        <v>30</v>
      </c>
      <c r="BB97" s="1">
        <v>30</v>
      </c>
      <c r="BC97" s="1">
        <v>30</v>
      </c>
      <c r="BD97" s="1">
        <v>30</v>
      </c>
      <c r="BE97" s="1">
        <v>30</v>
      </c>
      <c r="BF97" s="1">
        <v>30</v>
      </c>
      <c r="BG97" s="1">
        <v>30</v>
      </c>
      <c r="BH97" s="1">
        <v>30</v>
      </c>
      <c r="BI97" s="1">
        <v>30</v>
      </c>
      <c r="BJ97" s="1">
        <v>30</v>
      </c>
      <c r="BK97" s="1">
        <v>30</v>
      </c>
      <c r="BL97" s="1">
        <v>30</v>
      </c>
      <c r="BM97" t="s">
        <v>3</v>
      </c>
    </row>
    <row r="98" spans="3:65" x14ac:dyDescent="0.2">
      <c r="C98" t="s">
        <v>159</v>
      </c>
      <c r="D98" s="1">
        <v>74</v>
      </c>
      <c r="E98" s="1">
        <v>74</v>
      </c>
      <c r="F98" s="1">
        <v>74</v>
      </c>
      <c r="G98" s="1">
        <v>74</v>
      </c>
      <c r="H98" s="1">
        <v>74</v>
      </c>
      <c r="I98" s="1">
        <v>74</v>
      </c>
      <c r="J98" s="1">
        <v>74</v>
      </c>
      <c r="K98" s="1">
        <v>74</v>
      </c>
      <c r="L98" s="1">
        <v>74</v>
      </c>
      <c r="M98" s="1">
        <v>74</v>
      </c>
      <c r="N98" s="1">
        <v>66.25</v>
      </c>
      <c r="O98" s="1">
        <v>68.5</v>
      </c>
      <c r="P98" s="1">
        <v>70.75</v>
      </c>
      <c r="Q98" s="1">
        <v>73</v>
      </c>
      <c r="R98" s="1">
        <v>73.400000000000006</v>
      </c>
      <c r="S98" s="1">
        <v>73.3</v>
      </c>
      <c r="T98" s="1">
        <v>73.2</v>
      </c>
      <c r="U98" s="1">
        <v>73.400000000000006</v>
      </c>
      <c r="V98" s="1">
        <v>73.400000000000006</v>
      </c>
      <c r="W98" s="1">
        <v>73.400000000000006</v>
      </c>
      <c r="X98" s="1">
        <v>74</v>
      </c>
      <c r="Y98" s="1">
        <v>74</v>
      </c>
      <c r="Z98" s="1">
        <v>74</v>
      </c>
      <c r="AA98" s="1">
        <v>74</v>
      </c>
      <c r="AB98" s="1">
        <v>74</v>
      </c>
      <c r="AC98" s="1">
        <v>74</v>
      </c>
      <c r="AD98" s="1">
        <v>74</v>
      </c>
      <c r="AE98" s="1">
        <v>74</v>
      </c>
      <c r="AF98" s="1">
        <v>74</v>
      </c>
      <c r="AG98" s="1">
        <v>74</v>
      </c>
      <c r="AH98" s="1">
        <v>74</v>
      </c>
      <c r="AI98" s="1">
        <v>74</v>
      </c>
      <c r="AJ98" s="1">
        <v>74</v>
      </c>
      <c r="AK98" s="1">
        <v>74</v>
      </c>
      <c r="AL98" s="1">
        <v>74</v>
      </c>
      <c r="AM98" s="1">
        <v>74</v>
      </c>
      <c r="AN98" s="1">
        <v>74</v>
      </c>
      <c r="AO98" s="1">
        <v>74</v>
      </c>
      <c r="AP98" s="1">
        <v>74</v>
      </c>
      <c r="AQ98" s="1">
        <v>74</v>
      </c>
      <c r="AR98" s="1">
        <v>74</v>
      </c>
      <c r="AS98" s="1">
        <v>74</v>
      </c>
      <c r="AT98" s="1">
        <v>74</v>
      </c>
      <c r="AU98" s="1">
        <v>74</v>
      </c>
      <c r="AV98" s="1">
        <v>74</v>
      </c>
      <c r="AW98" s="1">
        <v>74</v>
      </c>
      <c r="AX98" s="1">
        <v>74</v>
      </c>
      <c r="AY98" s="1">
        <v>74</v>
      </c>
      <c r="AZ98" s="1">
        <v>74</v>
      </c>
      <c r="BA98" s="1">
        <v>74</v>
      </c>
      <c r="BB98" s="1">
        <v>74</v>
      </c>
      <c r="BC98" s="1">
        <v>74</v>
      </c>
      <c r="BD98" s="1">
        <v>74</v>
      </c>
      <c r="BE98" s="1">
        <v>74</v>
      </c>
      <c r="BF98" s="1">
        <v>74</v>
      </c>
      <c r="BG98" s="1">
        <v>74</v>
      </c>
      <c r="BH98" s="1">
        <v>74</v>
      </c>
      <c r="BI98" s="1">
        <v>74</v>
      </c>
      <c r="BJ98" s="1">
        <v>74</v>
      </c>
      <c r="BK98" s="1">
        <v>74</v>
      </c>
      <c r="BL98" s="1">
        <v>74</v>
      </c>
      <c r="BM98" t="s">
        <v>31</v>
      </c>
    </row>
    <row r="99" spans="3:65" x14ac:dyDescent="0.2">
      <c r="C99" t="s">
        <v>4</v>
      </c>
      <c r="D99" s="1">
        <v>484.87688836453691</v>
      </c>
      <c r="E99" s="1">
        <v>514.58150765884784</v>
      </c>
      <c r="F99" s="1">
        <v>557.78891260821092</v>
      </c>
      <c r="G99" s="1">
        <v>589.740214406326</v>
      </c>
      <c r="H99" s="1">
        <v>622.51181350225784</v>
      </c>
      <c r="I99" s="1">
        <v>649.67212518301426</v>
      </c>
      <c r="J99" s="1">
        <v>675.15902226301284</v>
      </c>
      <c r="K99" s="1">
        <v>716.14693423494498</v>
      </c>
      <c r="L99" s="1">
        <v>770.5286044572108</v>
      </c>
      <c r="M99" s="1">
        <v>831.1877961563323</v>
      </c>
      <c r="N99" s="1">
        <v>863.53344372432616</v>
      </c>
      <c r="O99" s="1">
        <v>865.91272530488868</v>
      </c>
      <c r="P99" s="1">
        <v>854.84484539615323</v>
      </c>
      <c r="Q99" s="1">
        <v>840.20556065825576</v>
      </c>
      <c r="R99" s="1">
        <v>835.71588787289579</v>
      </c>
      <c r="S99" s="1">
        <v>816.07490497475919</v>
      </c>
      <c r="T99" s="1">
        <v>773.72698429661273</v>
      </c>
      <c r="U99" s="1">
        <v>730.74171989507317</v>
      </c>
      <c r="V99" s="1">
        <v>697.37158545622106</v>
      </c>
      <c r="W99" s="1">
        <v>677.65630100538147</v>
      </c>
      <c r="X99" s="1">
        <v>657.98553295117699</v>
      </c>
      <c r="Y99" s="1">
        <v>629.42155342989804</v>
      </c>
      <c r="Z99" s="1">
        <v>586.08247668144486</v>
      </c>
      <c r="AA99" s="1">
        <v>534.11035041544596</v>
      </c>
      <c r="AB99" s="1">
        <v>477.24886474686252</v>
      </c>
      <c r="AC99" s="1">
        <v>434.37659235480385</v>
      </c>
      <c r="AD99" s="1">
        <v>415.69203805130695</v>
      </c>
      <c r="AE99" s="1">
        <v>409.96828489800816</v>
      </c>
      <c r="AF99" s="1">
        <v>424.3645311030732</v>
      </c>
      <c r="AG99" s="1">
        <v>411.95477805188392</v>
      </c>
      <c r="AH99" s="1">
        <v>375.64784671624108</v>
      </c>
      <c r="AI99" s="1">
        <v>310.0404417202119</v>
      </c>
      <c r="AJ99" s="1">
        <v>318.82043986266387</v>
      </c>
      <c r="AK99" s="1">
        <v>285.90080383810545</v>
      </c>
      <c r="AL99" s="1">
        <v>246.09935486355275</v>
      </c>
      <c r="AM99" s="1">
        <v>209.01688358536938</v>
      </c>
      <c r="AN99" s="1">
        <v>171.74198877998833</v>
      </c>
      <c r="AO99" s="1">
        <v>175.70453029704436</v>
      </c>
      <c r="AP99" s="1">
        <v>163.7977997997657</v>
      </c>
      <c r="AQ99" s="1">
        <v>141.29910926898745</v>
      </c>
      <c r="AR99" s="1">
        <v>121.82878521168126</v>
      </c>
      <c r="AS99" s="1">
        <v>102.65964350178379</v>
      </c>
      <c r="AT99" s="1">
        <v>84.978932570576433</v>
      </c>
      <c r="AU99" s="1">
        <v>67.157033236575614</v>
      </c>
      <c r="AV99" s="1">
        <v>58.926563651989682</v>
      </c>
      <c r="AW99" s="1">
        <v>51.94217702298765</v>
      </c>
      <c r="AX99" s="1">
        <v>45.727552031444588</v>
      </c>
      <c r="AY99" s="1">
        <v>42.085118802145274</v>
      </c>
      <c r="AZ99" s="1">
        <v>39.009859045728767</v>
      </c>
      <c r="BA99" s="1">
        <v>36.060932182877707</v>
      </c>
      <c r="BB99" s="1">
        <v>34.051070353122149</v>
      </c>
      <c r="BC99" s="1">
        <v>31.971447991292475</v>
      </c>
      <c r="BD99" s="1">
        <v>30.84836276160803</v>
      </c>
      <c r="BE99" s="1">
        <v>30.031116005504551</v>
      </c>
      <c r="BF99" s="1">
        <v>29.438614171100205</v>
      </c>
      <c r="BG99" s="1">
        <v>28.996859398672207</v>
      </c>
      <c r="BH99" s="1">
        <v>28.665490881079315</v>
      </c>
      <c r="BI99" s="1">
        <v>28.435018661991144</v>
      </c>
      <c r="BJ99" s="1">
        <v>28.304658470321371</v>
      </c>
      <c r="BK99" s="1">
        <v>28.238505033202536</v>
      </c>
      <c r="BL99" s="1">
        <v>28.197738491426861</v>
      </c>
      <c r="BM99" t="s">
        <v>4</v>
      </c>
    </row>
    <row r="100" spans="3:65" x14ac:dyDescent="0.2">
      <c r="C100" t="s">
        <v>54</v>
      </c>
      <c r="D100" s="1">
        <v>217.313318302026</v>
      </c>
      <c r="E100" s="1">
        <v>230.62640775349098</v>
      </c>
      <c r="F100" s="1">
        <v>249.99120894340922</v>
      </c>
      <c r="G100" s="1">
        <v>264.31122209404163</v>
      </c>
      <c r="H100" s="1">
        <v>278.99887810837913</v>
      </c>
      <c r="I100" s="1">
        <v>291.17165350580137</v>
      </c>
      <c r="J100" s="1">
        <v>302.58799025142901</v>
      </c>
      <c r="K100" s="1">
        <v>320.94967446924477</v>
      </c>
      <c r="L100" s="1">
        <v>345.31252174925476</v>
      </c>
      <c r="M100" s="1">
        <v>372.48805827496795</v>
      </c>
      <c r="N100" s="1">
        <v>387.7432165616446</v>
      </c>
      <c r="O100" s="1">
        <v>388.59582568762056</v>
      </c>
      <c r="P100" s="1">
        <v>383.41802459915965</v>
      </c>
      <c r="Q100" s="1">
        <v>376.64622848375939</v>
      </c>
      <c r="R100" s="1">
        <v>374.71569482036909</v>
      </c>
      <c r="S100" s="1">
        <v>365.85090839479574</v>
      </c>
      <c r="T100" s="1">
        <v>346.80873000999048</v>
      </c>
      <c r="U100" s="1">
        <v>327.51242270964542</v>
      </c>
      <c r="V100" s="1">
        <v>312.55020322106117</v>
      </c>
      <c r="W100" s="1">
        <v>295.49835258298594</v>
      </c>
      <c r="X100" s="1">
        <v>279.18482521470537</v>
      </c>
      <c r="Y100" s="1">
        <v>260.42003082746527</v>
      </c>
      <c r="Z100" s="1">
        <v>235.70570632389135</v>
      </c>
      <c r="AA100" s="1">
        <v>206.29718147521265</v>
      </c>
      <c r="AB100" s="1">
        <v>175.73352466254823</v>
      </c>
      <c r="AC100" s="1">
        <v>152.22248999391996</v>
      </c>
      <c r="AD100" s="1">
        <v>139.91397350277529</v>
      </c>
      <c r="AE100" s="1">
        <v>132.25834944895908</v>
      </c>
      <c r="AF100" s="1">
        <v>129.95595461240168</v>
      </c>
      <c r="AG100" s="1">
        <v>121.45696525218932</v>
      </c>
      <c r="AH100" s="1">
        <v>105.12525720749838</v>
      </c>
      <c r="AI100" s="1">
        <v>82.446094528367695</v>
      </c>
      <c r="AJ100" s="1">
        <v>80.297177254360875</v>
      </c>
      <c r="AK100" s="1">
        <v>67.50747259588411</v>
      </c>
      <c r="AL100" s="1">
        <v>56.598695158515383</v>
      </c>
      <c r="AM100" s="1">
        <v>46.696572515765382</v>
      </c>
      <c r="AN100" s="1">
        <v>37.15988812020565</v>
      </c>
      <c r="AO100" s="1">
        <v>36.669606147905313</v>
      </c>
      <c r="AP100" s="1">
        <v>33.228769883985152</v>
      </c>
      <c r="AQ100" s="1">
        <v>27.435653287813672</v>
      </c>
      <c r="AR100" s="1">
        <v>22.548025444971699</v>
      </c>
      <c r="AS100" s="1">
        <v>17.918902906158781</v>
      </c>
      <c r="AT100" s="1">
        <v>14.440717833659038</v>
      </c>
      <c r="AU100" s="1">
        <v>11.652557491998611</v>
      </c>
      <c r="AV100" s="1">
        <v>10.110463207773282</v>
      </c>
      <c r="AW100" s="1">
        <v>8.8156297531972996</v>
      </c>
      <c r="AX100" s="1">
        <v>7.7047846855930953</v>
      </c>
      <c r="AY100" s="1">
        <v>6.9318205302920166</v>
      </c>
      <c r="AZ100" s="1">
        <v>6.3133946063786057</v>
      </c>
      <c r="BA100" s="1">
        <v>5.7738118626478983</v>
      </c>
      <c r="BB100" s="1">
        <v>5.4147536231226017</v>
      </c>
      <c r="BC100" s="1">
        <v>5.0651552223624297</v>
      </c>
      <c r="BD100" s="1">
        <v>4.8763866375647353</v>
      </c>
      <c r="BE100" s="1">
        <v>4.7384265062046484</v>
      </c>
      <c r="BF100" s="1">
        <v>4.6372536014688563</v>
      </c>
      <c r="BG100" s="1">
        <v>4.5640804179596905</v>
      </c>
      <c r="BH100" s="1">
        <v>4.5144800521986825</v>
      </c>
      <c r="BI100" s="1">
        <v>4.4847897970972017</v>
      </c>
      <c r="BJ100" s="1">
        <v>4.4693360405616582</v>
      </c>
      <c r="BK100" s="1">
        <v>4.4614870982141728</v>
      </c>
      <c r="BL100" s="1">
        <v>4.4565435363677999</v>
      </c>
      <c r="BM100" t="s">
        <v>54</v>
      </c>
    </row>
    <row r="101" spans="3:65" x14ac:dyDescent="0.2">
      <c r="C101" t="s">
        <v>5</v>
      </c>
      <c r="D101" s="1">
        <v>1240.1293030434676</v>
      </c>
      <c r="E101" s="1">
        <v>1326.1401077188207</v>
      </c>
      <c r="F101" s="1">
        <v>1449.7121952598432</v>
      </c>
      <c r="G101" s="1">
        <v>1538.0694863968292</v>
      </c>
      <c r="H101" s="1">
        <v>1627.0256760808995</v>
      </c>
      <c r="I101" s="1">
        <v>1697.8651782598972</v>
      </c>
      <c r="J101" s="1">
        <v>1797.3150455241303</v>
      </c>
      <c r="K101" s="1">
        <v>1950.3071011440247</v>
      </c>
      <c r="L101" s="1">
        <v>2148.2528129529037</v>
      </c>
      <c r="M101" s="1">
        <v>2364.6512941700694</v>
      </c>
      <c r="N101" s="1">
        <v>2341.3628759197604</v>
      </c>
      <c r="O101" s="1">
        <v>2388.6600356482563</v>
      </c>
      <c r="P101" s="1">
        <v>2385.4411991582206</v>
      </c>
      <c r="Q101" s="1">
        <v>2369.3760622097502</v>
      </c>
      <c r="R101" s="1">
        <v>2333.5815032463561</v>
      </c>
      <c r="S101" s="1">
        <v>2296.3076855098343</v>
      </c>
      <c r="T101" s="1">
        <v>2198.5680643926617</v>
      </c>
      <c r="U101" s="1">
        <v>2098.2018581784705</v>
      </c>
      <c r="V101" s="1">
        <v>2017.7976893021653</v>
      </c>
      <c r="W101" s="1">
        <v>1924.4750684560258</v>
      </c>
      <c r="X101" s="1">
        <v>1825.6554046965639</v>
      </c>
      <c r="Y101" s="1">
        <v>1701.3183303207957</v>
      </c>
      <c r="Z101" s="1">
        <v>1538.0110693148763</v>
      </c>
      <c r="AA101" s="1">
        <v>1343.1093700680965</v>
      </c>
      <c r="AB101" s="1">
        <v>1138.0106494189292</v>
      </c>
      <c r="AC101" s="1">
        <v>944.15164162025053</v>
      </c>
      <c r="AD101" s="1">
        <v>847.75481110285352</v>
      </c>
      <c r="AE101" s="1">
        <v>794.1426142509381</v>
      </c>
      <c r="AF101" s="1">
        <v>772.51698446303612</v>
      </c>
      <c r="AG101" s="1">
        <v>714.03907029510503</v>
      </c>
      <c r="AH101" s="1">
        <v>609.43297912259391</v>
      </c>
      <c r="AI101" s="1">
        <v>471.24931420255882</v>
      </c>
      <c r="AJ101" s="1">
        <v>452.64878804319255</v>
      </c>
      <c r="AK101" s="1">
        <v>377.94381152249099</v>
      </c>
      <c r="AL101" s="1">
        <v>314.95871335961897</v>
      </c>
      <c r="AM101" s="1">
        <v>258.22614884998126</v>
      </c>
      <c r="AN101" s="1">
        <v>203.86316290035171</v>
      </c>
      <c r="AO101" s="1">
        <v>199.51494164641616</v>
      </c>
      <c r="AP101" s="1">
        <v>179.45827201910345</v>
      </c>
      <c r="AQ101" s="1">
        <v>148.28112398469676</v>
      </c>
      <c r="AR101" s="1">
        <v>122.18285665052733</v>
      </c>
      <c r="AS101" s="1">
        <v>97.735933737647116</v>
      </c>
      <c r="AT101" s="1">
        <v>79.588990714223968</v>
      </c>
      <c r="AU101" s="1">
        <v>65.153525148852509</v>
      </c>
      <c r="AV101" s="1">
        <v>56.984261121986165</v>
      </c>
      <c r="AW101" s="1">
        <v>50.151143972886487</v>
      </c>
      <c r="AX101" s="1">
        <v>44.318965000877782</v>
      </c>
      <c r="AY101" s="1">
        <v>39.495352652904508</v>
      </c>
      <c r="AZ101" s="1">
        <v>35.498854199592991</v>
      </c>
      <c r="BA101" s="1">
        <v>32.654276148570268</v>
      </c>
      <c r="BB101" s="1">
        <v>30.759241311435396</v>
      </c>
      <c r="BC101" s="1">
        <v>28.895336530640215</v>
      </c>
      <c r="BD101" s="1">
        <v>27.876966081405527</v>
      </c>
      <c r="BE101" s="1">
        <v>27.123517097903807</v>
      </c>
      <c r="BF101" s="1">
        <v>26.563148119454599</v>
      </c>
      <c r="BG101" s="1">
        <v>26.151900993028509</v>
      </c>
      <c r="BH101" s="1">
        <v>25.870683025810582</v>
      </c>
      <c r="BI101" s="1">
        <v>25.700379596662138</v>
      </c>
      <c r="BJ101" s="1">
        <v>25.608812205014278</v>
      </c>
      <c r="BK101" s="1">
        <v>25.558972517723276</v>
      </c>
      <c r="BL101" s="1">
        <v>25.523829471336136</v>
      </c>
      <c r="BM101" t="s">
        <v>5</v>
      </c>
    </row>
    <row r="102" spans="3:65" x14ac:dyDescent="0.2">
      <c r="C102" t="s">
        <v>151</v>
      </c>
      <c r="D102" s="1">
        <v>149.78646918541966</v>
      </c>
      <c r="E102" s="1">
        <v>159.55317457715256</v>
      </c>
      <c r="F102" s="1">
        <v>173.67225692465141</v>
      </c>
      <c r="G102" s="1">
        <v>183.94066487900392</v>
      </c>
      <c r="H102" s="1">
        <v>194.37559013509369</v>
      </c>
      <c r="I102" s="1">
        <v>202.85612669786136</v>
      </c>
      <c r="J102" s="1">
        <v>210.79454554593488</v>
      </c>
      <c r="K102" s="1">
        <v>223.78757233970478</v>
      </c>
      <c r="L102" s="1">
        <v>241.08527823012167</v>
      </c>
      <c r="M102" s="1">
        <v>260.28440260762335</v>
      </c>
      <c r="N102" s="1">
        <v>270.83312361794469</v>
      </c>
      <c r="O102" s="1">
        <v>270.14583278778946</v>
      </c>
      <c r="P102" s="1">
        <v>265.0906442916164</v>
      </c>
      <c r="Q102" s="1">
        <v>259.06400736676881</v>
      </c>
      <c r="R102" s="1">
        <v>256.73046052706093</v>
      </c>
      <c r="S102" s="1">
        <v>250.04974274632906</v>
      </c>
      <c r="T102" s="1">
        <v>236.50311646911186</v>
      </c>
      <c r="U102" s="1">
        <v>223.06112139291412</v>
      </c>
      <c r="V102" s="1">
        <v>212.305164858598</v>
      </c>
      <c r="W102" s="1">
        <v>199.41788040396426</v>
      </c>
      <c r="X102" s="1">
        <v>187.19526474095198</v>
      </c>
      <c r="Y102" s="1">
        <v>173.56225150775049</v>
      </c>
      <c r="Z102" s="1">
        <v>156.04470812018195</v>
      </c>
      <c r="AA102" s="1">
        <v>134.89138810934344</v>
      </c>
      <c r="AB102" s="1">
        <v>112.14187586186326</v>
      </c>
      <c r="AC102" s="1">
        <v>74.591050424441605</v>
      </c>
      <c r="AD102" s="1">
        <v>59.018892450110201</v>
      </c>
      <c r="AE102" s="1">
        <v>54.625469591246485</v>
      </c>
      <c r="AF102" s="1">
        <v>52.835220390080835</v>
      </c>
      <c r="AG102" s="1">
        <v>48.495755344365861</v>
      </c>
      <c r="AH102" s="1">
        <v>40.870245245892086</v>
      </c>
      <c r="AI102" s="1">
        <v>31.183316782860349</v>
      </c>
      <c r="AJ102" s="1">
        <v>29.236765181084259</v>
      </c>
      <c r="AK102" s="1">
        <v>23.538200920723245</v>
      </c>
      <c r="AL102" s="1">
        <v>19.081466430598816</v>
      </c>
      <c r="AM102" s="1">
        <v>15.122718473695741</v>
      </c>
      <c r="AN102" s="1">
        <v>11.487741396711751</v>
      </c>
      <c r="AO102" s="1">
        <v>10.738308416294934</v>
      </c>
      <c r="AP102" s="1">
        <v>9.3356379418884323</v>
      </c>
      <c r="AQ102" s="1">
        <v>7.6670503609521781</v>
      </c>
      <c r="AR102" s="1">
        <v>6.2740148259834463</v>
      </c>
      <c r="AS102" s="1">
        <v>5.0041233357539614</v>
      </c>
      <c r="AT102" s="1">
        <v>3.885361344664779</v>
      </c>
      <c r="AU102" s="1">
        <v>2.8200029122469719</v>
      </c>
      <c r="AV102" s="1">
        <v>2.2245222250764241</v>
      </c>
      <c r="AW102" s="1">
        <v>1.7286456319214525</v>
      </c>
      <c r="AX102" s="1">
        <v>1.3049938007539112</v>
      </c>
      <c r="AY102" s="1">
        <v>1.0604658166736527</v>
      </c>
      <c r="AZ102" s="1">
        <v>0.8671990661066542</v>
      </c>
      <c r="BA102" s="1">
        <v>0.71187846461042092</v>
      </c>
      <c r="BB102" s="1">
        <v>0.59633973005972607</v>
      </c>
      <c r="BC102" s="1">
        <v>0.5052904829766367</v>
      </c>
      <c r="BD102" s="1">
        <v>0.44509884130389132</v>
      </c>
      <c r="BE102" s="1">
        <v>0.403873008156304</v>
      </c>
      <c r="BF102" s="1">
        <v>0.37508529388766776</v>
      </c>
      <c r="BG102" s="1">
        <v>0.35409664236392946</v>
      </c>
      <c r="BH102" s="1">
        <v>0.33876634202960132</v>
      </c>
      <c r="BI102" s="1">
        <v>0.32829896920984186</v>
      </c>
      <c r="BJ102" s="1">
        <v>0.32238572506114027</v>
      </c>
      <c r="BK102" s="1">
        <v>0.31935260248781061</v>
      </c>
      <c r="BL102" s="1">
        <v>0.31752999737416604</v>
      </c>
      <c r="BM102" t="s">
        <v>6</v>
      </c>
    </row>
    <row r="103" spans="3:65" x14ac:dyDescent="0.2">
      <c r="C103" t="s">
        <v>7</v>
      </c>
      <c r="D103" s="1">
        <v>4.7423615435801514</v>
      </c>
      <c r="E103" s="1">
        <v>5.0328889900071712</v>
      </c>
      <c r="F103" s="1">
        <v>5.4554810758475325</v>
      </c>
      <c r="G103" s="1">
        <v>5.7679823077082384</v>
      </c>
      <c r="H103" s="1">
        <v>6.0885064964324727</v>
      </c>
      <c r="I103" s="1">
        <v>6.3541492208380816</v>
      </c>
      <c r="J103" s="1">
        <v>6.6073386337037192</v>
      </c>
      <c r="K103" s="1">
        <v>7.0133120583816426</v>
      </c>
      <c r="L103" s="1">
        <v>7.5513068840407289</v>
      </c>
      <c r="M103" s="1">
        <v>8.1511765717968956</v>
      </c>
      <c r="N103" s="1">
        <v>8.0069054442578071</v>
      </c>
      <c r="O103" s="1">
        <v>8.1599961893093429</v>
      </c>
      <c r="P103" s="1">
        <v>8.1837700020739046</v>
      </c>
      <c r="Q103" s="1">
        <v>8.168576980677372</v>
      </c>
      <c r="R103" s="1">
        <v>8.0750687525538289</v>
      </c>
      <c r="S103" s="1">
        <v>7.9206515067329866</v>
      </c>
      <c r="T103" s="1">
        <v>7.5444763426174202</v>
      </c>
      <c r="U103" s="1">
        <v>7.1429250700284301</v>
      </c>
      <c r="V103" s="1">
        <v>6.8203796107490682</v>
      </c>
      <c r="W103" s="1">
        <v>6.5619528559458198</v>
      </c>
      <c r="X103" s="1">
        <v>6.3441089785308478</v>
      </c>
      <c r="Y103" s="1">
        <v>6.0140131253130615</v>
      </c>
      <c r="Z103" s="1">
        <v>5.5438017676091533</v>
      </c>
      <c r="AA103" s="1">
        <v>4.9876831167169611</v>
      </c>
      <c r="AB103" s="1">
        <v>4.4084356098017397</v>
      </c>
      <c r="AC103" s="1">
        <v>3.9698296721180286</v>
      </c>
      <c r="AD103" s="1">
        <v>3.7723965897968816</v>
      </c>
      <c r="AE103" s="1">
        <v>3.7003516133707111</v>
      </c>
      <c r="AF103" s="1">
        <v>3.8107269668234589</v>
      </c>
      <c r="AG103" s="1">
        <v>3.6775535505177008</v>
      </c>
      <c r="AH103" s="1">
        <v>3.3256479355025164</v>
      </c>
      <c r="AI103" s="1">
        <v>2.7247119370443147</v>
      </c>
      <c r="AJ103" s="1">
        <v>2.8040639859450538</v>
      </c>
      <c r="AK103" s="1">
        <v>2.5193392236739207</v>
      </c>
      <c r="AL103" s="1">
        <v>2.2162275877872171</v>
      </c>
      <c r="AM103" s="1">
        <v>1.9269342828795439</v>
      </c>
      <c r="AN103" s="1">
        <v>1.6345083465279835</v>
      </c>
      <c r="AO103" s="1">
        <v>1.724064068321705</v>
      </c>
      <c r="AP103" s="1">
        <v>1.6705821630208546</v>
      </c>
      <c r="AQ103" s="1">
        <v>1.496528900827311</v>
      </c>
      <c r="AR103" s="1">
        <v>1.3507544884408018</v>
      </c>
      <c r="AS103" s="1">
        <v>1.2083792133341233</v>
      </c>
      <c r="AT103" s="1">
        <v>1.0797158096099759</v>
      </c>
      <c r="AU103" s="1">
        <v>0.94915528752530098</v>
      </c>
      <c r="AV103" s="1">
        <v>0.90434312927999194</v>
      </c>
      <c r="AW103" s="1">
        <v>0.86931970790902091</v>
      </c>
      <c r="AX103" s="1">
        <v>0.83960321470820598</v>
      </c>
      <c r="AY103" s="1">
        <v>0.81373774911438845</v>
      </c>
      <c r="AZ103" s="1">
        <v>0.79156406714712946</v>
      </c>
      <c r="BA103" s="1">
        <v>0.76422001693141262</v>
      </c>
      <c r="BB103" s="1">
        <v>0.75029357806760721</v>
      </c>
      <c r="BC103" s="1">
        <v>0.72606440221093371</v>
      </c>
      <c r="BD103" s="1">
        <v>0.71858628008205216</v>
      </c>
      <c r="BE103" s="1">
        <v>0.71304956740518377</v>
      </c>
      <c r="BF103" s="1">
        <v>0.7088262346302634</v>
      </c>
      <c r="BG103" s="1">
        <v>0.70545267435556791</v>
      </c>
      <c r="BH103" s="1">
        <v>0.70274194376562904</v>
      </c>
      <c r="BI103" s="1">
        <v>0.70077371887431794</v>
      </c>
      <c r="BJ103" s="1">
        <v>0.69965293380645344</v>
      </c>
      <c r="BK103" s="1">
        <v>0.69909370278442928</v>
      </c>
      <c r="BL103" s="1">
        <v>0.69872056832400464</v>
      </c>
      <c r="BM103" t="s">
        <v>7</v>
      </c>
    </row>
    <row r="104" spans="3:65" x14ac:dyDescent="0.2">
      <c r="C104" t="s">
        <v>8</v>
      </c>
      <c r="D104" s="1">
        <v>2.5471161526047448</v>
      </c>
      <c r="E104" s="1">
        <v>2.7184191081851417</v>
      </c>
      <c r="F104" s="1">
        <v>2.9652955476117264</v>
      </c>
      <c r="G104" s="1">
        <v>3.1433311762771421</v>
      </c>
      <c r="H104" s="1">
        <v>3.3234133099951957</v>
      </c>
      <c r="I104" s="1">
        <v>3.4683006292828522</v>
      </c>
      <c r="J104" s="1">
        <v>3.6190786561161197</v>
      </c>
      <c r="K104" s="1">
        <v>3.8625595975539095</v>
      </c>
      <c r="L104" s="1">
        <v>4.1844320748228947</v>
      </c>
      <c r="M104" s="1">
        <v>4.5398142670380111</v>
      </c>
      <c r="N104" s="1">
        <v>4.4074845928867292</v>
      </c>
      <c r="O104" s="1">
        <v>4.4885863697649615</v>
      </c>
      <c r="P104" s="1">
        <v>4.489015428509715</v>
      </c>
      <c r="Q104" s="1">
        <v>4.4681993789978689</v>
      </c>
      <c r="R104" s="1">
        <v>4.387118630211738</v>
      </c>
      <c r="S104" s="1">
        <v>4.2997282500628398</v>
      </c>
      <c r="T104" s="1">
        <v>4.0948536067132455</v>
      </c>
      <c r="U104" s="1">
        <v>3.8796309911463345</v>
      </c>
      <c r="V104" s="1">
        <v>3.7115937091455926</v>
      </c>
      <c r="W104" s="1">
        <v>3.4889908583367459</v>
      </c>
      <c r="X104" s="1">
        <v>3.2880058993141956</v>
      </c>
      <c r="Y104" s="1">
        <v>3.0440943757170391</v>
      </c>
      <c r="Z104" s="1">
        <v>2.7323623101296111</v>
      </c>
      <c r="AA104" s="1">
        <v>2.3737556840240779</v>
      </c>
      <c r="AB104" s="1">
        <v>2.0012246538187344</v>
      </c>
      <c r="AC104" s="1">
        <v>1.7118266571657528</v>
      </c>
      <c r="AD104" s="1">
        <v>1.5560790818092554</v>
      </c>
      <c r="AE104" s="1">
        <v>1.4663783702538389</v>
      </c>
      <c r="AF104" s="1">
        <v>1.4485723325135098</v>
      </c>
      <c r="AG104" s="1">
        <v>1.3459673542994293</v>
      </c>
      <c r="AH104" s="1">
        <v>1.1549581452614446</v>
      </c>
      <c r="AI104" s="1">
        <v>0.89885492992626181</v>
      </c>
      <c r="AJ104" s="1">
        <v>0.87089475152003171</v>
      </c>
      <c r="AK104" s="1">
        <v>0.72889312821484986</v>
      </c>
      <c r="AL104" s="1">
        <v>0.63054253219234035</v>
      </c>
      <c r="AM104" s="1">
        <v>0.53986213308578967</v>
      </c>
      <c r="AN104" s="1">
        <v>0.45069472877821126</v>
      </c>
      <c r="AO104" s="1">
        <v>0.46762871014359275</v>
      </c>
      <c r="AP104" s="1">
        <v>0.4465352797038058</v>
      </c>
      <c r="AQ104" s="1">
        <v>0.39567497050480371</v>
      </c>
      <c r="AR104" s="1">
        <v>0.354235404485299</v>
      </c>
      <c r="AS104" s="1">
        <v>0.3154513887482005</v>
      </c>
      <c r="AT104" s="1">
        <v>0.28116302031176599</v>
      </c>
      <c r="AU104" s="1">
        <v>0.24706996717083474</v>
      </c>
      <c r="AV104" s="1">
        <v>0.23447015622916326</v>
      </c>
      <c r="AW104" s="1">
        <v>0.2246467624780939</v>
      </c>
      <c r="AX104" s="1">
        <v>0.2164134238148944</v>
      </c>
      <c r="AY104" s="1">
        <v>0.20949404502454569</v>
      </c>
      <c r="AZ104" s="1">
        <v>0.20383694117375176</v>
      </c>
      <c r="BA104" s="1">
        <v>0.19709492043950247</v>
      </c>
      <c r="BB104" s="1">
        <v>0.19366302443379016</v>
      </c>
      <c r="BC104" s="1">
        <v>0.18769802818026732</v>
      </c>
      <c r="BD104" s="1">
        <v>0.18585698452504629</v>
      </c>
      <c r="BE104" s="1">
        <v>0.18449389770072677</v>
      </c>
      <c r="BF104" s="1">
        <v>0.18345415271192467</v>
      </c>
      <c r="BG104" s="1">
        <v>0.18262361375679764</v>
      </c>
      <c r="BH104" s="1">
        <v>0.18195625726440406</v>
      </c>
      <c r="BI104" s="1">
        <v>0.18147169872340335</v>
      </c>
      <c r="BJ104" s="1">
        <v>0.1811957719328941</v>
      </c>
      <c r="BK104" s="1">
        <v>0.18105809449099675</v>
      </c>
      <c r="BL104" s="1">
        <v>0.18096623228026126</v>
      </c>
      <c r="BM104" t="s">
        <v>8</v>
      </c>
    </row>
    <row r="105" spans="3:65" x14ac:dyDescent="0.2">
      <c r="C105" t="s">
        <v>9</v>
      </c>
      <c r="D105" s="1">
        <v>124.15217133976054</v>
      </c>
      <c r="E105" s="1">
        <v>129.08931290455007</v>
      </c>
      <c r="F105" s="1">
        <v>140.69203316545648</v>
      </c>
      <c r="G105" s="1">
        <v>145.26501227738601</v>
      </c>
      <c r="H105" s="1">
        <v>153.55495838691871</v>
      </c>
      <c r="I105" s="1">
        <v>156.03466651464396</v>
      </c>
      <c r="J105" s="1">
        <v>162.23752620239387</v>
      </c>
      <c r="K105" s="1">
        <v>167.74965013054936</v>
      </c>
      <c r="L105" s="1">
        <v>180.92119400492288</v>
      </c>
      <c r="M105" s="1">
        <v>190.08164296144392</v>
      </c>
      <c r="N105" s="1">
        <v>186.94550690393771</v>
      </c>
      <c r="O105" s="1">
        <v>189.34821121267612</v>
      </c>
      <c r="P105" s="1">
        <v>188.54948418741481</v>
      </c>
      <c r="Q105" s="1">
        <v>186.93452559281096</v>
      </c>
      <c r="R105" s="1">
        <v>183.77160846868102</v>
      </c>
      <c r="S105" s="1">
        <v>179.68483176066553</v>
      </c>
      <c r="T105" s="1">
        <v>170.64432159754759</v>
      </c>
      <c r="U105" s="1">
        <v>161.22622611937354</v>
      </c>
      <c r="V105" s="1">
        <v>153.81806239046364</v>
      </c>
      <c r="W105" s="1">
        <v>146.7943623062734</v>
      </c>
      <c r="X105" s="1">
        <v>140.66362008034264</v>
      </c>
      <c r="Y105" s="1">
        <v>132.42269267020575</v>
      </c>
      <c r="Z105" s="1">
        <v>121.15280399440161</v>
      </c>
      <c r="AA105" s="1">
        <v>107.96637501816231</v>
      </c>
      <c r="AB105" s="1">
        <v>37.694772004406801</v>
      </c>
      <c r="AC105" s="1">
        <v>13.383589160277069</v>
      </c>
      <c r="AD105" s="1">
        <v>0.26893791848827875</v>
      </c>
      <c r="AE105" s="1">
        <v>0.26051197035279977</v>
      </c>
      <c r="AF105" s="1">
        <v>0.26494674138637703</v>
      </c>
      <c r="AG105" s="1">
        <v>0.25231403068501057</v>
      </c>
      <c r="AH105" s="1">
        <v>0.22451442610564271</v>
      </c>
      <c r="AI105" s="1">
        <v>0.18114556295280787</v>
      </c>
      <c r="AJ105" s="1">
        <v>0.18332112569590975</v>
      </c>
      <c r="AK105" s="1">
        <v>0.16171914128432929</v>
      </c>
      <c r="AL105" s="1">
        <v>0.14162788724243899</v>
      </c>
      <c r="AM105" s="1">
        <v>0.12262530000426897</v>
      </c>
      <c r="AN105" s="1">
        <v>0.10366824638327277</v>
      </c>
      <c r="AO105" s="1">
        <v>0.10892496527079895</v>
      </c>
      <c r="AP105" s="1">
        <v>0.10525030659926063</v>
      </c>
      <c r="AQ105" s="1">
        <v>9.4187549193418332E-2</v>
      </c>
      <c r="AR105" s="1">
        <v>8.4980003625572148E-2</v>
      </c>
      <c r="AS105" s="1">
        <v>7.607301692167609E-2</v>
      </c>
      <c r="AT105" s="1">
        <v>6.8059643828142696E-2</v>
      </c>
      <c r="AU105" s="1">
        <v>5.9964040151963036E-2</v>
      </c>
      <c r="AV105" s="1">
        <v>5.7119541257768247E-2</v>
      </c>
      <c r="AW105" s="1">
        <v>5.4899847620309507E-2</v>
      </c>
      <c r="AX105" s="1">
        <v>5.3018585973699635E-2</v>
      </c>
      <c r="AY105" s="1">
        <v>5.1410086726254342E-2</v>
      </c>
      <c r="AZ105" s="1">
        <v>5.0045419271730285E-2</v>
      </c>
      <c r="BA105" s="1">
        <v>4.8377047514000002E-2</v>
      </c>
      <c r="BB105" s="1">
        <v>4.7525900317556408E-2</v>
      </c>
      <c r="BC105" s="1">
        <v>4.6049562529136293E-2</v>
      </c>
      <c r="BD105" s="1">
        <v>4.5592437830108919E-2</v>
      </c>
      <c r="BE105" s="1">
        <v>4.5253997510527111E-2</v>
      </c>
      <c r="BF105" s="1">
        <v>4.4995913583424987E-2</v>
      </c>
      <c r="BG105" s="1">
        <v>4.4789855225806453E-2</v>
      </c>
      <c r="BH105" s="1">
        <v>4.4624356595990518E-2</v>
      </c>
      <c r="BI105" s="1">
        <v>4.450422215499264E-2</v>
      </c>
      <c r="BJ105" s="1">
        <v>4.443581476760855E-2</v>
      </c>
      <c r="BK105" s="1">
        <v>4.4401676958960148E-2</v>
      </c>
      <c r="BL105" s="1">
        <v>4.4378908035581865E-2</v>
      </c>
      <c r="BM105" t="s">
        <v>9</v>
      </c>
    </row>
    <row r="106" spans="3:65" x14ac:dyDescent="0.2">
      <c r="C106" t="s">
        <v>10</v>
      </c>
      <c r="D106" s="1">
        <v>98015.656229314147</v>
      </c>
      <c r="E106" s="1">
        <v>104526.59564295813</v>
      </c>
      <c r="F106" s="1">
        <v>113921.58599329699</v>
      </c>
      <c r="G106" s="1">
        <v>120719.81251868495</v>
      </c>
      <c r="H106" s="1">
        <v>127609.01952347849</v>
      </c>
      <c r="I106" s="1">
        <v>133174.3227243039</v>
      </c>
      <c r="J106" s="1">
        <v>138468.41317434149</v>
      </c>
      <c r="K106" s="1">
        <v>147149.99309451788</v>
      </c>
      <c r="L106" s="1">
        <v>158704.07138111835</v>
      </c>
      <c r="M106" s="1">
        <v>171503.60626880085</v>
      </c>
      <c r="N106" s="1">
        <v>168673.98718916654</v>
      </c>
      <c r="O106" s="1">
        <v>170841.85804363832</v>
      </c>
      <c r="P106" s="1">
        <v>170121.19631574882</v>
      </c>
      <c r="Q106" s="1">
        <v>168664.07916001414</v>
      </c>
      <c r="R106" s="1">
        <v>165810.29651869059</v>
      </c>
      <c r="S106" s="1">
        <v>162122.94968961168</v>
      </c>
      <c r="T106" s="1">
        <v>153966.03315980785</v>
      </c>
      <c r="U106" s="1">
        <v>145468.43542482628</v>
      </c>
      <c r="V106" s="1">
        <v>138784.32445259797</v>
      </c>
      <c r="W106" s="1">
        <v>132447.10074692193</v>
      </c>
      <c r="X106" s="1">
        <v>126915.55974974734</v>
      </c>
      <c r="Y106" s="1">
        <v>119480.07703917031</v>
      </c>
      <c r="Z106" s="1">
        <v>109311.67508285734</v>
      </c>
      <c r="AA106" s="1">
        <v>97414.049999244307</v>
      </c>
      <c r="AB106" s="1">
        <v>85026.481720111653</v>
      </c>
      <c r="AC106" s="1">
        <v>75471.971216110964</v>
      </c>
      <c r="AD106" s="1">
        <v>70773.702629375432</v>
      </c>
      <c r="AE106" s="1">
        <v>68556.330118042781</v>
      </c>
      <c r="AF106" s="1">
        <v>69723.384463238966</v>
      </c>
      <c r="AG106" s="1">
        <v>65489.294558750946</v>
      </c>
      <c r="AH106" s="1">
        <v>58273.776309637658</v>
      </c>
      <c r="AI106" s="1">
        <v>46716.300193064788</v>
      </c>
      <c r="AJ106" s="1">
        <v>48256.073730620978</v>
      </c>
      <c r="AK106" s="1">
        <v>42558.272018138952</v>
      </c>
      <c r="AL106" s="1">
        <v>37272.424017365483</v>
      </c>
      <c r="AM106" s="1">
        <v>32272.639492843766</v>
      </c>
      <c r="AN106" s="1">
        <v>27285.065286748053</v>
      </c>
      <c r="AO106" s="1">
        <v>28670.036034482517</v>
      </c>
      <c r="AP106" s="1">
        <v>27704.490238693699</v>
      </c>
      <c r="AQ106" s="1">
        <v>24794.309531420015</v>
      </c>
      <c r="AR106" s="1">
        <v>22372.339233222541</v>
      </c>
      <c r="AS106" s="1">
        <v>20029.458808482825</v>
      </c>
      <c r="AT106" s="1">
        <v>17921.737494319546</v>
      </c>
      <c r="AU106" s="1">
        <v>15792.371206618483</v>
      </c>
      <c r="AV106" s="1">
        <v>15044.877566076862</v>
      </c>
      <c r="AW106" s="1">
        <v>14461.791237720983</v>
      </c>
      <c r="AX106" s="1">
        <v>13967.741716759871</v>
      </c>
      <c r="AY106" s="1">
        <v>13545.353158415555</v>
      </c>
      <c r="AZ106" s="1">
        <v>13187.080155231175</v>
      </c>
      <c r="BA106" s="1">
        <v>12748.02631812738</v>
      </c>
      <c r="BB106" s="1">
        <v>12524.226575550192</v>
      </c>
      <c r="BC106" s="1">
        <v>12135.541794591809</v>
      </c>
      <c r="BD106" s="1">
        <v>12015.389835216856</v>
      </c>
      <c r="BE106" s="1">
        <v>11926.444338245492</v>
      </c>
      <c r="BF106" s="1">
        <v>11858.616382412883</v>
      </c>
      <c r="BG106" s="1">
        <v>11804.452332132256</v>
      </c>
      <c r="BH106" s="1">
        <v>11760.939891494332</v>
      </c>
      <c r="BI106" s="1">
        <v>11729.349966312331</v>
      </c>
      <c r="BJ106" s="1">
        <v>11711.363387042693</v>
      </c>
      <c r="BK106" s="1">
        <v>11702.390803552184</v>
      </c>
      <c r="BL106" s="1">
        <v>11696.407941938212</v>
      </c>
      <c r="BM106" t="s">
        <v>10</v>
      </c>
    </row>
    <row r="107" spans="3:65" x14ac:dyDescent="0.2">
      <c r="C107" t="s">
        <v>152</v>
      </c>
      <c r="D107" s="1">
        <v>31038.042834940141</v>
      </c>
      <c r="E107" s="1">
        <v>33099.823821679507</v>
      </c>
      <c r="F107" s="1">
        <v>36074.880298834993</v>
      </c>
      <c r="G107" s="1">
        <v>38227.634809838426</v>
      </c>
      <c r="H107" s="1">
        <v>40409.199575504921</v>
      </c>
      <c r="I107" s="1">
        <v>42171.531490444315</v>
      </c>
      <c r="J107" s="1">
        <v>43847.980054701038</v>
      </c>
      <c r="K107" s="1">
        <v>46597.125036263707</v>
      </c>
      <c r="L107" s="1">
        <v>50255.887223589692</v>
      </c>
      <c r="M107" s="1">
        <v>54309.040846126838</v>
      </c>
      <c r="N107" s="1">
        <v>53413.00197255364</v>
      </c>
      <c r="O107" s="1">
        <v>54099.488917907467</v>
      </c>
      <c r="P107" s="1">
        <v>53871.281196404234</v>
      </c>
      <c r="Q107" s="1">
        <v>53409.864455088842</v>
      </c>
      <c r="R107" s="1">
        <v>52506.173848194579</v>
      </c>
      <c r="S107" s="1">
        <v>51338.523360190156</v>
      </c>
      <c r="T107" s="1">
        <v>48755.520456442166</v>
      </c>
      <c r="U107" s="1">
        <v>46064.636034106719</v>
      </c>
      <c r="V107" s="1">
        <v>43948.017825846757</v>
      </c>
      <c r="W107" s="1">
        <v>41941.246373220965</v>
      </c>
      <c r="X107" s="1">
        <v>40189.605737240767</v>
      </c>
      <c r="Y107" s="1">
        <v>37835.055048630209</v>
      </c>
      <c r="Z107" s="1">
        <v>34615.086855543319</v>
      </c>
      <c r="AA107" s="1">
        <v>30847.535719474945</v>
      </c>
      <c r="AB107" s="1">
        <v>26924.837146004858</v>
      </c>
      <c r="AC107" s="1">
        <v>23899.266357637618</v>
      </c>
      <c r="AD107" s="1">
        <v>22411.493207356558</v>
      </c>
      <c r="AE107" s="1">
        <v>21709.330862733317</v>
      </c>
      <c r="AF107" s="1">
        <v>22078.895115531417</v>
      </c>
      <c r="AG107" s="1">
        <v>21026.169223750883</v>
      </c>
      <c r="AH107" s="1">
        <v>18709.535508803558</v>
      </c>
      <c r="AI107" s="1">
        <v>15095.463579400654</v>
      </c>
      <c r="AJ107" s="1">
        <v>15276.760474659146</v>
      </c>
      <c r="AK107" s="1">
        <v>13476.595107027442</v>
      </c>
      <c r="AL107" s="1">
        <v>11802.323936869916</v>
      </c>
      <c r="AM107" s="1">
        <v>10218.775000355747</v>
      </c>
      <c r="AN107" s="1">
        <v>8639.0205319393972</v>
      </c>
      <c r="AO107" s="1">
        <v>9077.0804392332466</v>
      </c>
      <c r="AP107" s="1">
        <v>8770.8588832717178</v>
      </c>
      <c r="AQ107" s="1">
        <v>7848.9624327848614</v>
      </c>
      <c r="AR107" s="1">
        <v>7081.6669687976782</v>
      </c>
      <c r="AS107" s="1">
        <v>6339.4180768063416</v>
      </c>
      <c r="AT107" s="1">
        <v>5671.6369856785586</v>
      </c>
      <c r="AU107" s="1">
        <v>4997.00334599692</v>
      </c>
      <c r="AV107" s="1">
        <v>4759.9617714806864</v>
      </c>
      <c r="AW107" s="1">
        <v>4574.9873016924594</v>
      </c>
      <c r="AX107" s="1">
        <v>4418.2154978083026</v>
      </c>
      <c r="AY107" s="1">
        <v>4284.1738938545277</v>
      </c>
      <c r="AZ107" s="1">
        <v>4170.4516059775233</v>
      </c>
      <c r="BA107" s="1">
        <v>4031.4206261666668</v>
      </c>
      <c r="BB107" s="1">
        <v>3960.4916931297003</v>
      </c>
      <c r="BC107" s="1">
        <v>3837.4635440946909</v>
      </c>
      <c r="BD107" s="1">
        <v>3799.369819175743</v>
      </c>
      <c r="BE107" s="1">
        <v>3771.1664592105926</v>
      </c>
      <c r="BF107" s="1">
        <v>3749.6594652854155</v>
      </c>
      <c r="BG107" s="1">
        <v>3732.4879354838713</v>
      </c>
      <c r="BH107" s="1">
        <v>3718.6963829992101</v>
      </c>
      <c r="BI107" s="1">
        <v>3708.6851795827197</v>
      </c>
      <c r="BJ107" s="1">
        <v>3702.9845639673795</v>
      </c>
      <c r="BK107" s="1">
        <v>3700.1397465800119</v>
      </c>
      <c r="BL107" s="1">
        <v>3698.2423362984882</v>
      </c>
      <c r="BM107" t="s">
        <v>11</v>
      </c>
    </row>
    <row r="108" spans="3:65" ht="14.25" x14ac:dyDescent="0.2">
      <c r="C108" t="s">
        <v>153</v>
      </c>
      <c r="D108" s="1">
        <v>37215.878698968991</v>
      </c>
      <c r="E108" s="1">
        <v>39688.03815549102</v>
      </c>
      <c r="F108" s="1">
        <v>43255.252156876493</v>
      </c>
      <c r="G108" s="1">
        <v>45836.49257774392</v>
      </c>
      <c r="H108" s="1">
        <v>48452.277668471128</v>
      </c>
      <c r="I108" s="1">
        <v>50565.38548014906</v>
      </c>
      <c r="J108" s="1">
        <v>52575.515653118753</v>
      </c>
      <c r="K108" s="1">
        <v>55871.852561467284</v>
      </c>
      <c r="L108" s="1">
        <v>60258.857582241842</v>
      </c>
      <c r="M108" s="1">
        <v>65118.754012142497</v>
      </c>
      <c r="N108" s="1">
        <v>64044.366873565508</v>
      </c>
      <c r="O108" s="1">
        <v>64867.492707323101</v>
      </c>
      <c r="P108" s="1">
        <v>64593.862345808433</v>
      </c>
      <c r="Q108" s="1">
        <v>64040.604862216846</v>
      </c>
      <c r="R108" s="1">
        <v>62957.042983446736</v>
      </c>
      <c r="S108" s="1">
        <v>61556.982446271169</v>
      </c>
      <c r="T108" s="1">
        <v>58459.856662400678</v>
      </c>
      <c r="U108" s="1">
        <v>55233.376539696314</v>
      </c>
      <c r="V108" s="1">
        <v>52695.465019000912</v>
      </c>
      <c r="W108" s="1">
        <v>50289.264236475981</v>
      </c>
      <c r="X108" s="1">
        <v>48188.975704125616</v>
      </c>
      <c r="Y108" s="1">
        <v>45365.773439604571</v>
      </c>
      <c r="Z108" s="1">
        <v>41504.90030640686</v>
      </c>
      <c r="AA108" s="1">
        <v>36987.452901049095</v>
      </c>
      <c r="AB108" s="1">
        <v>32283.977393291199</v>
      </c>
      <c r="AC108" s="1">
        <v>28656.194673426402</v>
      </c>
      <c r="AD108" s="1">
        <v>26872.294013616978</v>
      </c>
      <c r="AE108" s="1">
        <v>26030.372737090307</v>
      </c>
      <c r="AF108" s="1">
        <v>26473.495342363811</v>
      </c>
      <c r="AG108" s="1">
        <v>25211.234081236071</v>
      </c>
      <c r="AH108" s="1">
        <v>22433.495813913141</v>
      </c>
      <c r="AI108" s="1">
        <v>18100.076234293352</v>
      </c>
      <c r="AJ108" s="1">
        <v>18317.458602708808</v>
      </c>
      <c r="AK108" s="1">
        <v>16158.986938881826</v>
      </c>
      <c r="AL108" s="1">
        <v>14151.467550203737</v>
      </c>
      <c r="AM108" s="1">
        <v>12252.72781817236</v>
      </c>
      <c r="AN108" s="1">
        <v>10358.537808080811</v>
      </c>
      <c r="AO108" s="1">
        <v>10883.789495483508</v>
      </c>
      <c r="AP108" s="1">
        <v>10516.617366033235</v>
      </c>
      <c r="AQ108" s="1">
        <v>9411.2259385909601</v>
      </c>
      <c r="AR108" s="1">
        <v>8491.2073966399021</v>
      </c>
      <c r="AS108" s="1">
        <v>7601.2207155951337</v>
      </c>
      <c r="AT108" s="1">
        <v>6800.5239636433562</v>
      </c>
      <c r="AU108" s="1">
        <v>5991.610726615012</v>
      </c>
      <c r="AV108" s="1">
        <v>5707.3882152046608</v>
      </c>
      <c r="AW108" s="1">
        <v>5485.5962850029482</v>
      </c>
      <c r="AX108" s="1">
        <v>5297.6205009691885</v>
      </c>
      <c r="AY108" s="1">
        <v>5136.899153302792</v>
      </c>
      <c r="AZ108" s="1">
        <v>5000.5414939778466</v>
      </c>
      <c r="BA108" s="1">
        <v>4833.8376812549968</v>
      </c>
      <c r="BB108" s="1">
        <v>4748.790998956476</v>
      </c>
      <c r="BC108" s="1">
        <v>4601.2752327274466</v>
      </c>
      <c r="BD108" s="1">
        <v>4555.5993035680367</v>
      </c>
      <c r="BE108" s="1">
        <v>4521.7823251925565</v>
      </c>
      <c r="BF108" s="1">
        <v>4495.9945626923454</v>
      </c>
      <c r="BG108" s="1">
        <v>4475.4051984219077</v>
      </c>
      <c r="BH108" s="1">
        <v>4458.8685647472539</v>
      </c>
      <c r="BI108" s="1">
        <v>4446.8647237202877</v>
      </c>
      <c r="BJ108" s="1">
        <v>4440.0294531982963</v>
      </c>
      <c r="BK108" s="1">
        <v>4436.6184011750738</v>
      </c>
      <c r="BL108" s="1">
        <v>4434.34332889507</v>
      </c>
      <c r="BM108" t="s">
        <v>12</v>
      </c>
    </row>
    <row r="109" spans="3:65" x14ac:dyDescent="0.2">
      <c r="C109" t="s">
        <v>154</v>
      </c>
      <c r="D109" s="1">
        <v>1325.324429051944</v>
      </c>
      <c r="E109" s="1">
        <v>1413.3624771857151</v>
      </c>
      <c r="F109" s="1">
        <v>1540.3973887602542</v>
      </c>
      <c r="G109" s="1">
        <v>1632.3200063801009</v>
      </c>
      <c r="H109" s="1">
        <v>1725.4728218740602</v>
      </c>
      <c r="I109" s="1">
        <v>1800.7243946419724</v>
      </c>
      <c r="J109" s="1">
        <v>1872.3087483357344</v>
      </c>
      <c r="K109" s="1">
        <v>1989.6972390484605</v>
      </c>
      <c r="L109" s="1">
        <v>2145.9263844472798</v>
      </c>
      <c r="M109" s="1">
        <v>2318.9960441296162</v>
      </c>
      <c r="N109" s="1">
        <v>2280.7351842280405</v>
      </c>
      <c r="O109" s="1">
        <v>2310.048176794649</v>
      </c>
      <c r="P109" s="1">
        <v>2300.3037070864607</v>
      </c>
      <c r="Q109" s="1">
        <v>2280.6012122322936</v>
      </c>
      <c r="R109" s="1">
        <v>2242.0136233179087</v>
      </c>
      <c r="S109" s="1">
        <v>2192.15494748012</v>
      </c>
      <c r="T109" s="1">
        <v>2081.8607234900805</v>
      </c>
      <c r="U109" s="1">
        <v>1966.959958656357</v>
      </c>
      <c r="V109" s="1">
        <v>1876.5803611636566</v>
      </c>
      <c r="W109" s="1">
        <v>1790.8912201365354</v>
      </c>
      <c r="X109" s="1">
        <v>1716.0961649801809</v>
      </c>
      <c r="Y109" s="1">
        <v>1615.55685057651</v>
      </c>
      <c r="Z109" s="1">
        <v>1478.0642087316999</v>
      </c>
      <c r="AA109" s="1">
        <v>1317.1897752215802</v>
      </c>
      <c r="AB109" s="1">
        <v>1149.6905461344074</v>
      </c>
      <c r="AC109" s="1">
        <v>1020.4986734711264</v>
      </c>
      <c r="AD109" s="1">
        <v>956.97075995412501</v>
      </c>
      <c r="AE109" s="1">
        <v>926.98842783871271</v>
      </c>
      <c r="AF109" s="1">
        <v>942.76882143319153</v>
      </c>
      <c r="AG109" s="1">
        <v>897.81742585416271</v>
      </c>
      <c r="AH109" s="1">
        <v>800.66784903694827</v>
      </c>
      <c r="AI109" s="1">
        <v>645.61194160897003</v>
      </c>
      <c r="AJ109" s="1">
        <v>653.18522274450754</v>
      </c>
      <c r="AK109" s="1">
        <v>582.18890862358558</v>
      </c>
      <c r="AL109" s="1">
        <v>509.86039407278042</v>
      </c>
      <c r="AM109" s="1">
        <v>441.45108001536829</v>
      </c>
      <c r="AN109" s="1">
        <v>373.205686979782</v>
      </c>
      <c r="AO109" s="1">
        <v>392.1298749748762</v>
      </c>
      <c r="AP109" s="1">
        <v>378.90110375733815</v>
      </c>
      <c r="AQ109" s="1">
        <v>339.07517709630599</v>
      </c>
      <c r="AR109" s="1">
        <v>305.92801305205967</v>
      </c>
      <c r="AS109" s="1">
        <v>273.8628609180339</v>
      </c>
      <c r="AT109" s="1">
        <v>245.01471778131372</v>
      </c>
      <c r="AU109" s="1">
        <v>215.87054454706691</v>
      </c>
      <c r="AV109" s="1">
        <v>205.63034852796562</v>
      </c>
      <c r="AW109" s="1">
        <v>197.63945143311423</v>
      </c>
      <c r="AX109" s="1">
        <v>190.86690950531866</v>
      </c>
      <c r="AY109" s="1">
        <v>185.07631221451558</v>
      </c>
      <c r="AZ109" s="1">
        <v>180.16350937822898</v>
      </c>
      <c r="BA109" s="1">
        <v>174.15737105039997</v>
      </c>
      <c r="BB109" s="1">
        <v>171.09324114320304</v>
      </c>
      <c r="BC109" s="1">
        <v>165.77842510489063</v>
      </c>
      <c r="BD109" s="1">
        <v>164.13277618839209</v>
      </c>
      <c r="BE109" s="1">
        <v>162.91439103789759</v>
      </c>
      <c r="BF109" s="1">
        <v>161.98528890032992</v>
      </c>
      <c r="BG109" s="1">
        <v>161.24347881290322</v>
      </c>
      <c r="BH109" s="1">
        <v>160.64768374556587</v>
      </c>
      <c r="BI109" s="1">
        <v>160.21519975797347</v>
      </c>
      <c r="BJ109" s="1">
        <v>159.96893316339077</v>
      </c>
      <c r="BK109" s="1">
        <v>159.84603705225649</v>
      </c>
      <c r="BL109" s="1">
        <v>159.76406892809467</v>
      </c>
      <c r="BM109" t="s">
        <v>0</v>
      </c>
    </row>
    <row r="110" spans="3:65" x14ac:dyDescent="0.2">
      <c r="C110" t="s">
        <v>155</v>
      </c>
      <c r="D110" s="1">
        <v>368.14567473665107</v>
      </c>
      <c r="E110" s="1">
        <v>392.60068810714307</v>
      </c>
      <c r="F110" s="1">
        <v>427.88816354451507</v>
      </c>
      <c r="G110" s="1">
        <v>453.42222399447246</v>
      </c>
      <c r="H110" s="1">
        <v>479.29800607612782</v>
      </c>
      <c r="I110" s="1">
        <v>500.2012207338812</v>
      </c>
      <c r="J110" s="1">
        <v>520.08576342659285</v>
      </c>
      <c r="K110" s="1">
        <v>552.69367751346124</v>
      </c>
      <c r="L110" s="1">
        <v>596.09066234646662</v>
      </c>
      <c r="M110" s="1">
        <v>644.16556781378222</v>
      </c>
      <c r="N110" s="1">
        <v>633.53755117445564</v>
      </c>
      <c r="O110" s="1">
        <v>641.68004910962475</v>
      </c>
      <c r="P110" s="1">
        <v>638.97325196846134</v>
      </c>
      <c r="Q110" s="1">
        <v>633.50033673119265</v>
      </c>
      <c r="R110" s="1">
        <v>622.78156203275239</v>
      </c>
      <c r="S110" s="1">
        <v>608.93192985558892</v>
      </c>
      <c r="T110" s="1">
        <v>578.29464541391121</v>
      </c>
      <c r="U110" s="1">
        <v>546.3777662934325</v>
      </c>
      <c r="V110" s="1">
        <v>521.27232254546016</v>
      </c>
      <c r="W110" s="1">
        <v>497.46978337125984</v>
      </c>
      <c r="X110" s="1">
        <v>476.69337916116137</v>
      </c>
      <c r="Y110" s="1">
        <v>448.76579182680831</v>
      </c>
      <c r="Z110" s="1">
        <v>410.57339131436106</v>
      </c>
      <c r="AA110" s="1">
        <v>365.88604867266116</v>
      </c>
      <c r="AB110" s="1">
        <v>319.35848503733541</v>
      </c>
      <c r="AC110" s="1">
        <v>283.47185374197954</v>
      </c>
      <c r="AD110" s="1">
        <v>265.82521109836807</v>
      </c>
      <c r="AE110" s="1">
        <v>257.49678551075351</v>
      </c>
      <c r="AF110" s="1">
        <v>261.88022817588654</v>
      </c>
      <c r="AG110" s="1">
        <v>249.39372940393409</v>
      </c>
      <c r="AH110" s="1">
        <v>222.40773584359673</v>
      </c>
      <c r="AI110" s="1">
        <v>179.33665044693612</v>
      </c>
      <c r="AJ110" s="1">
        <v>181.44033965125209</v>
      </c>
      <c r="AK110" s="1">
        <v>161.71914128432931</v>
      </c>
      <c r="AL110" s="1">
        <v>141.62788724243902</v>
      </c>
      <c r="AM110" s="1">
        <v>122.62530000426896</v>
      </c>
      <c r="AN110" s="1">
        <v>103.66824638327277</v>
      </c>
      <c r="AO110" s="1">
        <v>108.92496527079894</v>
      </c>
      <c r="AP110" s="1">
        <v>105.2503065992606</v>
      </c>
      <c r="AQ110" s="1">
        <v>94.187549193418334</v>
      </c>
      <c r="AR110" s="1">
        <v>84.980003625572124</v>
      </c>
      <c r="AS110" s="1">
        <v>76.073016921676086</v>
      </c>
      <c r="AT110" s="1">
        <v>68.059643828142697</v>
      </c>
      <c r="AU110" s="1">
        <v>59.964040151963033</v>
      </c>
      <c r="AV110" s="1">
        <v>57.119541257768226</v>
      </c>
      <c r="AW110" s="1">
        <v>54.899847620309508</v>
      </c>
      <c r="AX110" s="1">
        <v>53.018585973699629</v>
      </c>
      <c r="AY110" s="1">
        <v>51.410086726254328</v>
      </c>
      <c r="AZ110" s="1">
        <v>50.045419271730267</v>
      </c>
      <c r="BA110" s="1">
        <v>48.37704751399999</v>
      </c>
      <c r="BB110" s="1">
        <v>47.525900317556399</v>
      </c>
      <c r="BC110" s="1">
        <v>46.049562529136288</v>
      </c>
      <c r="BD110" s="1">
        <v>45.592437830108913</v>
      </c>
      <c r="BE110" s="1">
        <v>45.253997510527107</v>
      </c>
      <c r="BF110" s="1">
        <v>44.995913583424979</v>
      </c>
      <c r="BG110" s="1">
        <v>44.789855225806448</v>
      </c>
      <c r="BH110" s="1">
        <v>44.62435659599052</v>
      </c>
      <c r="BI110" s="1">
        <v>44.504222154992625</v>
      </c>
      <c r="BJ110" s="1">
        <v>44.435814767608548</v>
      </c>
      <c r="BK110" s="1">
        <v>44.401676958960138</v>
      </c>
      <c r="BL110" s="1">
        <v>44.378908035581851</v>
      </c>
      <c r="BM110" t="s">
        <v>1</v>
      </c>
    </row>
    <row r="111" spans="3:65" x14ac:dyDescent="0.2">
      <c r="C111" t="s">
        <v>56</v>
      </c>
      <c r="D111" s="1">
        <v>117.42407902620114</v>
      </c>
      <c r="E111" s="1">
        <v>125.32128142622688</v>
      </c>
      <c r="F111" s="1">
        <v>136.70248149568155</v>
      </c>
      <c r="G111" s="1">
        <v>144.91006547590504</v>
      </c>
      <c r="H111" s="1">
        <v>153.21199496557168</v>
      </c>
      <c r="I111" s="1">
        <v>159.89141553794335</v>
      </c>
      <c r="J111" s="1">
        <v>166.84240240997065</v>
      </c>
      <c r="K111" s="1">
        <v>178.06706732347584</v>
      </c>
      <c r="L111" s="1">
        <v>192.90564434264382</v>
      </c>
      <c r="M111" s="1">
        <v>209.28904585360277</v>
      </c>
      <c r="N111" s="1">
        <v>203.18854270255451</v>
      </c>
      <c r="O111" s="1">
        <v>206.92739907452474</v>
      </c>
      <c r="P111" s="1">
        <v>206.94717902366418</v>
      </c>
      <c r="Q111" s="1">
        <v>205.98754259703605</v>
      </c>
      <c r="R111" s="1">
        <v>202.24965563682429</v>
      </c>
      <c r="S111" s="1">
        <v>198.2208896560345</v>
      </c>
      <c r="T111" s="1">
        <v>188.77600576782004</v>
      </c>
      <c r="U111" s="1">
        <v>178.85407213604964</v>
      </c>
      <c r="V111" s="1">
        <v>171.10741988353061</v>
      </c>
      <c r="W111" s="1">
        <v>163.48974308244416</v>
      </c>
      <c r="X111" s="1">
        <v>156.70780685038991</v>
      </c>
      <c r="Y111" s="1">
        <v>147.36486653412555</v>
      </c>
      <c r="Z111" s="1">
        <v>134.6441339154261</v>
      </c>
      <c r="AA111" s="1">
        <v>119.76875460437297</v>
      </c>
      <c r="AB111" s="1">
        <v>104.27165438121435</v>
      </c>
      <c r="AC111" s="1">
        <v>92.296409916064192</v>
      </c>
      <c r="AD111" s="1">
        <v>86.351461500119242</v>
      </c>
      <c r="AE111" s="1">
        <v>83.467157620588225</v>
      </c>
      <c r="AF111" s="1">
        <v>84.696494545784091</v>
      </c>
      <c r="AG111" s="1">
        <v>80.46872568688012</v>
      </c>
      <c r="AH111" s="1">
        <v>71.375356573837252</v>
      </c>
      <c r="AI111" s="1">
        <v>57.411142519269475</v>
      </c>
      <c r="AJ111" s="1">
        <v>57.913416060988176</v>
      </c>
      <c r="AK111" s="1">
        <v>50.902980339685698</v>
      </c>
      <c r="AL111" s="1">
        <v>44.573052783276751</v>
      </c>
      <c r="AM111" s="1">
        <v>38.588842124002703</v>
      </c>
      <c r="AN111" s="1">
        <v>32.62380231431289</v>
      </c>
      <c r="AO111" s="1">
        <v>34.272571969719863</v>
      </c>
      <c r="AP111" s="1">
        <v>33.122089096063313</v>
      </c>
      <c r="AQ111" s="1">
        <v>29.660962594920683</v>
      </c>
      <c r="AR111" s="1">
        <v>26.787522679684383</v>
      </c>
      <c r="AS111" s="1">
        <v>24.01475068846494</v>
      </c>
      <c r="AT111" s="1">
        <v>21.524516806118587</v>
      </c>
      <c r="AU111" s="1">
        <v>19.010935404177594</v>
      </c>
      <c r="AV111" s="1">
        <v>18.134108608268523</v>
      </c>
      <c r="AW111" s="1">
        <v>17.453113983501101</v>
      </c>
      <c r="AX111" s="1">
        <v>16.877894356737198</v>
      </c>
      <c r="AY111" s="1">
        <v>16.378860803030765</v>
      </c>
      <c r="AZ111" s="1">
        <v>15.956295482373273</v>
      </c>
      <c r="BA111" s="1">
        <v>15.435927153259184</v>
      </c>
      <c r="BB111" s="1">
        <v>15.173053271487008</v>
      </c>
      <c r="BC111" s="1">
        <v>14.709838887637334</v>
      </c>
      <c r="BD111" s="1">
        <v>14.56892146948063</v>
      </c>
      <c r="BE111" s="1">
        <v>14.464571011399078</v>
      </c>
      <c r="BF111" s="1">
        <v>14.384867989156641</v>
      </c>
      <c r="BG111" s="1">
        <v>14.321065939330033</v>
      </c>
      <c r="BH111" s="1">
        <v>14.26969673793324</v>
      </c>
      <c r="BI111" s="1">
        <v>14.232353992115394</v>
      </c>
      <c r="BJ111" s="1">
        <v>14.211086385920208</v>
      </c>
      <c r="BK111" s="1">
        <v>14.200480511754437</v>
      </c>
      <c r="BL111" s="1">
        <v>14.193390358820887</v>
      </c>
      <c r="BM111" t="s">
        <v>33</v>
      </c>
    </row>
    <row r="112" spans="3:65" x14ac:dyDescent="0.2">
      <c r="C112" s="47" t="s">
        <v>160</v>
      </c>
      <c r="D112" s="25">
        <v>0.32750000000000001</v>
      </c>
      <c r="E112" s="25">
        <v>0.32750000000000001</v>
      </c>
      <c r="F112" s="25">
        <v>0.32750000000000001</v>
      </c>
      <c r="G112" s="25">
        <v>0.32750000000000001</v>
      </c>
      <c r="H112" s="25">
        <v>0.32750000000000001</v>
      </c>
      <c r="I112" s="25">
        <v>0.32750000000000001</v>
      </c>
      <c r="J112" s="25">
        <v>0.32750000000000001</v>
      </c>
      <c r="K112" s="25">
        <v>0.32750000000000001</v>
      </c>
      <c r="L112" s="25">
        <v>0.32750000000000001</v>
      </c>
      <c r="M112" s="25">
        <v>0.32750000000000001</v>
      </c>
      <c r="N112" s="25">
        <v>0.33749999999999997</v>
      </c>
      <c r="O112" s="25">
        <v>0.33499999999999996</v>
      </c>
      <c r="P112" s="25">
        <v>0.33249999999999996</v>
      </c>
      <c r="Q112" s="25">
        <v>0.32999999999999996</v>
      </c>
      <c r="R112" s="25">
        <v>0.33750000000000002</v>
      </c>
      <c r="S112" s="25">
        <v>0.33350000000000002</v>
      </c>
      <c r="T112" s="25">
        <v>0.32949999999999996</v>
      </c>
      <c r="U112" s="25">
        <v>0.32900000000000001</v>
      </c>
      <c r="V112" s="25">
        <v>0.32900000000000001</v>
      </c>
      <c r="W112" s="25">
        <v>0.32900000000000001</v>
      </c>
      <c r="X112" s="25">
        <v>0.32750000000000001</v>
      </c>
      <c r="Y112" s="25">
        <v>0.32750000000000001</v>
      </c>
      <c r="Z112" s="25">
        <v>0.32750000000000001</v>
      </c>
      <c r="AA112" s="25">
        <v>0.32750000000000001</v>
      </c>
      <c r="AB112" s="25">
        <v>0.32750000000000001</v>
      </c>
      <c r="AC112" s="25">
        <v>0.32750000000000001</v>
      </c>
      <c r="AD112" s="25">
        <v>0.32750000000000001</v>
      </c>
      <c r="AE112" s="25">
        <v>0.32750000000000001</v>
      </c>
      <c r="AF112" s="25">
        <v>0.32750000000000001</v>
      </c>
      <c r="AG112" s="25">
        <v>0.32750000000000001</v>
      </c>
      <c r="AH112" s="25">
        <v>0.32750000000000001</v>
      </c>
      <c r="AI112" s="25">
        <v>0.32750000000000001</v>
      </c>
      <c r="AJ112" s="25">
        <v>0.32750000000000001</v>
      </c>
      <c r="AK112" s="25">
        <v>0.32750000000000001</v>
      </c>
      <c r="AL112" s="25">
        <v>0.32750000000000001</v>
      </c>
      <c r="AM112" s="25">
        <v>0.32750000000000001</v>
      </c>
      <c r="AN112" s="25">
        <v>0.32750000000000001</v>
      </c>
      <c r="AO112" s="25">
        <v>0.32750000000000001</v>
      </c>
      <c r="AP112" s="25">
        <v>0.32750000000000001</v>
      </c>
      <c r="AQ112" s="25">
        <v>0.32750000000000001</v>
      </c>
      <c r="AR112" s="25">
        <v>0.32750000000000001</v>
      </c>
      <c r="AS112" s="25">
        <v>0.32750000000000001</v>
      </c>
      <c r="AT112" s="25">
        <v>0.32750000000000001</v>
      </c>
      <c r="AU112" s="25">
        <v>0.32750000000000001</v>
      </c>
      <c r="AV112" s="25">
        <v>0.32750000000000001</v>
      </c>
      <c r="AW112" s="25">
        <v>0.32750000000000001</v>
      </c>
      <c r="AX112" s="25">
        <v>0.32750000000000001</v>
      </c>
      <c r="AY112" s="25">
        <v>0.32750000000000001</v>
      </c>
      <c r="AZ112" s="25">
        <v>0.32750000000000001</v>
      </c>
      <c r="BA112" s="25">
        <v>0.32750000000000001</v>
      </c>
      <c r="BB112" s="25">
        <v>0.32750000000000001</v>
      </c>
      <c r="BC112" s="25">
        <v>0.32750000000000001</v>
      </c>
      <c r="BD112" s="25">
        <v>0.32750000000000001</v>
      </c>
      <c r="BE112" s="25">
        <v>0.32750000000000001</v>
      </c>
      <c r="BF112" s="25">
        <v>0.32750000000000001</v>
      </c>
      <c r="BG112" s="25">
        <v>0.32750000000000001</v>
      </c>
      <c r="BH112" s="25">
        <v>0.32750000000000001</v>
      </c>
      <c r="BI112" s="25">
        <v>0.32750000000000001</v>
      </c>
      <c r="BJ112" s="25">
        <v>0.32750000000000001</v>
      </c>
      <c r="BK112" s="25">
        <v>0.32750000000000001</v>
      </c>
      <c r="BL112" s="25">
        <v>0.32750000000000001</v>
      </c>
      <c r="BM112" t="s">
        <v>55</v>
      </c>
    </row>
    <row r="113" spans="1:65" x14ac:dyDescent="0.2">
      <c r="C113" s="47" t="s">
        <v>56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6">
        <v>0</v>
      </c>
      <c r="AJ113" s="6">
        <v>0.56224837500000013</v>
      </c>
      <c r="AK113" s="6">
        <v>1.0995721960354492</v>
      </c>
      <c r="AL113" s="6">
        <v>6.8167809423627066</v>
      </c>
      <c r="AM113" s="6">
        <v>10.734492553751917</v>
      </c>
      <c r="AN113" s="6">
        <v>15.604889230112489</v>
      </c>
      <c r="AO113" s="6">
        <v>22.352191711568988</v>
      </c>
      <c r="AP113" s="6">
        <v>28.533698879824044</v>
      </c>
      <c r="AQ113" s="6">
        <v>33.113329205241421</v>
      </c>
      <c r="AR113" s="6">
        <v>37.663092539674153</v>
      </c>
      <c r="AS113" s="6">
        <v>42.191110353744378</v>
      </c>
      <c r="AT113" s="6">
        <v>46.701357763664703</v>
      </c>
      <c r="AU113" s="6">
        <v>51.189959112527774</v>
      </c>
      <c r="AV113" s="6">
        <v>55.644722521230435</v>
      </c>
      <c r="AW113" s="6">
        <v>60.030702762907602</v>
      </c>
      <c r="AX113" s="6">
        <v>64.31226745219233</v>
      </c>
      <c r="AY113" s="6">
        <v>68.095127759274419</v>
      </c>
      <c r="AZ113" s="6">
        <v>71.663680680470861</v>
      </c>
      <c r="BA113" s="6">
        <v>71.642235745355237</v>
      </c>
      <c r="BB113" s="6">
        <v>72.429489464651425</v>
      </c>
      <c r="BC113" s="6">
        <v>71.710959934332337</v>
      </c>
      <c r="BD113" s="6">
        <v>72.317555838473112</v>
      </c>
      <c r="BE113" s="6">
        <v>72.813194038405129</v>
      </c>
      <c r="BF113" s="6">
        <v>73.187296229142007</v>
      </c>
      <c r="BG113" s="6">
        <v>73.447828071262535</v>
      </c>
      <c r="BH113" s="6">
        <v>73.615940140039243</v>
      </c>
      <c r="BI113" s="6">
        <v>73.719096253007038</v>
      </c>
      <c r="BJ113" s="6">
        <v>73.783986605974221</v>
      </c>
      <c r="BK113" s="6">
        <v>73.830523147416415</v>
      </c>
      <c r="BL113" s="6">
        <v>73.868214621295607</v>
      </c>
      <c r="BM113" s="47" t="s">
        <v>56</v>
      </c>
    </row>
    <row r="114" spans="1:65" x14ac:dyDescent="0.2">
      <c r="A114" s="2" t="s">
        <v>81</v>
      </c>
      <c r="D114" s="2">
        <v>1980</v>
      </c>
      <c r="E114" s="2">
        <v>1981</v>
      </c>
      <c r="F114" s="2">
        <v>1982</v>
      </c>
      <c r="G114" s="2">
        <v>1983</v>
      </c>
      <c r="H114" s="2">
        <v>1984</v>
      </c>
      <c r="I114" s="2">
        <v>1985</v>
      </c>
      <c r="J114" s="2">
        <v>1986</v>
      </c>
      <c r="K114" s="2">
        <v>1987</v>
      </c>
      <c r="L114" s="2">
        <v>1988</v>
      </c>
      <c r="M114" s="2">
        <v>1989</v>
      </c>
      <c r="N114" s="2">
        <v>1990</v>
      </c>
      <c r="O114" s="2">
        <v>1991</v>
      </c>
      <c r="P114" s="2">
        <v>1992</v>
      </c>
      <c r="Q114" s="2">
        <v>1993</v>
      </c>
      <c r="R114" s="2">
        <v>1994</v>
      </c>
      <c r="S114" s="2">
        <v>1995</v>
      </c>
      <c r="T114" s="2">
        <v>1996</v>
      </c>
      <c r="U114" s="2">
        <v>1997</v>
      </c>
      <c r="V114" s="2">
        <v>1998</v>
      </c>
      <c r="W114" s="2">
        <v>1999</v>
      </c>
      <c r="X114" s="2">
        <v>2000</v>
      </c>
      <c r="Y114" s="2">
        <v>2001</v>
      </c>
      <c r="Z114" s="2">
        <v>2002</v>
      </c>
      <c r="AA114" s="2">
        <v>2003</v>
      </c>
      <c r="AB114" s="2">
        <v>2004</v>
      </c>
      <c r="AC114" s="2">
        <v>2005</v>
      </c>
      <c r="AD114" s="2">
        <v>2006</v>
      </c>
      <c r="AE114" s="2">
        <v>2007</v>
      </c>
      <c r="AF114" s="2">
        <v>2008</v>
      </c>
      <c r="AG114" s="2">
        <v>2009</v>
      </c>
      <c r="AH114" s="2">
        <v>2010</v>
      </c>
      <c r="AI114" s="2">
        <v>2011</v>
      </c>
      <c r="AJ114" s="2">
        <v>2012</v>
      </c>
      <c r="AK114" s="2">
        <v>2013</v>
      </c>
      <c r="AL114" s="2">
        <v>2014</v>
      </c>
      <c r="AM114" s="2">
        <v>2015</v>
      </c>
      <c r="AN114" s="2">
        <v>2016</v>
      </c>
      <c r="AO114" s="2">
        <v>2017</v>
      </c>
      <c r="AP114" s="2">
        <v>2018</v>
      </c>
      <c r="AQ114" s="2">
        <v>2019</v>
      </c>
      <c r="AR114" s="2">
        <v>2020</v>
      </c>
      <c r="AS114" s="2">
        <v>2021</v>
      </c>
      <c r="AT114" s="2">
        <v>2022</v>
      </c>
      <c r="AU114" s="2">
        <v>2023</v>
      </c>
      <c r="AV114" s="2">
        <v>2024</v>
      </c>
      <c r="AW114" s="2">
        <v>2025</v>
      </c>
      <c r="AX114" s="2">
        <v>2026</v>
      </c>
      <c r="AY114" s="2">
        <v>2027</v>
      </c>
      <c r="AZ114" s="2">
        <v>2028</v>
      </c>
      <c r="BA114" s="2">
        <v>2029</v>
      </c>
      <c r="BB114" s="2">
        <v>2030</v>
      </c>
      <c r="BC114" s="2">
        <v>2031</v>
      </c>
      <c r="BD114" s="2">
        <v>2032</v>
      </c>
      <c r="BE114" s="2">
        <v>2033</v>
      </c>
      <c r="BF114" s="2">
        <v>2034</v>
      </c>
      <c r="BG114" s="2">
        <v>2035</v>
      </c>
      <c r="BH114" s="2">
        <v>2036</v>
      </c>
      <c r="BI114" s="2">
        <v>2037</v>
      </c>
      <c r="BJ114" s="2">
        <v>2038</v>
      </c>
      <c r="BK114" s="2">
        <v>2039</v>
      </c>
      <c r="BL114" s="2">
        <v>2040</v>
      </c>
    </row>
    <row r="115" spans="1:65" x14ac:dyDescent="0.2">
      <c r="C115" t="s">
        <v>149</v>
      </c>
      <c r="D115" s="1">
        <v>3656.7465855191494</v>
      </c>
      <c r="E115" s="1">
        <v>3839.1517379936813</v>
      </c>
      <c r="F115" s="1">
        <v>4017.2961960650318</v>
      </c>
      <c r="G115" s="1">
        <v>4189.2097651643426</v>
      </c>
      <c r="H115" s="1">
        <v>4341.8125857146733</v>
      </c>
      <c r="I115" s="1">
        <v>4479.7558661699541</v>
      </c>
      <c r="J115" s="1">
        <v>4655.6267701534025</v>
      </c>
      <c r="K115" s="1">
        <v>5018.3561988423517</v>
      </c>
      <c r="L115" s="1">
        <v>5415.284521988001</v>
      </c>
      <c r="M115" s="1">
        <v>5795.6136025111882</v>
      </c>
      <c r="N115" s="1">
        <v>6718.297943444144</v>
      </c>
      <c r="O115" s="1">
        <v>7179.105023129905</v>
      </c>
      <c r="P115" s="1">
        <v>7238.9559432669057</v>
      </c>
      <c r="Q115" s="1">
        <v>7280.1429832306821</v>
      </c>
      <c r="R115" s="1">
        <v>7546.4631719051295</v>
      </c>
      <c r="S115" s="1">
        <v>7976.981883203719</v>
      </c>
      <c r="T115" s="1">
        <v>8434.1711898523681</v>
      </c>
      <c r="U115" s="1">
        <v>8943.4881037480209</v>
      </c>
      <c r="V115" s="1">
        <v>9630.3054495760607</v>
      </c>
      <c r="W115" s="1">
        <v>10399.853668314037</v>
      </c>
      <c r="X115" s="1">
        <v>11300.652979299017</v>
      </c>
      <c r="Y115" s="1">
        <v>12081.894468760725</v>
      </c>
      <c r="Z115" s="1">
        <v>12741.439677370468</v>
      </c>
      <c r="AA115" s="1">
        <v>13122.214173132734</v>
      </c>
      <c r="AB115" s="1">
        <v>13532.433840681058</v>
      </c>
      <c r="AC115" s="1">
        <v>13864.397341687103</v>
      </c>
      <c r="AD115" s="1">
        <v>14212.406589978853</v>
      </c>
      <c r="AE115" s="1">
        <v>14668.030930741612</v>
      </c>
      <c r="AF115" s="1">
        <v>15166.42658775563</v>
      </c>
      <c r="AG115" s="1">
        <v>15063.00650304418</v>
      </c>
      <c r="AH115" s="1">
        <v>15253.515408411582</v>
      </c>
      <c r="AI115" s="1">
        <v>16167.776530598625</v>
      </c>
      <c r="AJ115" s="1">
        <v>16664.933744776405</v>
      </c>
      <c r="AK115" s="1">
        <v>16624.654170089776</v>
      </c>
      <c r="AL115" s="1">
        <v>16612.465134950227</v>
      </c>
      <c r="AM115" s="1">
        <v>16616.604217579326</v>
      </c>
      <c r="AN115" s="1">
        <v>16666.432610035852</v>
      </c>
      <c r="AO115" s="1">
        <v>16643.749528412947</v>
      </c>
      <c r="AP115" s="1">
        <v>16650.11397379293</v>
      </c>
      <c r="AQ115" s="1">
        <v>16656.928789086691</v>
      </c>
      <c r="AR115" s="1">
        <v>16674.26417423063</v>
      </c>
      <c r="AS115" s="1">
        <v>16722.15848460903</v>
      </c>
      <c r="AT115" s="1">
        <v>16804.348276130546</v>
      </c>
      <c r="AU115" s="1">
        <v>16864.120049263303</v>
      </c>
      <c r="AV115" s="1">
        <v>16905.384431043469</v>
      </c>
      <c r="AW115" s="1">
        <v>16931.401187016338</v>
      </c>
      <c r="AX115" s="1">
        <v>16944.31425688363</v>
      </c>
      <c r="AY115" s="1">
        <v>16947.767944388004</v>
      </c>
      <c r="AZ115" s="1">
        <v>16931.497961001834</v>
      </c>
      <c r="BA115" s="1">
        <v>16888.419143086172</v>
      </c>
      <c r="BB115" s="1">
        <v>16850.500106025069</v>
      </c>
      <c r="BC115" s="1">
        <v>16834.914812304505</v>
      </c>
      <c r="BD115" s="1">
        <v>16837.079349052336</v>
      </c>
      <c r="BE115" s="1">
        <v>16827.064943817979</v>
      </c>
      <c r="BF115" s="1">
        <v>16809.878708894968</v>
      </c>
      <c r="BG115" s="1">
        <v>16802.442990866264</v>
      </c>
      <c r="BH115" s="1">
        <v>16785.224094055215</v>
      </c>
      <c r="BI115" s="1">
        <v>16751.188670143954</v>
      </c>
      <c r="BJ115" s="1">
        <v>16726.020532427152</v>
      </c>
      <c r="BK115" s="1">
        <v>16785.337594993423</v>
      </c>
      <c r="BL115" s="1">
        <v>16802.180232162951</v>
      </c>
      <c r="BM115" t="s">
        <v>2</v>
      </c>
    </row>
    <row r="116" spans="1:65" x14ac:dyDescent="0.2">
      <c r="C116" t="s">
        <v>150</v>
      </c>
      <c r="D116" s="1">
        <v>250</v>
      </c>
      <c r="E116" s="1">
        <v>250</v>
      </c>
      <c r="F116" s="1">
        <v>250</v>
      </c>
      <c r="G116" s="1">
        <v>250</v>
      </c>
      <c r="H116" s="1">
        <v>250</v>
      </c>
      <c r="I116" s="1">
        <v>250</v>
      </c>
      <c r="J116" s="1">
        <v>250</v>
      </c>
      <c r="K116" s="1">
        <v>400</v>
      </c>
      <c r="L116" s="1">
        <v>400</v>
      </c>
      <c r="M116" s="1">
        <v>400</v>
      </c>
      <c r="N116" s="1">
        <v>400</v>
      </c>
      <c r="O116" s="1">
        <v>300</v>
      </c>
      <c r="P116" s="1">
        <v>80</v>
      </c>
      <c r="Q116" s="1">
        <v>80</v>
      </c>
      <c r="R116" s="1">
        <v>175</v>
      </c>
      <c r="S116" s="1">
        <v>221</v>
      </c>
      <c r="T116" s="1">
        <v>229</v>
      </c>
      <c r="U116" s="1">
        <v>235</v>
      </c>
      <c r="V116" s="1">
        <v>313</v>
      </c>
      <c r="W116" s="1">
        <v>467</v>
      </c>
      <c r="X116" s="1">
        <v>503</v>
      </c>
      <c r="Y116" s="1">
        <v>444</v>
      </c>
      <c r="Z116" s="1">
        <v>384</v>
      </c>
      <c r="AA116" s="1">
        <v>460</v>
      </c>
      <c r="AB116" s="1">
        <v>516</v>
      </c>
      <c r="AC116" s="1">
        <v>465</v>
      </c>
      <c r="AD116" s="1">
        <v>500</v>
      </c>
      <c r="AE116" s="1">
        <v>620</v>
      </c>
      <c r="AF116" s="1">
        <v>680</v>
      </c>
      <c r="AG116" s="1">
        <v>250</v>
      </c>
      <c r="AH116" s="1">
        <v>400</v>
      </c>
      <c r="AI116" s="1">
        <v>550</v>
      </c>
      <c r="AJ116" s="1">
        <v>500</v>
      </c>
      <c r="AK116" s="1">
        <v>450</v>
      </c>
      <c r="AL116" s="1">
        <v>450</v>
      </c>
      <c r="AM116" s="1">
        <v>460</v>
      </c>
      <c r="AN116" s="1">
        <v>510</v>
      </c>
      <c r="AO116" s="1">
        <v>470</v>
      </c>
      <c r="AP116" s="1">
        <v>500</v>
      </c>
      <c r="AQ116" s="1">
        <v>500</v>
      </c>
      <c r="AR116" s="1">
        <v>500</v>
      </c>
      <c r="AS116" s="1">
        <v>500</v>
      </c>
      <c r="AT116" s="1">
        <v>500</v>
      </c>
      <c r="AU116" s="1">
        <v>500</v>
      </c>
      <c r="AV116" s="1">
        <v>500</v>
      </c>
      <c r="AW116" s="1">
        <v>500</v>
      </c>
      <c r="AX116" s="1">
        <v>500</v>
      </c>
      <c r="AY116" s="1">
        <v>500</v>
      </c>
      <c r="AZ116" s="1">
        <v>500</v>
      </c>
      <c r="BA116" s="1">
        <v>500</v>
      </c>
      <c r="BB116" s="1">
        <v>500</v>
      </c>
      <c r="BC116" s="1">
        <v>500</v>
      </c>
      <c r="BD116" s="1">
        <v>500</v>
      </c>
      <c r="BE116" s="1">
        <v>500</v>
      </c>
      <c r="BF116" s="1">
        <v>500</v>
      </c>
      <c r="BG116" s="1">
        <v>500</v>
      </c>
      <c r="BH116" s="1">
        <v>500</v>
      </c>
      <c r="BI116" s="1">
        <v>500</v>
      </c>
      <c r="BJ116" s="1">
        <v>500</v>
      </c>
      <c r="BK116" s="1">
        <v>500</v>
      </c>
      <c r="BL116" s="1">
        <v>500</v>
      </c>
      <c r="BM116" t="s">
        <v>3</v>
      </c>
    </row>
    <row r="117" spans="1:65" x14ac:dyDescent="0.2">
      <c r="C117" t="s">
        <v>159</v>
      </c>
      <c r="D117" s="1">
        <v>93.6</v>
      </c>
      <c r="E117" s="1">
        <v>93.6</v>
      </c>
      <c r="F117" s="1">
        <v>93.6</v>
      </c>
      <c r="G117" s="1">
        <v>93.6</v>
      </c>
      <c r="H117" s="1">
        <v>93.6</v>
      </c>
      <c r="I117" s="1">
        <v>93.6</v>
      </c>
      <c r="J117" s="1">
        <v>93.6</v>
      </c>
      <c r="K117" s="1">
        <v>93.6</v>
      </c>
      <c r="L117" s="1">
        <v>93.6</v>
      </c>
      <c r="M117" s="1">
        <v>93.6</v>
      </c>
      <c r="N117" s="1">
        <v>93.6</v>
      </c>
      <c r="O117" s="1">
        <v>93.6</v>
      </c>
      <c r="P117" s="1">
        <v>93.6</v>
      </c>
      <c r="Q117" s="1">
        <v>93.6</v>
      </c>
      <c r="R117" s="1">
        <v>93.6</v>
      </c>
      <c r="S117" s="1">
        <v>93.6</v>
      </c>
      <c r="T117" s="1">
        <v>93.6</v>
      </c>
      <c r="U117" s="1">
        <v>93.6</v>
      </c>
      <c r="V117" s="1">
        <v>93.6</v>
      </c>
      <c r="W117" s="1">
        <v>93.6</v>
      </c>
      <c r="X117" s="1">
        <v>93.6</v>
      </c>
      <c r="Y117" s="1">
        <v>93.6</v>
      </c>
      <c r="Z117" s="1">
        <v>93.6</v>
      </c>
      <c r="AA117" s="1">
        <v>93.6</v>
      </c>
      <c r="AB117" s="1">
        <v>93.6</v>
      </c>
      <c r="AC117" s="1">
        <v>93.6</v>
      </c>
      <c r="AD117" s="1">
        <v>93.6</v>
      </c>
      <c r="AE117" s="1">
        <v>93.6</v>
      </c>
      <c r="AF117" s="1">
        <v>93.6</v>
      </c>
      <c r="AG117" s="1">
        <v>93.6</v>
      </c>
      <c r="AH117" s="1">
        <v>93.6</v>
      </c>
      <c r="AI117" s="1">
        <v>93.6</v>
      </c>
      <c r="AJ117" s="1">
        <v>93.6</v>
      </c>
      <c r="AK117" s="1">
        <v>93.6</v>
      </c>
      <c r="AL117" s="1">
        <v>93.6</v>
      </c>
      <c r="AM117" s="1">
        <v>93.6</v>
      </c>
      <c r="AN117" s="1">
        <v>93.6</v>
      </c>
      <c r="AO117" s="1">
        <v>93.6</v>
      </c>
      <c r="AP117" s="1">
        <v>93.6</v>
      </c>
      <c r="AQ117" s="1">
        <v>93.6</v>
      </c>
      <c r="AR117" s="1">
        <v>93.6</v>
      </c>
      <c r="AS117" s="1">
        <v>93.6</v>
      </c>
      <c r="AT117" s="1">
        <v>93.6</v>
      </c>
      <c r="AU117" s="1">
        <v>93.6</v>
      </c>
      <c r="AV117" s="1">
        <v>93.6</v>
      </c>
      <c r="AW117" s="1">
        <v>93.6</v>
      </c>
      <c r="AX117" s="1">
        <v>93.6</v>
      </c>
      <c r="AY117" s="1">
        <v>93.6</v>
      </c>
      <c r="AZ117" s="1">
        <v>93.6</v>
      </c>
      <c r="BA117" s="1">
        <v>93.6</v>
      </c>
      <c r="BB117" s="1">
        <v>93.6</v>
      </c>
      <c r="BC117" s="1">
        <v>93.6</v>
      </c>
      <c r="BD117" s="1">
        <v>93.6</v>
      </c>
      <c r="BE117" s="1">
        <v>93.6</v>
      </c>
      <c r="BF117" s="1">
        <v>93.6</v>
      </c>
      <c r="BG117" s="1">
        <v>93.6</v>
      </c>
      <c r="BH117" s="1">
        <v>93.6</v>
      </c>
      <c r="BI117" s="1">
        <v>93.6</v>
      </c>
      <c r="BJ117" s="1">
        <v>93.6</v>
      </c>
      <c r="BK117" s="1">
        <v>93.6</v>
      </c>
      <c r="BL117" s="1">
        <v>93.6</v>
      </c>
      <c r="BM117" t="s">
        <v>31</v>
      </c>
    </row>
    <row r="118" spans="1:65" x14ac:dyDescent="0.2">
      <c r="C118" t="s">
        <v>4</v>
      </c>
      <c r="D118" s="1">
        <v>494.39059274177009</v>
      </c>
      <c r="E118" s="1">
        <v>522.29284567708783</v>
      </c>
      <c r="F118" s="1">
        <v>549.60736747738974</v>
      </c>
      <c r="G118" s="1">
        <v>576.02045754599339</v>
      </c>
      <c r="H118" s="1">
        <v>588.28825420695318</v>
      </c>
      <c r="I118" s="1">
        <v>598.19723339775078</v>
      </c>
      <c r="J118" s="1">
        <v>614.06255409773712</v>
      </c>
      <c r="K118" s="1">
        <v>655.72553256320191</v>
      </c>
      <c r="L118" s="1">
        <v>703.66929691087478</v>
      </c>
      <c r="M118" s="1">
        <v>750.81339617428557</v>
      </c>
      <c r="N118" s="1">
        <v>839.69359287158795</v>
      </c>
      <c r="O118" s="1">
        <v>880.16159807173005</v>
      </c>
      <c r="P118" s="1">
        <v>873.26165287169852</v>
      </c>
      <c r="Q118" s="1">
        <v>862.74454906566189</v>
      </c>
      <c r="R118" s="1">
        <v>875.1516108707965</v>
      </c>
      <c r="S118" s="1">
        <v>903.32937060403833</v>
      </c>
      <c r="T118" s="1">
        <v>934.612380764058</v>
      </c>
      <c r="U118" s="1">
        <v>971.83413601089183</v>
      </c>
      <c r="V118" s="1">
        <v>1029.2559426281252</v>
      </c>
      <c r="W118" s="1">
        <v>1144.1479625704069</v>
      </c>
      <c r="X118" s="1">
        <v>1280.2505750381254</v>
      </c>
      <c r="Y118" s="1">
        <v>1401.0922550822606</v>
      </c>
      <c r="Z118" s="1">
        <v>1481.229620674811</v>
      </c>
      <c r="AA118" s="1">
        <v>1541.5070122035745</v>
      </c>
      <c r="AB118" s="1">
        <v>1608.593185306167</v>
      </c>
      <c r="AC118" s="1">
        <v>1650.9176519961275</v>
      </c>
      <c r="AD118" s="1">
        <v>1726.5982883778061</v>
      </c>
      <c r="AE118" s="1">
        <v>1845.6693998972978</v>
      </c>
      <c r="AF118" s="1">
        <v>2055.2139728144425</v>
      </c>
      <c r="AG118" s="1">
        <v>2122.7618615469278</v>
      </c>
      <c r="AH118" s="1">
        <v>2108.2937790982369</v>
      </c>
      <c r="AI118" s="1">
        <v>1954.1559910607971</v>
      </c>
      <c r="AJ118" s="1">
        <v>2193.7135223697555</v>
      </c>
      <c r="AK118" s="1">
        <v>2109.8887915146765</v>
      </c>
      <c r="AL118" s="1">
        <v>1984.0816158202749</v>
      </c>
      <c r="AM118" s="1">
        <v>1814.5554283903375</v>
      </c>
      <c r="AN118" s="1">
        <v>1605.2040235605257</v>
      </c>
      <c r="AO118" s="1">
        <v>1795.4557783456</v>
      </c>
      <c r="AP118" s="1">
        <v>1849.4026455122248</v>
      </c>
      <c r="AQ118" s="1">
        <v>1771.6535960015458</v>
      </c>
      <c r="AR118" s="1">
        <v>1698.7727846905054</v>
      </c>
      <c r="AS118" s="1">
        <v>1619.4451040308177</v>
      </c>
      <c r="AT118" s="1">
        <v>1522.4767871559116</v>
      </c>
      <c r="AU118" s="1">
        <v>1414.6874667357024</v>
      </c>
      <c r="AV118" s="1">
        <v>1363.5984485886247</v>
      </c>
      <c r="AW118" s="1">
        <v>1289.8343028424947</v>
      </c>
      <c r="AX118" s="1">
        <v>1217.7406458467237</v>
      </c>
      <c r="AY118" s="1">
        <v>1187.9003696718928</v>
      </c>
      <c r="AZ118" s="1">
        <v>1164.965094587141</v>
      </c>
      <c r="BA118" s="1">
        <v>1131.4567444803706</v>
      </c>
      <c r="BB118" s="1">
        <v>1098.9870715003074</v>
      </c>
      <c r="BC118" s="1">
        <v>1067.8097940366522</v>
      </c>
      <c r="BD118" s="1">
        <v>1044.1379330752507</v>
      </c>
      <c r="BE118" s="1">
        <v>1019.7171295246616</v>
      </c>
      <c r="BF118" s="1">
        <v>997.27149407079833</v>
      </c>
      <c r="BG118" s="1">
        <v>976.97419408887367</v>
      </c>
      <c r="BH118" s="1">
        <v>957.33829406537575</v>
      </c>
      <c r="BI118" s="1">
        <v>937.63503878696088</v>
      </c>
      <c r="BJ118" s="1">
        <v>919.43935579802019</v>
      </c>
      <c r="BK118" s="1">
        <v>908.04028267909962</v>
      </c>
      <c r="BL118" s="1">
        <v>895.73613862508921</v>
      </c>
      <c r="BM118" t="s">
        <v>4</v>
      </c>
    </row>
    <row r="119" spans="1:65" x14ac:dyDescent="0.2">
      <c r="C119" t="s">
        <v>54</v>
      </c>
      <c r="D119" s="1">
        <v>219.35362505786256</v>
      </c>
      <c r="E119" s="1">
        <v>231.73343247834913</v>
      </c>
      <c r="F119" s="1">
        <v>243.85247248756667</v>
      </c>
      <c r="G119" s="1">
        <v>255.57156087757213</v>
      </c>
      <c r="H119" s="1">
        <v>261.01459662412782</v>
      </c>
      <c r="I119" s="1">
        <v>265.41106075195495</v>
      </c>
      <c r="J119" s="1">
        <v>272.44508114766694</v>
      </c>
      <c r="K119" s="1">
        <v>290.92169828766794</v>
      </c>
      <c r="L119" s="1">
        <v>312.18431357888312</v>
      </c>
      <c r="M119" s="1">
        <v>333.09163794404503</v>
      </c>
      <c r="N119" s="1">
        <v>372.51596366124534</v>
      </c>
      <c r="O119" s="1">
        <v>390.46320040994237</v>
      </c>
      <c r="P119" s="1">
        <v>387.39878869125977</v>
      </c>
      <c r="Q119" s="1">
        <v>382.72934892379453</v>
      </c>
      <c r="R119" s="1">
        <v>388.22801366934522</v>
      </c>
      <c r="S119" s="1">
        <v>400.72160008874903</v>
      </c>
      <c r="T119" s="1">
        <v>414.59184230717415</v>
      </c>
      <c r="U119" s="1">
        <v>431.09573517932415</v>
      </c>
      <c r="V119" s="1">
        <v>456.55872664542051</v>
      </c>
      <c r="W119" s="1">
        <v>488.73672667883488</v>
      </c>
      <c r="X119" s="1">
        <v>527.34049667786098</v>
      </c>
      <c r="Y119" s="1">
        <v>558.27891267206348</v>
      </c>
      <c r="Z119" s="1">
        <v>574.86306072165758</v>
      </c>
      <c r="AA119" s="1">
        <v>578.68266657039044</v>
      </c>
      <c r="AB119" s="1">
        <v>584.33040624692842</v>
      </c>
      <c r="AC119" s="1">
        <v>581.20797091856514</v>
      </c>
      <c r="AD119" s="1">
        <v>584.51533949023644</v>
      </c>
      <c r="AE119" s="1">
        <v>595.42061284411943</v>
      </c>
      <c r="AF119" s="1">
        <v>628.17214679980191</v>
      </c>
      <c r="AG119" s="1">
        <v>626.20493715895861</v>
      </c>
      <c r="AH119" s="1">
        <v>594.31624567962581</v>
      </c>
      <c r="AI119" s="1">
        <v>525.74444074394148</v>
      </c>
      <c r="AJ119" s="1">
        <v>569.43008268698827</v>
      </c>
      <c r="AK119" s="1">
        <v>524.10305175407882</v>
      </c>
      <c r="AL119" s="1">
        <v>479.16999223723036</v>
      </c>
      <c r="AM119" s="1">
        <v>424.39182543659126</v>
      </c>
      <c r="AN119" s="1">
        <v>364.09298212385966</v>
      </c>
      <c r="AO119" s="1">
        <v>393.34162295250712</v>
      </c>
      <c r="AP119" s="1">
        <v>391.75321757690642</v>
      </c>
      <c r="AQ119" s="1">
        <v>360.31714800160012</v>
      </c>
      <c r="AR119" s="1">
        <v>330.56452005969334</v>
      </c>
      <c r="AS119" s="1">
        <v>305.66095023611689</v>
      </c>
      <c r="AT119" s="1">
        <v>283.76204345148722</v>
      </c>
      <c r="AU119" s="1">
        <v>262.97651763517979</v>
      </c>
      <c r="AV119" s="1">
        <v>249.62009603795232</v>
      </c>
      <c r="AW119" s="1">
        <v>233.38438186330774</v>
      </c>
      <c r="AX119" s="1">
        <v>218.18324796895627</v>
      </c>
      <c r="AY119" s="1">
        <v>207.42237086367396</v>
      </c>
      <c r="AZ119" s="1">
        <v>198.05657737317532</v>
      </c>
      <c r="BA119" s="1">
        <v>188.47641298977408</v>
      </c>
      <c r="BB119" s="1">
        <v>179.49233198642602</v>
      </c>
      <c r="BC119" s="1">
        <v>171.64823903239704</v>
      </c>
      <c r="BD119" s="1">
        <v>165.42688426300583</v>
      </c>
      <c r="BE119" s="1">
        <v>159.47684312353175</v>
      </c>
      <c r="BF119" s="1">
        <v>153.80861728646391</v>
      </c>
      <c r="BG119" s="1">
        <v>148.87396153688877</v>
      </c>
      <c r="BH119" s="1">
        <v>145.18865643855031</v>
      </c>
      <c r="BI119" s="1">
        <v>142.38454676922501</v>
      </c>
      <c r="BJ119" s="1">
        <v>140.18258992120266</v>
      </c>
      <c r="BK119" s="1">
        <v>138.87764768599271</v>
      </c>
      <c r="BL119" s="1">
        <v>137.44000549571086</v>
      </c>
      <c r="BM119" t="s">
        <v>54</v>
      </c>
    </row>
    <row r="120" spans="1:65" x14ac:dyDescent="0.2">
      <c r="C120" t="s">
        <v>5</v>
      </c>
      <c r="D120" s="1">
        <v>1518.565745217626</v>
      </c>
      <c r="E120" s="1">
        <v>1599.3150925505165</v>
      </c>
      <c r="F120" s="1">
        <v>1678.1102498068262</v>
      </c>
      <c r="G120" s="1">
        <v>1754.0925343623667</v>
      </c>
      <c r="H120" s="1">
        <v>1789.7330300152248</v>
      </c>
      <c r="I120" s="1">
        <v>1818.4858812329958</v>
      </c>
      <c r="J120" s="1">
        <v>1875.1588516509955</v>
      </c>
      <c r="K120" s="1">
        <v>2025.0118568428879</v>
      </c>
      <c r="L120" s="1">
        <v>2193.7257560619864</v>
      </c>
      <c r="M120" s="1">
        <v>2358.2387440215743</v>
      </c>
      <c r="N120" s="1">
        <v>2640.4404917952079</v>
      </c>
      <c r="O120" s="1">
        <v>2765.234515401683</v>
      </c>
      <c r="P120" s="1">
        <v>2726.1377243523561</v>
      </c>
      <c r="Q120" s="1">
        <v>2678.7347323097511</v>
      </c>
      <c r="R120" s="1">
        <v>2713.3650902211775</v>
      </c>
      <c r="S120" s="1">
        <v>2803.1650701086992</v>
      </c>
      <c r="T120" s="1">
        <v>2904.8323753969071</v>
      </c>
      <c r="U120" s="1">
        <v>3027.0195356844897</v>
      </c>
      <c r="V120" s="1">
        <v>3215.9345282161498</v>
      </c>
      <c r="W120" s="1">
        <v>3418.5034737431001</v>
      </c>
      <c r="X120" s="1">
        <v>3663.1565199054489</v>
      </c>
      <c r="Y120" s="1">
        <v>3851.7598322238227</v>
      </c>
      <c r="Z120" s="1">
        <v>3936.4680997322303</v>
      </c>
      <c r="AA120" s="1">
        <v>3928.7851317488316</v>
      </c>
      <c r="AB120" s="1">
        <v>3926.2495432962542</v>
      </c>
      <c r="AC120" s="1">
        <v>3727.0003202959147</v>
      </c>
      <c r="AD120" s="1">
        <v>3646.5169271470345</v>
      </c>
      <c r="AE120" s="1">
        <v>3672.1518783987335</v>
      </c>
      <c r="AF120" s="1">
        <v>3828.6581795235306</v>
      </c>
      <c r="AG120" s="1">
        <v>3766.1404505698765</v>
      </c>
      <c r="AH120" s="1">
        <v>3526.5124851741857</v>
      </c>
      <c r="AI120" s="1">
        <v>3084.5997699953778</v>
      </c>
      <c r="AJ120" s="1">
        <v>3315.3424094853253</v>
      </c>
      <c r="AK120" s="1">
        <v>3030.1828873337763</v>
      </c>
      <c r="AL120" s="1">
        <v>2764.2976188355287</v>
      </c>
      <c r="AM120" s="1">
        <v>2445.160352429642</v>
      </c>
      <c r="AN120" s="1">
        <v>2083.3664337688565</v>
      </c>
      <c r="AO120" s="1">
        <v>2233.8496142301979</v>
      </c>
      <c r="AP120" s="1">
        <v>2208.6869003813163</v>
      </c>
      <c r="AQ120" s="1">
        <v>2020.6965484276084</v>
      </c>
      <c r="AR120" s="1">
        <v>1843.0511836800588</v>
      </c>
      <c r="AS120" s="1">
        <v>1694.7447052711282</v>
      </c>
      <c r="AT120" s="1">
        <v>1565.1788149596564</v>
      </c>
      <c r="AU120" s="1">
        <v>1442.0291200677543</v>
      </c>
      <c r="AV120" s="1">
        <v>1356.6112686574822</v>
      </c>
      <c r="AW120" s="1">
        <v>1256.2487604928169</v>
      </c>
      <c r="AX120" s="1">
        <v>1156.5043368521719</v>
      </c>
      <c r="AY120" s="1">
        <v>1066.7724904447291</v>
      </c>
      <c r="AZ120" s="1">
        <v>982.94799944096167</v>
      </c>
      <c r="BA120" s="1">
        <v>930.59920669886719</v>
      </c>
      <c r="BB120" s="1">
        <v>881.10936632324581</v>
      </c>
      <c r="BC120" s="1">
        <v>836.16289596527224</v>
      </c>
      <c r="BD120" s="1">
        <v>799.68415120601207</v>
      </c>
      <c r="BE120" s="1">
        <v>765.03723894679979</v>
      </c>
      <c r="BF120" s="1">
        <v>732.41179814666964</v>
      </c>
      <c r="BG120" s="1">
        <v>703.72141596853567</v>
      </c>
      <c r="BH120" s="1">
        <v>681.95182281377527</v>
      </c>
      <c r="BI120" s="1">
        <v>665.06047143792921</v>
      </c>
      <c r="BJ120" s="1">
        <v>651.57816542699197</v>
      </c>
      <c r="BK120" s="1">
        <v>642.82249742969202</v>
      </c>
      <c r="BL120" s="1">
        <v>633.16812317543111</v>
      </c>
      <c r="BM120" t="s">
        <v>5</v>
      </c>
    </row>
    <row r="121" spans="1:65" x14ac:dyDescent="0.2">
      <c r="C121" t="s">
        <v>151</v>
      </c>
      <c r="D121" s="1">
        <v>159.69332015152207</v>
      </c>
      <c r="E121" s="1">
        <v>168.44528208922748</v>
      </c>
      <c r="F121" s="1">
        <v>176.99983394418174</v>
      </c>
      <c r="G121" s="1">
        <v>185.26107159370747</v>
      </c>
      <c r="H121" s="1">
        <v>189.11672813127029</v>
      </c>
      <c r="I121" s="1">
        <v>192.22931039242241</v>
      </c>
      <c r="J121" s="1">
        <v>197.31517556852032</v>
      </c>
      <c r="K121" s="1">
        <v>211.16418254161525</v>
      </c>
      <c r="L121" s="1">
        <v>226.97985810960546</v>
      </c>
      <c r="M121" s="1">
        <v>242.42463570070902</v>
      </c>
      <c r="N121" s="1">
        <v>270.76241033968864</v>
      </c>
      <c r="O121" s="1">
        <v>283.26563431819045</v>
      </c>
      <c r="P121" s="1">
        <v>279.94871648409753</v>
      </c>
      <c r="Q121" s="1">
        <v>275.59544358302088</v>
      </c>
      <c r="R121" s="1">
        <v>278.99277334240412</v>
      </c>
      <c r="S121" s="1">
        <v>287.65101299382547</v>
      </c>
      <c r="T121" s="1">
        <v>297.36039969195338</v>
      </c>
      <c r="U121" s="1">
        <v>309.0078993997688</v>
      </c>
      <c r="V121" s="1">
        <v>327.14204545418795</v>
      </c>
      <c r="W121" s="1">
        <v>344.11220465839472</v>
      </c>
      <c r="X121" s="1">
        <v>364.79511420352776</v>
      </c>
      <c r="Y121" s="1">
        <v>379.42863015389361</v>
      </c>
      <c r="Z121" s="1">
        <v>383.0558062453398</v>
      </c>
      <c r="AA121" s="1">
        <v>375.36423670337308</v>
      </c>
      <c r="AB121" s="1">
        <v>366.08262592372677</v>
      </c>
      <c r="AC121" s="1">
        <v>277.73814451814781</v>
      </c>
      <c r="AD121" s="1">
        <v>240.30819844031191</v>
      </c>
      <c r="AE121" s="1">
        <v>239.15208873938673</v>
      </c>
      <c r="AF121" s="1">
        <v>247.0753095942375</v>
      </c>
      <c r="AG121" s="1">
        <v>240.68146542140312</v>
      </c>
      <c r="AH121" s="1">
        <v>222.53815593470273</v>
      </c>
      <c r="AI121" s="1">
        <v>191.71183961041635</v>
      </c>
      <c r="AJ121" s="1">
        <v>200.77400890047801</v>
      </c>
      <c r="AK121" s="1">
        <v>176.96647041538793</v>
      </c>
      <c r="AL121" s="1">
        <v>157.74968949023133</v>
      </c>
      <c r="AM121" s="1">
        <v>135.68037300598147</v>
      </c>
      <c r="AN121" s="1">
        <v>113.17245302586507</v>
      </c>
      <c r="AO121" s="1">
        <v>119.47501550777628</v>
      </c>
      <c r="AP121" s="1">
        <v>117.23487258602346</v>
      </c>
      <c r="AQ121" s="1">
        <v>107.34580766963421</v>
      </c>
      <c r="AR121" s="1">
        <v>97.976290542490261</v>
      </c>
      <c r="AS121" s="1">
        <v>88.847970314903236</v>
      </c>
      <c r="AT121" s="1">
        <v>79.858609888349065</v>
      </c>
      <c r="AU121" s="1">
        <v>70.531011675173943</v>
      </c>
      <c r="AV121" s="1">
        <v>63.603145417459459</v>
      </c>
      <c r="AW121" s="1">
        <v>55.791124398989879</v>
      </c>
      <c r="AX121" s="1">
        <v>48.528594013070283</v>
      </c>
      <c r="AY121" s="1">
        <v>43.836371366421325</v>
      </c>
      <c r="AZ121" s="1">
        <v>39.627979417016746</v>
      </c>
      <c r="BA121" s="1">
        <v>36.11383894553947</v>
      </c>
      <c r="BB121" s="1">
        <v>32.827466652264164</v>
      </c>
      <c r="BC121" s="1">
        <v>30.179157304633133</v>
      </c>
      <c r="BD121" s="1">
        <v>28.249363718229997</v>
      </c>
      <c r="BE121" s="1">
        <v>26.692914445441719</v>
      </c>
      <c r="BF121" s="1">
        <v>25.379772456866558</v>
      </c>
      <c r="BG121" s="1">
        <v>24.187033531977228</v>
      </c>
      <c r="BH121" s="1">
        <v>23.050631780156436</v>
      </c>
      <c r="BI121" s="1">
        <v>21.972523524588979</v>
      </c>
      <c r="BJ121" s="1">
        <v>20.971138464469188</v>
      </c>
      <c r="BK121" s="1">
        <v>20.276705111815364</v>
      </c>
      <c r="BL121" s="1">
        <v>19.570234172083719</v>
      </c>
      <c r="BM121" t="s">
        <v>6</v>
      </c>
    </row>
    <row r="122" spans="1:65" x14ac:dyDescent="0.2">
      <c r="C122" t="s">
        <v>7</v>
      </c>
      <c r="D122" s="1">
        <v>5.4716777603949556</v>
      </c>
      <c r="E122" s="1">
        <v>5.7804865020912946</v>
      </c>
      <c r="F122" s="1">
        <v>6.0827905177111878</v>
      </c>
      <c r="G122" s="1">
        <v>6.3751179196348211</v>
      </c>
      <c r="H122" s="1">
        <v>6.5108920042236083</v>
      </c>
      <c r="I122" s="1">
        <v>6.6205598293450763</v>
      </c>
      <c r="J122" s="1">
        <v>6.7981615324676561</v>
      </c>
      <c r="K122" s="1">
        <v>7.2626123810739029</v>
      </c>
      <c r="L122" s="1">
        <v>7.7968444180676073</v>
      </c>
      <c r="M122" s="1">
        <v>8.3224170119188372</v>
      </c>
      <c r="N122" s="1">
        <v>9.3101661893563179</v>
      </c>
      <c r="O122" s="1">
        <v>9.7610767269765688</v>
      </c>
      <c r="P122" s="1">
        <v>9.6858801968019073</v>
      </c>
      <c r="Q122" s="1">
        <v>9.5707087357052725</v>
      </c>
      <c r="R122" s="1">
        <v>9.7104159779499035</v>
      </c>
      <c r="S122" s="1">
        <v>10.025558032793747</v>
      </c>
      <c r="T122" s="1">
        <v>10.3754933330124</v>
      </c>
      <c r="U122" s="1">
        <v>10.791653014111802</v>
      </c>
      <c r="V122" s="1">
        <v>11.43268106144588</v>
      </c>
      <c r="W122" s="1">
        <v>12.428109753011727</v>
      </c>
      <c r="X122" s="1">
        <v>13.614455770242866</v>
      </c>
      <c r="Y122" s="1">
        <v>14.658726052784239</v>
      </c>
      <c r="Z122" s="1">
        <v>15.389973349589255</v>
      </c>
      <c r="AA122" s="1">
        <v>15.895831799121648</v>
      </c>
      <c r="AB122" s="1">
        <v>16.510281494792519</v>
      </c>
      <c r="AC122" s="1">
        <v>16.866054669528772</v>
      </c>
      <c r="AD122" s="1">
        <v>17.569296551612638</v>
      </c>
      <c r="AE122" s="1">
        <v>18.73411769103609</v>
      </c>
      <c r="AF122" s="1">
        <v>20.812096941890747</v>
      </c>
      <c r="AG122" s="1">
        <v>21.410315158272944</v>
      </c>
      <c r="AH122" s="1">
        <v>21.190324287583344</v>
      </c>
      <c r="AI122" s="1">
        <v>19.78384081315253</v>
      </c>
      <c r="AJ122" s="1">
        <v>22.659702087491972</v>
      </c>
      <c r="AK122" s="1">
        <v>22.232180617468629</v>
      </c>
      <c r="AL122" s="1">
        <v>21.663431062465097</v>
      </c>
      <c r="AM122" s="1">
        <v>20.615481612196</v>
      </c>
      <c r="AN122" s="1">
        <v>19.032644846439737</v>
      </c>
      <c r="AO122" s="1">
        <v>22.038700644548975</v>
      </c>
      <c r="AP122" s="1">
        <v>23.618800765864343</v>
      </c>
      <c r="AQ122" s="1">
        <v>23.573975755592357</v>
      </c>
      <c r="AR122" s="1">
        <v>23.614222133200578</v>
      </c>
      <c r="AS122" s="1">
        <v>23.623234382819099</v>
      </c>
      <c r="AT122" s="1">
        <v>23.479485590924952</v>
      </c>
      <c r="AU122" s="1">
        <v>23.242548978437405</v>
      </c>
      <c r="AV122" s="1">
        <v>23.609544830959788</v>
      </c>
      <c r="AW122" s="1">
        <v>23.75306397290484</v>
      </c>
      <c r="AX122" s="1">
        <v>23.690435444657119</v>
      </c>
      <c r="AY122" s="1">
        <v>23.724210009439986</v>
      </c>
      <c r="AZ122" s="1">
        <v>23.815900424526486</v>
      </c>
      <c r="BA122" s="1">
        <v>23.849986125483422</v>
      </c>
      <c r="BB122" s="1">
        <v>23.87330164234459</v>
      </c>
      <c r="BC122" s="1">
        <v>23.842236945775877</v>
      </c>
      <c r="BD122" s="1">
        <v>23.879159553303062</v>
      </c>
      <c r="BE122" s="1">
        <v>23.866233003627265</v>
      </c>
      <c r="BF122" s="1">
        <v>23.848733369095378</v>
      </c>
      <c r="BG122" s="1">
        <v>23.838391237133894</v>
      </c>
      <c r="BH122" s="1">
        <v>23.82159511878395</v>
      </c>
      <c r="BI122" s="1">
        <v>23.79339558645739</v>
      </c>
      <c r="BJ122" s="1">
        <v>23.771594226298564</v>
      </c>
      <c r="BK122" s="1">
        <v>23.808761246340364</v>
      </c>
      <c r="BL122" s="1">
        <v>23.816998643794918</v>
      </c>
      <c r="BM122" t="s">
        <v>7</v>
      </c>
    </row>
    <row r="123" spans="1:65" x14ac:dyDescent="0.2">
      <c r="C123" t="s">
        <v>8</v>
      </c>
      <c r="D123" s="1">
        <v>3.007733865999497</v>
      </c>
      <c r="E123" s="1">
        <v>3.1701191328653975</v>
      </c>
      <c r="F123" s="1">
        <v>3.3287113380315123</v>
      </c>
      <c r="G123" s="1">
        <v>3.4817565257213645</v>
      </c>
      <c r="H123" s="1">
        <v>3.5533630983396627</v>
      </c>
      <c r="I123" s="1">
        <v>3.6111512314162937</v>
      </c>
      <c r="J123" s="1">
        <v>3.7108038008519468</v>
      </c>
      <c r="K123" s="1">
        <v>3.9824323325797284</v>
      </c>
      <c r="L123" s="1">
        <v>4.2908976369357994</v>
      </c>
      <c r="M123" s="1">
        <v>4.5915304498652239</v>
      </c>
      <c r="N123" s="1">
        <v>5.1298148500778549</v>
      </c>
      <c r="O123" s="1">
        <v>5.3655821878013299</v>
      </c>
      <c r="P123" s="1">
        <v>5.2943025320675634</v>
      </c>
      <c r="Q123" s="1">
        <v>5.2049385578779361</v>
      </c>
      <c r="R123" s="1">
        <v>5.2673570924332385</v>
      </c>
      <c r="S123" s="1">
        <v>5.4322396346149553</v>
      </c>
      <c r="T123" s="1">
        <v>5.6181171708033615</v>
      </c>
      <c r="U123" s="1">
        <v>5.8416472268793296</v>
      </c>
      <c r="V123" s="1">
        <v>6.1982688818253493</v>
      </c>
      <c r="W123" s="1">
        <v>6.4967769720139454</v>
      </c>
      <c r="X123" s="1">
        <v>6.8629784183329239</v>
      </c>
      <c r="Y123" s="1">
        <v>7.1372532943203755</v>
      </c>
      <c r="Z123" s="1">
        <v>7.2516719752761398</v>
      </c>
      <c r="AA123" s="1">
        <v>7.2113177533316559</v>
      </c>
      <c r="AB123" s="1">
        <v>7.1853852819826374</v>
      </c>
      <c r="AC123" s="1">
        <v>7.0473086537686642</v>
      </c>
      <c r="AD123" s="1">
        <v>7.0456280659397983</v>
      </c>
      <c r="AE123" s="1">
        <v>7.2173236519485187</v>
      </c>
      <c r="AF123" s="1">
        <v>7.6982412882622491</v>
      </c>
      <c r="AG123" s="1">
        <v>7.646705671217596</v>
      </c>
      <c r="AH123" s="1">
        <v>7.2734427658609757</v>
      </c>
      <c r="AI123" s="1">
        <v>6.5282549047876604</v>
      </c>
      <c r="AJ123" s="1">
        <v>7.1938624141063947</v>
      </c>
      <c r="AK123" s="1">
        <v>6.7376990874721727</v>
      </c>
      <c r="AL123" s="1">
        <v>6.4603929829005615</v>
      </c>
      <c r="AM123" s="1">
        <v>6.0513309432425855</v>
      </c>
      <c r="AN123" s="1">
        <v>5.5084376640169195</v>
      </c>
      <c r="AO123" s="1">
        <v>6.2828176667443918</v>
      </c>
      <c r="AP123" s="1">
        <v>6.6401624538242121</v>
      </c>
      <c r="AQ123" s="1">
        <v>6.5443852153529738</v>
      </c>
      <c r="AR123" s="1">
        <v>6.4749034453533394</v>
      </c>
      <c r="AS123" s="1">
        <v>6.4081172791042595</v>
      </c>
      <c r="AT123" s="1">
        <v>6.3164659652938955</v>
      </c>
      <c r="AU123" s="1">
        <v>6.2047708205970178</v>
      </c>
      <c r="AV123" s="1">
        <v>6.2407767062774786</v>
      </c>
      <c r="AW123" s="1">
        <v>6.2222471384203279</v>
      </c>
      <c r="AX123" s="1">
        <v>6.154976864738801</v>
      </c>
      <c r="AY123" s="1">
        <v>6.1157966248247657</v>
      </c>
      <c r="AZ123" s="1">
        <v>6.097485149210466</v>
      </c>
      <c r="BA123" s="1">
        <v>6.1020002992630742</v>
      </c>
      <c r="BB123" s="1">
        <v>6.1045943601957706</v>
      </c>
      <c r="BC123" s="1">
        <v>6.0969465227395849</v>
      </c>
      <c r="BD123" s="1">
        <v>6.1060365230298457</v>
      </c>
      <c r="BE123" s="1">
        <v>6.1028541275227415</v>
      </c>
      <c r="BF123" s="1">
        <v>6.098545881338957</v>
      </c>
      <c r="BG123" s="1">
        <v>6.0959997452768562</v>
      </c>
      <c r="BH123" s="1">
        <v>6.0918646981904914</v>
      </c>
      <c r="BI123" s="1">
        <v>6.0849222373460083</v>
      </c>
      <c r="BJ123" s="1">
        <v>6.0795549465872014</v>
      </c>
      <c r="BK123" s="1">
        <v>6.0887051189502799</v>
      </c>
      <c r="BL123" s="1">
        <v>6.0907330890820699</v>
      </c>
      <c r="BM123" t="s">
        <v>8</v>
      </c>
    </row>
    <row r="124" spans="1:65" x14ac:dyDescent="0.2">
      <c r="C124" t="s">
        <v>9</v>
      </c>
      <c r="D124" s="1">
        <v>142.07942342763721</v>
      </c>
      <c r="E124" s="1">
        <v>146.05160554397861</v>
      </c>
      <c r="F124" s="1">
        <v>153.40247063300507</v>
      </c>
      <c r="G124" s="1">
        <v>156.38294138489817</v>
      </c>
      <c r="H124" s="1">
        <v>159.61455988768893</v>
      </c>
      <c r="I124" s="1">
        <v>157.9538630245722</v>
      </c>
      <c r="J124" s="1">
        <v>162.16651857717528</v>
      </c>
      <c r="K124" s="1">
        <v>169.02898647770081</v>
      </c>
      <c r="L124" s="1">
        <v>181.83660744747235</v>
      </c>
      <c r="M124" s="1">
        <v>188.92348995031881</v>
      </c>
      <c r="N124" s="1">
        <v>210.96350565059194</v>
      </c>
      <c r="O124" s="1">
        <v>220.60889382447084</v>
      </c>
      <c r="P124" s="1">
        <v>217.78020985124493</v>
      </c>
      <c r="Q124" s="1">
        <v>214.17868336420511</v>
      </c>
      <c r="R124" s="1">
        <v>216.71523102250109</v>
      </c>
      <c r="S124" s="1">
        <v>223.40242889326203</v>
      </c>
      <c r="T124" s="1">
        <v>230.92569454047248</v>
      </c>
      <c r="U124" s="1">
        <v>239.97062036420192</v>
      </c>
      <c r="V124" s="1">
        <v>254.38751971918325</v>
      </c>
      <c r="W124" s="1">
        <v>273.7232871004295</v>
      </c>
      <c r="X124" s="1">
        <v>296.85326696979052</v>
      </c>
      <c r="Y124" s="1">
        <v>316.43351657023038</v>
      </c>
      <c r="Z124" s="1">
        <v>329.01225722844003</v>
      </c>
      <c r="AA124" s="1">
        <v>336.12784099096916</v>
      </c>
      <c r="AB124" s="1">
        <v>138.01000215615656</v>
      </c>
      <c r="AC124" s="1">
        <v>55.722945820586268</v>
      </c>
      <c r="AD124" s="1">
        <v>1.2290216872290647</v>
      </c>
      <c r="AE124" s="1">
        <v>1.2957396375666326</v>
      </c>
      <c r="AF124" s="1">
        <v>1.4234397658094688</v>
      </c>
      <c r="AG124" s="1">
        <v>1.4467660555348321</v>
      </c>
      <c r="AH124" s="1">
        <v>1.4151131746062782</v>
      </c>
      <c r="AI124" s="1">
        <v>1.3074818565637631</v>
      </c>
      <c r="AJ124" s="1">
        <v>1.4818737154721227</v>
      </c>
      <c r="AK124" s="1">
        <v>1.4363342862446242</v>
      </c>
      <c r="AL124" s="1">
        <v>1.3934367277536985</v>
      </c>
      <c r="AM124" s="1">
        <v>1.3205906140601735</v>
      </c>
      <c r="AN124" s="1">
        <v>1.2150183417742695</v>
      </c>
      <c r="AO124" s="1">
        <v>1.4014476625405994</v>
      </c>
      <c r="AP124" s="1">
        <v>1.4971738803198578</v>
      </c>
      <c r="AQ124" s="1">
        <v>1.4904805496677118</v>
      </c>
      <c r="AR124" s="1">
        <v>1.4889094753821097</v>
      </c>
      <c r="AS124" s="1">
        <v>1.4858959100465992</v>
      </c>
      <c r="AT124" s="1">
        <v>1.4744174289954763</v>
      </c>
      <c r="AU124" s="1">
        <v>1.4574777694405068</v>
      </c>
      <c r="AV124" s="1">
        <v>1.4767872653309695</v>
      </c>
      <c r="AW124" s="1">
        <v>1.4826008187159871</v>
      </c>
      <c r="AX124" s="1">
        <v>1.4760407869752639</v>
      </c>
      <c r="AY124" s="1">
        <v>1.4756186747330364</v>
      </c>
      <c r="AZ124" s="1">
        <v>1.4790259410943012</v>
      </c>
      <c r="BA124" s="1">
        <v>1.4808072397828933</v>
      </c>
      <c r="BB124" s="1">
        <v>1.4819795454103506</v>
      </c>
      <c r="BC124" s="1">
        <v>1.4800452577204024</v>
      </c>
      <c r="BD124" s="1">
        <v>1.4821984513689621</v>
      </c>
      <c r="BE124" s="1">
        <v>1.4813599309622287</v>
      </c>
      <c r="BF124" s="1">
        <v>1.4802498044446128</v>
      </c>
      <c r="BG124" s="1">
        <v>1.4795745472800692</v>
      </c>
      <c r="BH124" s="1">
        <v>1.4785144493539832</v>
      </c>
      <c r="BI124" s="1">
        <v>1.4767709467093122</v>
      </c>
      <c r="BJ124" s="1">
        <v>1.4754151455257576</v>
      </c>
      <c r="BK124" s="1">
        <v>1.4776119878456149</v>
      </c>
      <c r="BL124" s="1">
        <v>1.4780701232458235</v>
      </c>
      <c r="BM124" t="s">
        <v>9</v>
      </c>
    </row>
    <row r="125" spans="1:65" x14ac:dyDescent="0.2">
      <c r="C125" t="s">
        <v>10</v>
      </c>
      <c r="D125" s="1">
        <v>112168.86320765101</v>
      </c>
      <c r="E125" s="1">
        <v>118261.35543062587</v>
      </c>
      <c r="F125" s="1">
        <v>124213.5205285588</v>
      </c>
      <c r="G125" s="1">
        <v>129959.16269952565</v>
      </c>
      <c r="H125" s="1">
        <v>132644.73972645539</v>
      </c>
      <c r="I125" s="1">
        <v>134812.34138447486</v>
      </c>
      <c r="J125" s="1">
        <v>138407.80874195491</v>
      </c>
      <c r="K125" s="1">
        <v>148272.22693823915</v>
      </c>
      <c r="L125" s="1">
        <v>159507.07205292271</v>
      </c>
      <c r="M125" s="1">
        <v>170458.64782397449</v>
      </c>
      <c r="N125" s="1">
        <v>190344.53536117636</v>
      </c>
      <c r="O125" s="1">
        <v>199047.21085319226</v>
      </c>
      <c r="P125" s="1">
        <v>196494.99436955521</v>
      </c>
      <c r="Q125" s="1">
        <v>193245.47079128301</v>
      </c>
      <c r="R125" s="1">
        <v>195534.10352873613</v>
      </c>
      <c r="S125" s="1">
        <v>201567.71378588854</v>
      </c>
      <c r="T125" s="1">
        <v>208355.67694378534</v>
      </c>
      <c r="U125" s="1">
        <v>216516.5775601487</v>
      </c>
      <c r="V125" s="1">
        <v>229524.41036331514</v>
      </c>
      <c r="W125" s="1">
        <v>246970.35508576807</v>
      </c>
      <c r="X125" s="1">
        <v>267839.6768083545</v>
      </c>
      <c r="Y125" s="1">
        <v>285506.20875641762</v>
      </c>
      <c r="Z125" s="1">
        <v>296855.53924195294</v>
      </c>
      <c r="AA125" s="1">
        <v>303275.66617777175</v>
      </c>
      <c r="AB125" s="1">
        <v>311303.24714926421</v>
      </c>
      <c r="AC125" s="1">
        <v>314229.65190311742</v>
      </c>
      <c r="AD125" s="1">
        <v>323429.34721120063</v>
      </c>
      <c r="AE125" s="1">
        <v>340986.84302203497</v>
      </c>
      <c r="AF125" s="1">
        <v>374592.40877041977</v>
      </c>
      <c r="AG125" s="1">
        <v>375514.94108865503</v>
      </c>
      <c r="AH125" s="1">
        <v>367299.2868218855</v>
      </c>
      <c r="AI125" s="1">
        <v>337192.76644113846</v>
      </c>
      <c r="AJ125" s="1">
        <v>390080.69476711331</v>
      </c>
      <c r="AK125" s="1">
        <v>377992.93216860463</v>
      </c>
      <c r="AL125" s="1">
        <v>366725.38782145822</v>
      </c>
      <c r="AM125" s="1">
        <v>347575.6656821869</v>
      </c>
      <c r="AN125" s="1">
        <v>319811.98788492294</v>
      </c>
      <c r="AO125" s="1">
        <v>368908.11229155585</v>
      </c>
      <c r="AP125" s="1">
        <v>394135.58828255988</v>
      </c>
      <c r="AQ125" s="1">
        <v>392403.88773037802</v>
      </c>
      <c r="AR125" s="1">
        <v>392020.92859845719</v>
      </c>
      <c r="AS125" s="1">
        <v>391259.13820575021</v>
      </c>
      <c r="AT125" s="1">
        <v>388270.49525296153</v>
      </c>
      <c r="AU125" s="1">
        <v>383845.45763308747</v>
      </c>
      <c r="AV125" s="1">
        <v>388960.50410531182</v>
      </c>
      <c r="AW125" s="1">
        <v>390524.63112000498</v>
      </c>
      <c r="AX125" s="1">
        <v>388831.61687708931</v>
      </c>
      <c r="AY125" s="1">
        <v>388753.04474607244</v>
      </c>
      <c r="AZ125" s="1">
        <v>389682.56618212297</v>
      </c>
      <c r="BA125" s="1">
        <v>390164.12068873522</v>
      </c>
      <c r="BB125" s="1">
        <v>390484.86598089535</v>
      </c>
      <c r="BC125" s="1">
        <v>389986.19046406588</v>
      </c>
      <c r="BD125" s="1">
        <v>390564.244129762</v>
      </c>
      <c r="BE125" s="1">
        <v>390353.61747822113</v>
      </c>
      <c r="BF125" s="1">
        <v>390071.03681275283</v>
      </c>
      <c r="BG125" s="1">
        <v>389902.33895683644</v>
      </c>
      <c r="BH125" s="1">
        <v>389631.76561918925</v>
      </c>
      <c r="BI125" s="1">
        <v>389180.75129835954</v>
      </c>
      <c r="BJ125" s="1">
        <v>388831.22208657948</v>
      </c>
      <c r="BK125" s="1">
        <v>389416.14699105726</v>
      </c>
      <c r="BL125" s="1">
        <v>389543.10594017897</v>
      </c>
      <c r="BM125" t="s">
        <v>10</v>
      </c>
    </row>
    <row r="126" spans="1:65" x14ac:dyDescent="0.2">
      <c r="C126" t="s">
        <v>152</v>
      </c>
      <c r="D126" s="1">
        <v>35519.8558569093</v>
      </c>
      <c r="E126" s="1">
        <v>37449.129626661183</v>
      </c>
      <c r="F126" s="1">
        <v>39333.966828975659</v>
      </c>
      <c r="G126" s="1">
        <v>41153.405627604778</v>
      </c>
      <c r="H126" s="1">
        <v>42003.83154939182</v>
      </c>
      <c r="I126" s="1">
        <v>42690.233249884375</v>
      </c>
      <c r="J126" s="1">
        <v>43828.788804641961</v>
      </c>
      <c r="K126" s="1">
        <v>46952.496243805785</v>
      </c>
      <c r="L126" s="1">
        <v>50510.168735408981</v>
      </c>
      <c r="M126" s="1">
        <v>53978.139985805377</v>
      </c>
      <c r="N126" s="1">
        <v>60275.28732874056</v>
      </c>
      <c r="O126" s="1">
        <v>63031.112521277391</v>
      </c>
      <c r="P126" s="1">
        <v>62222.917100355698</v>
      </c>
      <c r="Q126" s="1">
        <v>61193.90953263003</v>
      </c>
      <c r="R126" s="1">
        <v>61918.637435000303</v>
      </c>
      <c r="S126" s="1">
        <v>63829.265398074858</v>
      </c>
      <c r="T126" s="1">
        <v>65978.769868706426</v>
      </c>
      <c r="U126" s="1">
        <v>68563.034389771987</v>
      </c>
      <c r="V126" s="1">
        <v>72682.148491195214</v>
      </c>
      <c r="W126" s="1">
        <v>78206.65345726558</v>
      </c>
      <c r="X126" s="1">
        <v>84815.219134225859</v>
      </c>
      <c r="Y126" s="1">
        <v>90409.576162922953</v>
      </c>
      <c r="Z126" s="1">
        <v>94003.502065268578</v>
      </c>
      <c r="AA126" s="1">
        <v>96036.525997419754</v>
      </c>
      <c r="AB126" s="1">
        <v>98578.572968683264</v>
      </c>
      <c r="AC126" s="1">
        <v>99505.260393904056</v>
      </c>
      <c r="AD126" s="1">
        <v>102418.47393575539</v>
      </c>
      <c r="AE126" s="1">
        <v>107978.3031305527</v>
      </c>
      <c r="AF126" s="1">
        <v>118619.9804841224</v>
      </c>
      <c r="AG126" s="1">
        <v>120563.837961236</v>
      </c>
      <c r="AH126" s="1">
        <v>117926.09788385652</v>
      </c>
      <c r="AI126" s="1">
        <v>108956.82138031357</v>
      </c>
      <c r="AJ126" s="1">
        <v>123489.47628934355</v>
      </c>
      <c r="AK126" s="1">
        <v>119694.52385371868</v>
      </c>
      <c r="AL126" s="1">
        <v>116119.72731280819</v>
      </c>
      <c r="AM126" s="1">
        <v>110049.2178383478</v>
      </c>
      <c r="AN126" s="1">
        <v>101251.5284811891</v>
      </c>
      <c r="AO126" s="1">
        <v>116787.30521171662</v>
      </c>
      <c r="AP126" s="1">
        <v>124764.49002665481</v>
      </c>
      <c r="AQ126" s="1">
        <v>124206.7124723093</v>
      </c>
      <c r="AR126" s="1">
        <v>124075.7896151758</v>
      </c>
      <c r="AS126" s="1">
        <v>123824.65917054993</v>
      </c>
      <c r="AT126" s="1">
        <v>122868.11908295634</v>
      </c>
      <c r="AU126" s="1">
        <v>121456.48078670891</v>
      </c>
      <c r="AV126" s="1">
        <v>123065.60544424746</v>
      </c>
      <c r="AW126" s="1">
        <v>123550.06822633225</v>
      </c>
      <c r="AX126" s="1">
        <v>123003.39891460531</v>
      </c>
      <c r="AY126" s="1">
        <v>122968.22289441968</v>
      </c>
      <c r="AZ126" s="1">
        <v>123252.16175785844</v>
      </c>
      <c r="BA126" s="1">
        <v>123400.60331524111</v>
      </c>
      <c r="BB126" s="1">
        <v>123498.29545086256</v>
      </c>
      <c r="BC126" s="1">
        <v>123337.10481003355</v>
      </c>
      <c r="BD126" s="1">
        <v>123516.53761408018</v>
      </c>
      <c r="BE126" s="1">
        <v>123446.66091351904</v>
      </c>
      <c r="BF126" s="1">
        <v>123354.15037038439</v>
      </c>
      <c r="BG126" s="1">
        <v>123297.87894000576</v>
      </c>
      <c r="BH126" s="1">
        <v>123209.53744616528</v>
      </c>
      <c r="BI126" s="1">
        <v>123064.24555910935</v>
      </c>
      <c r="BJ126" s="1">
        <v>122951.26212714647</v>
      </c>
      <c r="BK126" s="1">
        <v>123134.33232046792</v>
      </c>
      <c r="BL126" s="1">
        <v>123172.51027048529</v>
      </c>
      <c r="BM126" t="s">
        <v>11</v>
      </c>
    </row>
    <row r="127" spans="1:65" ht="14.25" x14ac:dyDescent="0.2">
      <c r="C127" t="s">
        <v>153</v>
      </c>
      <c r="D127" s="1">
        <v>42589.755224111883</v>
      </c>
      <c r="E127" s="1">
        <v>44903.033125493021</v>
      </c>
      <c r="F127" s="1">
        <v>47163.029770954032</v>
      </c>
      <c r="G127" s="1">
        <v>49344.611064274315</v>
      </c>
      <c r="H127" s="1">
        <v>50364.306414138875</v>
      </c>
      <c r="I127" s="1">
        <v>51187.330035832587</v>
      </c>
      <c r="J127" s="1">
        <v>52552.504561920818</v>
      </c>
      <c r="K127" s="1">
        <v>56297.957126865454</v>
      </c>
      <c r="L127" s="1">
        <v>60563.751481305735</v>
      </c>
      <c r="M127" s="1">
        <v>64721.990390653926</v>
      </c>
      <c r="N127" s="1">
        <v>72272.526773070218</v>
      </c>
      <c r="O127" s="1">
        <v>75576.873526711512</v>
      </c>
      <c r="P127" s="1">
        <v>74607.814269011636</v>
      </c>
      <c r="Q127" s="1">
        <v>73373.992245359754</v>
      </c>
      <c r="R127" s="1">
        <v>74242.97054556392</v>
      </c>
      <c r="S127" s="1">
        <v>76533.891364598152</v>
      </c>
      <c r="T127" s="1">
        <v>79111.234854564071</v>
      </c>
      <c r="U127" s="1">
        <v>82209.873369031149</v>
      </c>
      <c r="V127" s="1">
        <v>87148.859102152535</v>
      </c>
      <c r="W127" s="1">
        <v>93772.965776097815</v>
      </c>
      <c r="X127" s="1">
        <v>101696.90543672166</v>
      </c>
      <c r="Y127" s="1">
        <v>108404.7675814424</v>
      </c>
      <c r="Z127" s="1">
        <v>112714.03125331966</v>
      </c>
      <c r="AA127" s="1">
        <v>115151.70982904048</v>
      </c>
      <c r="AB127" s="1">
        <v>118199.72778019577</v>
      </c>
      <c r="AC127" s="1">
        <v>119310.86378165954</v>
      </c>
      <c r="AD127" s="1">
        <v>122803.92558244051</v>
      </c>
      <c r="AE127" s="1">
        <v>129470.38744670588</v>
      </c>
      <c r="AF127" s="1">
        <v>142230.19242700527</v>
      </c>
      <c r="AG127" s="1">
        <v>144560.95678805278</v>
      </c>
      <c r="AH127" s="1">
        <v>141398.19890150664</v>
      </c>
      <c r="AI127" s="1">
        <v>130643.67071980046</v>
      </c>
      <c r="AJ127" s="1">
        <v>148068.916414081</v>
      </c>
      <c r="AK127" s="1">
        <v>143518.61373347562</v>
      </c>
      <c r="AL127" s="1">
        <v>139232.28694581319</v>
      </c>
      <c r="AM127" s="1">
        <v>131953.49860713165</v>
      </c>
      <c r="AN127" s="1">
        <v>121404.71040909967</v>
      </c>
      <c r="AO127" s="1">
        <v>140032.74006201033</v>
      </c>
      <c r="AP127" s="1">
        <v>149597.7098640945</v>
      </c>
      <c r="AQ127" s="1">
        <v>148928.91183730133</v>
      </c>
      <c r="AR127" s="1">
        <v>148771.92999421558</v>
      </c>
      <c r="AS127" s="1">
        <v>148470.81435317738</v>
      </c>
      <c r="AT127" s="1">
        <v>147323.88379251363</v>
      </c>
      <c r="AU127" s="1">
        <v>145631.27192650951</v>
      </c>
      <c r="AV127" s="1">
        <v>147560.6779907044</v>
      </c>
      <c r="AW127" s="1">
        <v>148141.56861670534</v>
      </c>
      <c r="AX127" s="1">
        <v>147486.08982566584</v>
      </c>
      <c r="AY127" s="1">
        <v>147443.91234342888</v>
      </c>
      <c r="AZ127" s="1">
        <v>147784.36661613721</v>
      </c>
      <c r="BA127" s="1">
        <v>147962.35409501335</v>
      </c>
      <c r="BB127" s="1">
        <v>148079.49094827645</v>
      </c>
      <c r="BC127" s="1">
        <v>147886.21679860138</v>
      </c>
      <c r="BD127" s="1">
        <v>148101.36404565969</v>
      </c>
      <c r="BE127" s="1">
        <v>148017.57903299647</v>
      </c>
      <c r="BF127" s="1">
        <v>147906.65512036497</v>
      </c>
      <c r="BG127" s="1">
        <v>147839.18338130187</v>
      </c>
      <c r="BH127" s="1">
        <v>147733.25832873536</v>
      </c>
      <c r="BI127" s="1">
        <v>147559.04743298484</v>
      </c>
      <c r="BJ127" s="1">
        <v>147423.57569202216</v>
      </c>
      <c r="BK127" s="1">
        <v>147643.0843171078</v>
      </c>
      <c r="BL127" s="1">
        <v>147688.86123559391</v>
      </c>
      <c r="BM127" t="s">
        <v>12</v>
      </c>
    </row>
    <row r="128" spans="1:65" x14ac:dyDescent="0.2">
      <c r="C128" t="s">
        <v>154</v>
      </c>
      <c r="D128" s="1">
        <v>1516.6978450900272</v>
      </c>
      <c r="E128" s="1">
        <v>1599.0778350584326</v>
      </c>
      <c r="F128" s="1">
        <v>1679.5603835972606</v>
      </c>
      <c r="G128" s="1">
        <v>1757.2504202987241</v>
      </c>
      <c r="H128" s="1">
        <v>1793.5636071590309</v>
      </c>
      <c r="I128" s="1">
        <v>1822.8729597700628</v>
      </c>
      <c r="J128" s="1">
        <v>1871.4892819582119</v>
      </c>
      <c r="K128" s="1">
        <v>2004.871589610507</v>
      </c>
      <c r="L128" s="1">
        <v>2156.7842050019635</v>
      </c>
      <c r="M128" s="1">
        <v>2304.8665773938897</v>
      </c>
      <c r="N128" s="1">
        <v>2573.7547689372223</v>
      </c>
      <c r="O128" s="1">
        <v>2691.4285046585446</v>
      </c>
      <c r="P128" s="1">
        <v>2656.9185601851887</v>
      </c>
      <c r="Q128" s="1">
        <v>2612.9799370433025</v>
      </c>
      <c r="R128" s="1">
        <v>2643.9258184745131</v>
      </c>
      <c r="S128" s="1">
        <v>2725.5096324977967</v>
      </c>
      <c r="T128" s="1">
        <v>2817.2934733937645</v>
      </c>
      <c r="U128" s="1">
        <v>2927.6415684432641</v>
      </c>
      <c r="V128" s="1">
        <v>3103.5277405740358</v>
      </c>
      <c r="W128" s="1">
        <v>3339.4241026252403</v>
      </c>
      <c r="X128" s="1">
        <v>3621.6098570314443</v>
      </c>
      <c r="Y128" s="1">
        <v>3860.4889021568101</v>
      </c>
      <c r="Z128" s="1">
        <v>4013.9495381869683</v>
      </c>
      <c r="AA128" s="1">
        <v>4100.7596600898241</v>
      </c>
      <c r="AB128" s="1">
        <v>4209.3050657627755</v>
      </c>
      <c r="AC128" s="1">
        <v>4248.8746188197038</v>
      </c>
      <c r="AD128" s="1">
        <v>4373.2688370567557</v>
      </c>
      <c r="AE128" s="1">
        <v>4610.6735436746003</v>
      </c>
      <c r="AF128" s="1">
        <v>5065.0731666720267</v>
      </c>
      <c r="AG128" s="1">
        <v>5148.0758809447771</v>
      </c>
      <c r="AH128" s="1">
        <v>5046.6049835154881</v>
      </c>
      <c r="AI128" s="1">
        <v>4659.9314179974917</v>
      </c>
      <c r="AJ128" s="1">
        <v>5280.0134695086372</v>
      </c>
      <c r="AK128" s="1">
        <v>5170.803430480647</v>
      </c>
      <c r="AL128" s="1">
        <v>5016.3722199133135</v>
      </c>
      <c r="AM128" s="1">
        <v>4754.126210616625</v>
      </c>
      <c r="AN128" s="1">
        <v>4374.0660303873692</v>
      </c>
      <c r="AO128" s="1">
        <v>5045.2115851461576</v>
      </c>
      <c r="AP128" s="1">
        <v>5389.8259691514868</v>
      </c>
      <c r="AQ128" s="1">
        <v>5365.7299788037608</v>
      </c>
      <c r="AR128" s="1">
        <v>5360.0741113755939</v>
      </c>
      <c r="AS128" s="1">
        <v>5349.2252761677564</v>
      </c>
      <c r="AT128" s="1">
        <v>5307.9027443837131</v>
      </c>
      <c r="AU128" s="1">
        <v>5246.9199699858245</v>
      </c>
      <c r="AV128" s="1">
        <v>5316.4341551914895</v>
      </c>
      <c r="AW128" s="1">
        <v>5337.3629473775527</v>
      </c>
      <c r="AX128" s="1">
        <v>5313.7468331109485</v>
      </c>
      <c r="AY128" s="1">
        <v>5312.2272290389301</v>
      </c>
      <c r="AZ128" s="1">
        <v>5324.4933879394839</v>
      </c>
      <c r="BA128" s="1">
        <v>5330.9060632184155</v>
      </c>
      <c r="BB128" s="1">
        <v>5335.1263634772622</v>
      </c>
      <c r="BC128" s="1">
        <v>5328.1629277934489</v>
      </c>
      <c r="BD128" s="1">
        <v>5335.9144249282635</v>
      </c>
      <c r="BE128" s="1">
        <v>5332.8957514640215</v>
      </c>
      <c r="BF128" s="1">
        <v>5328.8992960006053</v>
      </c>
      <c r="BG128" s="1">
        <v>5326.4683702082484</v>
      </c>
      <c r="BH128" s="1">
        <v>5322.6520176743397</v>
      </c>
      <c r="BI128" s="1">
        <v>5316.3754081535235</v>
      </c>
      <c r="BJ128" s="1">
        <v>5311.4945238927276</v>
      </c>
      <c r="BK128" s="1">
        <v>5319.4031562442133</v>
      </c>
      <c r="BL128" s="1">
        <v>5321.0524436849637</v>
      </c>
      <c r="BM128" t="s">
        <v>0</v>
      </c>
    </row>
    <row r="129" spans="1:65" x14ac:dyDescent="0.2">
      <c r="C129" t="s">
        <v>155</v>
      </c>
      <c r="D129" s="1">
        <v>421.30495696945195</v>
      </c>
      <c r="E129" s="1">
        <v>444.18828751623124</v>
      </c>
      <c r="F129" s="1">
        <v>466.54455099923905</v>
      </c>
      <c r="G129" s="1">
        <v>488.12511674964554</v>
      </c>
      <c r="H129" s="1">
        <v>498.2121130997308</v>
      </c>
      <c r="I129" s="1">
        <v>506.35359993612855</v>
      </c>
      <c r="J129" s="1">
        <v>519.85813387728103</v>
      </c>
      <c r="K129" s="1">
        <v>556.90877489180752</v>
      </c>
      <c r="L129" s="1">
        <v>599.10672361165655</v>
      </c>
      <c r="M129" s="1">
        <v>640.2407159427471</v>
      </c>
      <c r="N129" s="1">
        <v>714.93188026033954</v>
      </c>
      <c r="O129" s="1">
        <v>747.61902907181798</v>
      </c>
      <c r="P129" s="1">
        <v>738.03293338477465</v>
      </c>
      <c r="Q129" s="1">
        <v>725.82776028980618</v>
      </c>
      <c r="R129" s="1">
        <v>734.42383846514247</v>
      </c>
      <c r="S129" s="1">
        <v>757.08600902716569</v>
      </c>
      <c r="T129" s="1">
        <v>782.58152038715684</v>
      </c>
      <c r="U129" s="1">
        <v>813.23376901201777</v>
      </c>
      <c r="V129" s="1">
        <v>862.09103904834319</v>
      </c>
      <c r="W129" s="1">
        <v>927.61780628478891</v>
      </c>
      <c r="X129" s="1">
        <v>1006.00273806429</v>
      </c>
      <c r="Y129" s="1">
        <v>1072.3580283768918</v>
      </c>
      <c r="Z129" s="1">
        <v>1114.9859828297133</v>
      </c>
      <c r="AA129" s="1">
        <v>1139.0999055805066</v>
      </c>
      <c r="AB129" s="1">
        <v>1169.2514071563264</v>
      </c>
      <c r="AC129" s="1">
        <v>1180.24294967214</v>
      </c>
      <c r="AD129" s="1">
        <v>1214.7968991824321</v>
      </c>
      <c r="AE129" s="1">
        <v>1280.7426510207222</v>
      </c>
      <c r="AF129" s="1">
        <v>1406.9647685200073</v>
      </c>
      <c r="AG129" s="1">
        <v>1430.0210780402158</v>
      </c>
      <c r="AH129" s="1">
        <v>1401.8347176431912</v>
      </c>
      <c r="AI129" s="1">
        <v>1294.425393888192</v>
      </c>
      <c r="AJ129" s="1">
        <v>1466.6704081968437</v>
      </c>
      <c r="AK129" s="1">
        <v>1436.3342862446241</v>
      </c>
      <c r="AL129" s="1">
        <v>1393.4367277536983</v>
      </c>
      <c r="AM129" s="1">
        <v>1320.5906140601735</v>
      </c>
      <c r="AN129" s="1">
        <v>1215.0183417742692</v>
      </c>
      <c r="AO129" s="1">
        <v>1401.4476625405994</v>
      </c>
      <c r="AP129" s="1">
        <v>1497.1738803198575</v>
      </c>
      <c r="AQ129" s="1">
        <v>1490.4805496677113</v>
      </c>
      <c r="AR129" s="1">
        <v>1488.9094753821093</v>
      </c>
      <c r="AS129" s="1">
        <v>1485.8959100465991</v>
      </c>
      <c r="AT129" s="1">
        <v>1474.4174289954758</v>
      </c>
      <c r="AU129" s="1">
        <v>1457.4777694405068</v>
      </c>
      <c r="AV129" s="1">
        <v>1476.7872653309694</v>
      </c>
      <c r="AW129" s="1">
        <v>1482.6008187159869</v>
      </c>
      <c r="AX129" s="1">
        <v>1476.0407869752635</v>
      </c>
      <c r="AY129" s="1">
        <v>1475.6186747330362</v>
      </c>
      <c r="AZ129" s="1">
        <v>1479.0259410943011</v>
      </c>
      <c r="BA129" s="1">
        <v>1480.8072397828932</v>
      </c>
      <c r="BB129" s="1">
        <v>1481.9795454103505</v>
      </c>
      <c r="BC129" s="1">
        <v>1480.0452577204026</v>
      </c>
      <c r="BD129" s="1">
        <v>1482.198451368962</v>
      </c>
      <c r="BE129" s="1">
        <v>1481.3599309622282</v>
      </c>
      <c r="BF129" s="1">
        <v>1480.2498044446127</v>
      </c>
      <c r="BG129" s="1">
        <v>1479.5745472800691</v>
      </c>
      <c r="BH129" s="1">
        <v>1478.5144493539833</v>
      </c>
      <c r="BI129" s="1">
        <v>1476.7709467093121</v>
      </c>
      <c r="BJ129" s="1">
        <v>1475.4151455257577</v>
      </c>
      <c r="BK129" s="1">
        <v>1477.6119878456147</v>
      </c>
      <c r="BL129" s="1">
        <v>1478.0701232458232</v>
      </c>
      <c r="BM129" t="s">
        <v>1</v>
      </c>
    </row>
    <row r="130" spans="1:65" x14ac:dyDescent="0.2">
      <c r="C130" t="s">
        <v>56</v>
      </c>
      <c r="D130" s="1">
        <v>138.65892170238692</v>
      </c>
      <c r="E130" s="1">
        <v>146.14501156509417</v>
      </c>
      <c r="F130" s="1">
        <v>153.45623826880043</v>
      </c>
      <c r="G130" s="1">
        <v>160.51174305820516</v>
      </c>
      <c r="H130" s="1">
        <v>163.81286296721601</v>
      </c>
      <c r="I130" s="1">
        <v>166.47694183076828</v>
      </c>
      <c r="J130" s="1">
        <v>171.07100448339193</v>
      </c>
      <c r="K130" s="1">
        <v>183.59329568034306</v>
      </c>
      <c r="L130" s="1">
        <v>197.8137913725036</v>
      </c>
      <c r="M130" s="1">
        <v>211.67320298480624</v>
      </c>
      <c r="N130" s="1">
        <v>236.48854165104726</v>
      </c>
      <c r="O130" s="1">
        <v>247.35760330272214</v>
      </c>
      <c r="P130" s="1">
        <v>244.07155452191458</v>
      </c>
      <c r="Q130" s="1">
        <v>239.95180428727872</v>
      </c>
      <c r="R130" s="1">
        <v>242.82934833913757</v>
      </c>
      <c r="S130" s="1">
        <v>250.43056457868269</v>
      </c>
      <c r="T130" s="1">
        <v>258.99966672828924</v>
      </c>
      <c r="U130" s="1">
        <v>269.30457997009574</v>
      </c>
      <c r="V130" s="1">
        <v>285.74512169804666</v>
      </c>
      <c r="W130" s="1">
        <v>306.94100839511805</v>
      </c>
      <c r="X130" s="1">
        <v>332.32000189357274</v>
      </c>
      <c r="Y130" s="1">
        <v>353.68800523276531</v>
      </c>
      <c r="Z130" s="1">
        <v>367.17704392911224</v>
      </c>
      <c r="AA130" s="1">
        <v>374.46953844325509</v>
      </c>
      <c r="AB130" s="1">
        <v>383.66584452911576</v>
      </c>
      <c r="AC130" s="1">
        <v>386.54046092798609</v>
      </c>
      <c r="AD130" s="1">
        <v>397.11385668877239</v>
      </c>
      <c r="AE130" s="1">
        <v>417.95704305417797</v>
      </c>
      <c r="AF130" s="1">
        <v>458.36605240561681</v>
      </c>
      <c r="AG130" s="1">
        <v>465.00177586115399</v>
      </c>
      <c r="AH130" s="1">
        <v>453.9676218123335</v>
      </c>
      <c r="AI130" s="1">
        <v>418.871264740382</v>
      </c>
      <c r="AJ130" s="1">
        <v>474.24974715567419</v>
      </c>
      <c r="AK130" s="1">
        <v>459.074804510398</v>
      </c>
      <c r="AL130" s="1">
        <v>445.64820955626084</v>
      </c>
      <c r="AM130" s="1">
        <v>422.66533269132134</v>
      </c>
      <c r="AN130" s="1">
        <v>388.99618539835552</v>
      </c>
      <c r="AO130" s="1">
        <v>448.76849811830601</v>
      </c>
      <c r="AP130" s="1">
        <v>479.60689172107135</v>
      </c>
      <c r="AQ130" s="1">
        <v>477.71620488741877</v>
      </c>
      <c r="AR130" s="1">
        <v>477.4602704576381</v>
      </c>
      <c r="AS130" s="1">
        <v>476.79070929622151</v>
      </c>
      <c r="AT130" s="1">
        <v>473.50506445783662</v>
      </c>
      <c r="AU130" s="1">
        <v>468.51431414167655</v>
      </c>
      <c r="AV130" s="1">
        <v>474.96697924658935</v>
      </c>
      <c r="AW130" s="1">
        <v>477.1639607570483</v>
      </c>
      <c r="AX130" s="1">
        <v>475.30958418295489</v>
      </c>
      <c r="AY130" s="1">
        <v>475.24441748260597</v>
      </c>
      <c r="AZ130" s="1">
        <v>476.39289854414471</v>
      </c>
      <c r="BA130" s="1">
        <v>477.17984041357522</v>
      </c>
      <c r="BB130" s="1">
        <v>477.75753323587395</v>
      </c>
      <c r="BC130" s="1">
        <v>477.28994170731301</v>
      </c>
      <c r="BD130" s="1">
        <v>478.1252421400992</v>
      </c>
      <c r="BE130" s="1">
        <v>477.99313460984871</v>
      </c>
      <c r="BF130" s="1">
        <v>477.7664180953031</v>
      </c>
      <c r="BG130" s="1">
        <v>477.6683279619981</v>
      </c>
      <c r="BH130" s="1">
        <v>477.44118057999083</v>
      </c>
      <c r="BI130" s="1">
        <v>476.99219377660944</v>
      </c>
      <c r="BJ130" s="1">
        <v>476.66018199588382</v>
      </c>
      <c r="BK130" s="1">
        <v>477.4426778559926</v>
      </c>
      <c r="BL130" s="1">
        <v>477.66486171487384</v>
      </c>
      <c r="BM130" t="s">
        <v>33</v>
      </c>
    </row>
    <row r="131" spans="1:65" x14ac:dyDescent="0.2">
      <c r="C131" s="47" t="s">
        <v>160</v>
      </c>
      <c r="D131" s="25">
        <v>0.33200000000000002</v>
      </c>
      <c r="E131" s="25">
        <v>0.33200000000000002</v>
      </c>
      <c r="F131" s="25">
        <v>0.33200000000000002</v>
      </c>
      <c r="G131" s="25">
        <v>0.33200000000000002</v>
      </c>
      <c r="H131" s="25">
        <v>0.33200000000000002</v>
      </c>
      <c r="I131" s="25">
        <v>0.33200000000000002</v>
      </c>
      <c r="J131" s="25">
        <v>0.33200000000000002</v>
      </c>
      <c r="K131" s="25">
        <v>0.33200000000000002</v>
      </c>
      <c r="L131" s="25">
        <v>0.33200000000000002</v>
      </c>
      <c r="M131" s="25">
        <v>0.33200000000000002</v>
      </c>
      <c r="N131" s="25">
        <v>0.33200000000000002</v>
      </c>
      <c r="O131" s="25">
        <v>0.33200000000000002</v>
      </c>
      <c r="P131" s="25">
        <v>0.33200000000000002</v>
      </c>
      <c r="Q131" s="25">
        <v>0.33200000000000002</v>
      </c>
      <c r="R131" s="25">
        <v>0.33200000000000002</v>
      </c>
      <c r="S131" s="25">
        <v>0.33200000000000002</v>
      </c>
      <c r="T131" s="25">
        <v>0.33200000000000002</v>
      </c>
      <c r="U131" s="25">
        <v>0.33200000000000002</v>
      </c>
      <c r="V131" s="25">
        <v>0.33200000000000002</v>
      </c>
      <c r="W131" s="25">
        <v>0.33200000000000002</v>
      </c>
      <c r="X131" s="25">
        <v>0.33200000000000002</v>
      </c>
      <c r="Y131" s="25">
        <v>0.33200000000000002</v>
      </c>
      <c r="Z131" s="25">
        <v>0.33200000000000002</v>
      </c>
      <c r="AA131" s="25">
        <v>0.33200000000000002</v>
      </c>
      <c r="AB131" s="25">
        <v>0.33200000000000002</v>
      </c>
      <c r="AC131" s="25">
        <v>0.33200000000000002</v>
      </c>
      <c r="AD131" s="25">
        <v>0.33200000000000002</v>
      </c>
      <c r="AE131" s="25">
        <v>0.33200000000000002</v>
      </c>
      <c r="AF131" s="25">
        <v>0.33200000000000002</v>
      </c>
      <c r="AG131" s="25">
        <v>0.33200000000000002</v>
      </c>
      <c r="AH131" s="25">
        <v>0.33200000000000002</v>
      </c>
      <c r="AI131" s="25">
        <v>0.33200000000000002</v>
      </c>
      <c r="AJ131" s="25">
        <v>0.33200000000000002</v>
      </c>
      <c r="AK131" s="25">
        <v>0.33200000000000002</v>
      </c>
      <c r="AL131" s="25">
        <v>0.33200000000000002</v>
      </c>
      <c r="AM131" s="25">
        <v>0.33200000000000002</v>
      </c>
      <c r="AN131" s="25">
        <v>0.33200000000000002</v>
      </c>
      <c r="AO131" s="25">
        <v>0.33200000000000002</v>
      </c>
      <c r="AP131" s="25">
        <v>0.33200000000000002</v>
      </c>
      <c r="AQ131" s="25">
        <v>0.33200000000000002</v>
      </c>
      <c r="AR131" s="25">
        <v>0.33200000000000002</v>
      </c>
      <c r="AS131" s="25">
        <v>0.33200000000000002</v>
      </c>
      <c r="AT131" s="25">
        <v>0.33200000000000002</v>
      </c>
      <c r="AU131" s="25">
        <v>0.33200000000000002</v>
      </c>
      <c r="AV131" s="25">
        <v>0.33200000000000002</v>
      </c>
      <c r="AW131" s="25">
        <v>0.33200000000000002</v>
      </c>
      <c r="AX131" s="25">
        <v>0.33200000000000002</v>
      </c>
      <c r="AY131" s="25">
        <v>0.33200000000000002</v>
      </c>
      <c r="AZ131" s="25">
        <v>0.33200000000000002</v>
      </c>
      <c r="BA131" s="25">
        <v>0.33200000000000002</v>
      </c>
      <c r="BB131" s="25">
        <v>0.33200000000000002</v>
      </c>
      <c r="BC131" s="25">
        <v>0.33200000000000002</v>
      </c>
      <c r="BD131" s="25">
        <v>0.33200000000000002</v>
      </c>
      <c r="BE131" s="25">
        <v>0.33200000000000002</v>
      </c>
      <c r="BF131" s="25">
        <v>0.33200000000000002</v>
      </c>
      <c r="BG131" s="25">
        <v>0.33200000000000002</v>
      </c>
      <c r="BH131" s="25">
        <v>0.33200000000000002</v>
      </c>
      <c r="BI131" s="25">
        <v>0.33200000000000002</v>
      </c>
      <c r="BJ131" s="25">
        <v>0.33200000000000002</v>
      </c>
      <c r="BK131" s="25">
        <v>0.33200000000000002</v>
      </c>
      <c r="BL131" s="25">
        <v>0.33200000000000002</v>
      </c>
      <c r="BM131" t="s">
        <v>55</v>
      </c>
    </row>
    <row r="132" spans="1:65" x14ac:dyDescent="0.2">
      <c r="C132" s="47" t="s">
        <v>56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6">
        <v>5.9729669999999997</v>
      </c>
      <c r="AJ132" s="6">
        <v>18.805374019249999</v>
      </c>
      <c r="AK132" s="6">
        <v>30.131382717188856</v>
      </c>
      <c r="AL132" s="6">
        <v>119.57550541791308</v>
      </c>
      <c r="AM132" s="6">
        <v>205.18697117794966</v>
      </c>
      <c r="AN132" s="6">
        <v>283.51909458705563</v>
      </c>
      <c r="AO132" s="6">
        <v>431.57078398226389</v>
      </c>
      <c r="AP132" s="6">
        <v>582.8867681431833</v>
      </c>
      <c r="AQ132" s="6">
        <v>707.22292813001127</v>
      </c>
      <c r="AR132" s="6">
        <v>834.77429665823342</v>
      </c>
      <c r="AS132" s="6">
        <v>965.56702044857536</v>
      </c>
      <c r="AT132" s="6">
        <v>1099.6009979585817</v>
      </c>
      <c r="AU132" s="6">
        <v>1236.8528331537384</v>
      </c>
      <c r="AV132" s="6">
        <v>1377.2692921086204</v>
      </c>
      <c r="AW132" s="6">
        <v>1520.5006975144163</v>
      </c>
      <c r="AX132" s="6">
        <v>1659.9304463555193</v>
      </c>
      <c r="AY132" s="6">
        <v>1795.9594281449101</v>
      </c>
      <c r="AZ132" s="6">
        <v>1933.4708106556602</v>
      </c>
      <c r="BA132" s="6">
        <v>1986.9768513347931</v>
      </c>
      <c r="BB132" s="6">
        <v>2038.1958607006443</v>
      </c>
      <c r="BC132" s="6">
        <v>2081.5081270494957</v>
      </c>
      <c r="BD132" s="6">
        <v>2129.287311740401</v>
      </c>
      <c r="BE132" s="6">
        <v>2171.2888962388706</v>
      </c>
      <c r="BF132" s="6">
        <v>2211.2898540111173</v>
      </c>
      <c r="BG132" s="6">
        <v>2248.958554868293</v>
      </c>
      <c r="BH132" s="6">
        <v>2284.1135029079401</v>
      </c>
      <c r="BI132" s="6">
        <v>2316.7739009913494</v>
      </c>
      <c r="BJ132" s="6">
        <v>2347.1648118038433</v>
      </c>
      <c r="BK132" s="6">
        <v>2375.6329272188473</v>
      </c>
      <c r="BL132" s="6">
        <v>2402.3945891553708</v>
      </c>
      <c r="BM132" s="47" t="s">
        <v>56</v>
      </c>
    </row>
    <row r="133" spans="1:65" x14ac:dyDescent="0.2">
      <c r="A133" s="2" t="s">
        <v>78</v>
      </c>
      <c r="D133" s="2">
        <v>1980</v>
      </c>
      <c r="E133" s="2">
        <v>1981</v>
      </c>
      <c r="F133" s="2">
        <v>1982</v>
      </c>
      <c r="G133" s="2">
        <v>1983</v>
      </c>
      <c r="H133" s="2">
        <v>1984</v>
      </c>
      <c r="I133" s="2">
        <v>1985</v>
      </c>
      <c r="J133" s="2">
        <v>1986</v>
      </c>
      <c r="K133" s="2">
        <v>1987</v>
      </c>
      <c r="L133" s="2">
        <v>1988</v>
      </c>
      <c r="M133" s="2">
        <v>1989</v>
      </c>
      <c r="N133" s="2">
        <v>1990</v>
      </c>
      <c r="O133" s="2">
        <v>1991</v>
      </c>
      <c r="P133" s="2">
        <v>1992</v>
      </c>
      <c r="Q133" s="2">
        <v>1993</v>
      </c>
      <c r="R133" s="2">
        <v>1994</v>
      </c>
      <c r="S133" s="2">
        <v>1995</v>
      </c>
      <c r="T133" s="2">
        <v>1996</v>
      </c>
      <c r="U133" s="2">
        <v>1997</v>
      </c>
      <c r="V133" s="2">
        <v>1998</v>
      </c>
      <c r="W133" s="2">
        <v>1999</v>
      </c>
      <c r="X133" s="2">
        <v>2000</v>
      </c>
      <c r="Y133" s="2">
        <v>2001</v>
      </c>
      <c r="Z133" s="2">
        <v>2002</v>
      </c>
      <c r="AA133" s="2">
        <v>2003</v>
      </c>
      <c r="AB133" s="2">
        <v>2004</v>
      </c>
      <c r="AC133" s="2">
        <v>2005</v>
      </c>
      <c r="AD133" s="2">
        <v>2006</v>
      </c>
      <c r="AE133" s="2">
        <v>2007</v>
      </c>
      <c r="AF133" s="2">
        <v>2008</v>
      </c>
      <c r="AG133" s="2">
        <v>2009</v>
      </c>
      <c r="AH133" s="2">
        <v>2010</v>
      </c>
      <c r="AI133" s="2">
        <v>2011</v>
      </c>
      <c r="AJ133" s="2">
        <v>2012</v>
      </c>
      <c r="AK133" s="2">
        <v>2013</v>
      </c>
      <c r="AL133" s="2">
        <v>2014</v>
      </c>
      <c r="AM133" s="2">
        <v>2015</v>
      </c>
      <c r="AN133" s="2">
        <v>2016</v>
      </c>
      <c r="AO133" s="2">
        <v>2017</v>
      </c>
      <c r="AP133" s="2">
        <v>2018</v>
      </c>
      <c r="AQ133" s="2">
        <v>2019</v>
      </c>
      <c r="AR133" s="2">
        <v>2020</v>
      </c>
      <c r="AS133" s="2">
        <v>2021</v>
      </c>
      <c r="AT133" s="2">
        <v>2022</v>
      </c>
      <c r="AU133" s="2">
        <v>2023</v>
      </c>
      <c r="AV133" s="2">
        <v>2024</v>
      </c>
      <c r="AW133" s="2">
        <v>2025</v>
      </c>
      <c r="AX133" s="2">
        <v>2026</v>
      </c>
      <c r="AY133" s="2">
        <v>2027</v>
      </c>
      <c r="AZ133" s="2">
        <v>2028</v>
      </c>
      <c r="BA133" s="2">
        <v>2029</v>
      </c>
      <c r="BB133" s="2">
        <v>2030</v>
      </c>
      <c r="BC133" s="2">
        <v>2031</v>
      </c>
      <c r="BD133" s="2">
        <v>2032</v>
      </c>
      <c r="BE133" s="2">
        <v>2033</v>
      </c>
      <c r="BF133" s="2">
        <v>2034</v>
      </c>
      <c r="BG133" s="2">
        <v>2035</v>
      </c>
      <c r="BH133" s="2">
        <v>2036</v>
      </c>
      <c r="BI133" s="2">
        <v>2037</v>
      </c>
      <c r="BJ133" s="2">
        <v>2038</v>
      </c>
      <c r="BK133" s="2">
        <v>2039</v>
      </c>
      <c r="BL133" s="2">
        <v>2040</v>
      </c>
    </row>
    <row r="134" spans="1:65" x14ac:dyDescent="0.2">
      <c r="C134" t="s">
        <v>149</v>
      </c>
      <c r="D134" s="1">
        <v>50.000000000000007</v>
      </c>
      <c r="E134" s="1">
        <v>45.628533930273285</v>
      </c>
      <c r="F134" s="1">
        <v>41.373160588211562</v>
      </c>
      <c r="G134" s="1">
        <v>52.203062101336677</v>
      </c>
      <c r="H134" s="1">
        <v>102.89179848423859</v>
      </c>
      <c r="I134" s="1">
        <v>192.4476086345968</v>
      </c>
      <c r="J134" s="1">
        <v>367.5417869052456</v>
      </c>
      <c r="K134" s="1">
        <v>624.30181287335859</v>
      </c>
      <c r="L134" s="1">
        <v>958.57159814834358</v>
      </c>
      <c r="M134" s="1">
        <v>1325.613777482396</v>
      </c>
      <c r="N134" s="1">
        <v>1579.4630657680684</v>
      </c>
      <c r="O134" s="1">
        <v>1536.183114826187</v>
      </c>
      <c r="P134" s="1">
        <v>1384.4422183469194</v>
      </c>
      <c r="Q134" s="1">
        <v>1218.1601002242724</v>
      </c>
      <c r="R134" s="1">
        <v>1096.3066743749578</v>
      </c>
      <c r="S134" s="1">
        <v>1063.3852955446539</v>
      </c>
      <c r="T134" s="1">
        <v>1225.4603029659015</v>
      </c>
      <c r="U134" s="1">
        <v>1486.4850527318983</v>
      </c>
      <c r="V134" s="1">
        <v>1761.6340643181663</v>
      </c>
      <c r="W134" s="1">
        <v>1980.2929694100626</v>
      </c>
      <c r="X134" s="1">
        <v>2102.4550639738909</v>
      </c>
      <c r="Y134" s="1">
        <v>2155.8122817114631</v>
      </c>
      <c r="Z134" s="1">
        <v>2152.2631481466888</v>
      </c>
      <c r="AA134" s="1">
        <v>2116.6238447701803</v>
      </c>
      <c r="AB134" s="1">
        <v>2104.085171808134</v>
      </c>
      <c r="AC134" s="1">
        <v>2107.6949004320527</v>
      </c>
      <c r="AD134" s="1">
        <v>2117.631149944616</v>
      </c>
      <c r="AE134" s="1">
        <v>2136.0383607916269</v>
      </c>
      <c r="AF134" s="1">
        <v>2159.3686176591091</v>
      </c>
      <c r="AG134" s="1">
        <v>2171.3919701498739</v>
      </c>
      <c r="AH134" s="1">
        <v>2200.509995734144</v>
      </c>
      <c r="AI134" s="1">
        <v>2224.8435314890157</v>
      </c>
      <c r="AJ134" s="1">
        <v>2245.6969984177517</v>
      </c>
      <c r="AK134" s="1">
        <v>2265.1393347642434</v>
      </c>
      <c r="AL134" s="1">
        <v>2283.1503036631229</v>
      </c>
      <c r="AM134" s="1">
        <v>2291.9874316218679</v>
      </c>
      <c r="AN134" s="1">
        <v>2298.0661153447149</v>
      </c>
      <c r="AO134" s="1">
        <v>2301.2177603377763</v>
      </c>
      <c r="AP134" s="1">
        <v>2302.396477462747</v>
      </c>
      <c r="AQ134" s="1">
        <v>2302.8894132416881</v>
      </c>
      <c r="AR134" s="1">
        <v>2302.8894132416881</v>
      </c>
      <c r="AS134" s="1">
        <v>2302.8894132416881</v>
      </c>
      <c r="AT134" s="1">
        <v>2302.8894132416881</v>
      </c>
      <c r="AU134" s="1">
        <v>2302.8894132416881</v>
      </c>
      <c r="AV134" s="1">
        <v>2302.8894132416881</v>
      </c>
      <c r="AW134" s="1">
        <v>2302.8894132416881</v>
      </c>
      <c r="AX134" s="1">
        <v>2302.8894132416881</v>
      </c>
      <c r="AY134" s="1">
        <v>2302.8894132416881</v>
      </c>
      <c r="AZ134" s="1">
        <v>2302.8894132416881</v>
      </c>
      <c r="BA134" s="1">
        <v>2302.8894132416881</v>
      </c>
      <c r="BB134" s="1">
        <v>2302.8894132416881</v>
      </c>
      <c r="BC134" s="1">
        <v>2302.8894132416881</v>
      </c>
      <c r="BD134" s="1">
        <v>2302.8894132416881</v>
      </c>
      <c r="BE134" s="1">
        <v>2302.8894132416881</v>
      </c>
      <c r="BF134" s="1">
        <v>2302.8894132416881</v>
      </c>
      <c r="BG134" s="1">
        <v>2302.8894132416881</v>
      </c>
      <c r="BH134" s="1">
        <v>2302.8894132416881</v>
      </c>
      <c r="BI134" s="1">
        <v>2302.8894132416881</v>
      </c>
      <c r="BJ134" s="1">
        <v>2302.8894132416881</v>
      </c>
      <c r="BK134" s="1">
        <v>2302.8894132416881</v>
      </c>
      <c r="BL134" s="1">
        <v>2302.8894132416881</v>
      </c>
      <c r="BM134" t="s">
        <v>2</v>
      </c>
    </row>
    <row r="135" spans="1:65" x14ac:dyDescent="0.2">
      <c r="C135" t="s">
        <v>150</v>
      </c>
      <c r="D135" s="1">
        <v>5</v>
      </c>
      <c r="E135" s="1">
        <v>5</v>
      </c>
      <c r="F135" s="1">
        <v>5</v>
      </c>
      <c r="G135" s="1">
        <v>20</v>
      </c>
      <c r="H135" s="1">
        <v>60</v>
      </c>
      <c r="I135" s="1">
        <v>98</v>
      </c>
      <c r="J135" s="1">
        <v>185</v>
      </c>
      <c r="K135" s="1">
        <v>270</v>
      </c>
      <c r="L135" s="1">
        <v>360</v>
      </c>
      <c r="M135" s="1">
        <v>420</v>
      </c>
      <c r="N135" s="1">
        <v>340</v>
      </c>
      <c r="O135" s="1">
        <v>100</v>
      </c>
      <c r="P135" s="1">
        <v>50</v>
      </c>
      <c r="Q135" s="1">
        <v>100</v>
      </c>
      <c r="R135" s="1">
        <v>200</v>
      </c>
      <c r="S135" s="1">
        <v>280</v>
      </c>
      <c r="T135" s="1">
        <v>380</v>
      </c>
      <c r="U135" s="1">
        <v>430</v>
      </c>
      <c r="V135" s="1">
        <v>430</v>
      </c>
      <c r="W135" s="1">
        <v>400</v>
      </c>
      <c r="X135" s="1">
        <v>350</v>
      </c>
      <c r="Y135" s="1">
        <v>350</v>
      </c>
      <c r="Z135" s="1">
        <v>350</v>
      </c>
      <c r="AA135" s="1">
        <v>350</v>
      </c>
      <c r="AB135" s="1">
        <v>380</v>
      </c>
      <c r="AC135" s="1">
        <v>380</v>
      </c>
      <c r="AD135" s="1">
        <v>380</v>
      </c>
      <c r="AE135" s="1">
        <v>380</v>
      </c>
      <c r="AF135" s="1">
        <v>380</v>
      </c>
      <c r="AG135" s="1">
        <v>380</v>
      </c>
      <c r="AH135" s="1">
        <v>400</v>
      </c>
      <c r="AI135" s="1">
        <v>400</v>
      </c>
      <c r="AJ135" s="1">
        <v>400</v>
      </c>
      <c r="AK135" s="1">
        <v>400</v>
      </c>
      <c r="AL135" s="1">
        <v>400</v>
      </c>
      <c r="AM135" s="1">
        <v>400</v>
      </c>
      <c r="AN135" s="1">
        <v>400</v>
      </c>
      <c r="AO135" s="1">
        <v>400</v>
      </c>
      <c r="AP135" s="1">
        <v>400</v>
      </c>
      <c r="AQ135" s="1">
        <v>400</v>
      </c>
      <c r="AR135" s="1">
        <v>400</v>
      </c>
      <c r="AS135" s="1">
        <v>400</v>
      </c>
      <c r="AT135" s="1">
        <v>400</v>
      </c>
      <c r="AU135" s="1">
        <v>400</v>
      </c>
      <c r="AV135" s="1">
        <v>400</v>
      </c>
      <c r="AW135" s="1">
        <v>400</v>
      </c>
      <c r="AX135" s="1">
        <v>400</v>
      </c>
      <c r="AY135" s="1">
        <v>400</v>
      </c>
      <c r="AZ135" s="1">
        <v>400</v>
      </c>
      <c r="BA135" s="1">
        <v>400</v>
      </c>
      <c r="BB135" s="1">
        <v>400</v>
      </c>
      <c r="BC135" s="1">
        <v>400</v>
      </c>
      <c r="BD135" s="1">
        <v>400</v>
      </c>
      <c r="BE135" s="1">
        <v>400</v>
      </c>
      <c r="BF135" s="1">
        <v>400</v>
      </c>
      <c r="BG135" s="1">
        <v>400</v>
      </c>
      <c r="BH135" s="1">
        <v>400</v>
      </c>
      <c r="BI135" s="1">
        <v>400</v>
      </c>
      <c r="BJ135" s="1">
        <v>400</v>
      </c>
      <c r="BK135" s="1">
        <v>400</v>
      </c>
      <c r="BL135" s="1">
        <v>400</v>
      </c>
      <c r="BM135" t="s">
        <v>3</v>
      </c>
    </row>
    <row r="136" spans="1:65" x14ac:dyDescent="0.2">
      <c r="C136" t="s">
        <v>159</v>
      </c>
      <c r="D136" s="1">
        <v>104.75</v>
      </c>
      <c r="E136" s="1">
        <v>106.6</v>
      </c>
      <c r="F136" s="1">
        <v>108.45</v>
      </c>
      <c r="G136" s="1">
        <v>110.3</v>
      </c>
      <c r="H136" s="1">
        <v>112.15</v>
      </c>
      <c r="I136" s="1">
        <v>114</v>
      </c>
      <c r="J136" s="1">
        <v>115.85</v>
      </c>
      <c r="K136" s="1">
        <v>117.7</v>
      </c>
      <c r="L136" s="1">
        <v>119.55</v>
      </c>
      <c r="M136" s="1">
        <v>121.4</v>
      </c>
      <c r="N136" s="1">
        <v>122.1</v>
      </c>
      <c r="O136" s="1">
        <v>122.8</v>
      </c>
      <c r="P136" s="1">
        <v>123.5</v>
      </c>
      <c r="Q136" s="1">
        <v>125.35</v>
      </c>
      <c r="R136" s="1">
        <v>126.5</v>
      </c>
      <c r="S136" s="1">
        <v>128.35</v>
      </c>
      <c r="T136" s="1">
        <v>130.19999999999999</v>
      </c>
      <c r="U136" s="1">
        <v>132.05000000000001</v>
      </c>
      <c r="V136" s="1">
        <v>135.05000000000001</v>
      </c>
      <c r="W136" s="1">
        <v>136.44999999999999</v>
      </c>
      <c r="X136" s="1">
        <v>137.6</v>
      </c>
      <c r="Y136" s="1">
        <v>138.75</v>
      </c>
      <c r="Z136" s="1">
        <v>139.44999999999999</v>
      </c>
      <c r="AA136" s="1">
        <v>140.15</v>
      </c>
      <c r="AB136" s="1">
        <v>140.85</v>
      </c>
      <c r="AC136" s="1">
        <v>141.55000000000001</v>
      </c>
      <c r="AD136" s="1">
        <v>142.25</v>
      </c>
      <c r="AE136" s="1">
        <v>142.94999999999999</v>
      </c>
      <c r="AF136" s="1">
        <v>143.65</v>
      </c>
      <c r="AG136" s="1">
        <v>144.35</v>
      </c>
      <c r="AH136" s="1">
        <v>145.05000000000001</v>
      </c>
      <c r="AI136" s="1">
        <v>145.75</v>
      </c>
      <c r="AJ136" s="1">
        <v>146.44999999999999</v>
      </c>
      <c r="AK136" s="1">
        <v>147.15</v>
      </c>
      <c r="AL136" s="1">
        <v>147.85</v>
      </c>
      <c r="AM136" s="1">
        <v>148.55000000000001</v>
      </c>
      <c r="AN136" s="1">
        <v>149.25</v>
      </c>
      <c r="AO136" s="1">
        <v>149.94999999999999</v>
      </c>
      <c r="AP136" s="1">
        <v>150.65</v>
      </c>
      <c r="AQ136" s="1">
        <v>151.35</v>
      </c>
      <c r="AR136" s="1">
        <v>152.05000000000001</v>
      </c>
      <c r="AS136" s="1">
        <v>152.75</v>
      </c>
      <c r="AT136" s="1">
        <v>153.44999999999999</v>
      </c>
      <c r="AU136" s="1">
        <v>154.15</v>
      </c>
      <c r="AV136" s="1">
        <v>154.85</v>
      </c>
      <c r="AW136" s="1">
        <v>155.55000000000001</v>
      </c>
      <c r="AX136" s="1">
        <v>156.25</v>
      </c>
      <c r="AY136" s="1">
        <v>156.94999999999999</v>
      </c>
      <c r="AZ136" s="1">
        <v>157.65</v>
      </c>
      <c r="BA136" s="1">
        <v>158.35</v>
      </c>
      <c r="BB136" s="1">
        <v>158.35</v>
      </c>
      <c r="BC136" s="1">
        <v>158.35</v>
      </c>
      <c r="BD136" s="1">
        <v>158.35</v>
      </c>
      <c r="BE136" s="1">
        <v>158.35</v>
      </c>
      <c r="BF136" s="1">
        <v>158.35</v>
      </c>
      <c r="BG136" s="1">
        <v>158.35</v>
      </c>
      <c r="BH136" s="1">
        <v>158.35</v>
      </c>
      <c r="BI136" s="1">
        <v>158.35</v>
      </c>
      <c r="BJ136" s="1">
        <v>158.35</v>
      </c>
      <c r="BK136" s="1">
        <v>158.35</v>
      </c>
      <c r="BL136" s="1">
        <v>158.35</v>
      </c>
      <c r="BM136" t="s">
        <v>31</v>
      </c>
    </row>
    <row r="137" spans="1:65" x14ac:dyDescent="0.2">
      <c r="C137" t="s">
        <v>4</v>
      </c>
      <c r="D137" s="1">
        <v>12.077389521069708</v>
      </c>
      <c r="E137" s="1">
        <v>11.017172758060731</v>
      </c>
      <c r="F137" s="1">
        <v>9.9546267003567479</v>
      </c>
      <c r="G137" s="1">
        <v>12.810310019471189</v>
      </c>
      <c r="H137" s="1">
        <v>26.258269528304346</v>
      </c>
      <c r="I137" s="1">
        <v>50.728897045026443</v>
      </c>
      <c r="J137" s="1">
        <v>98.06842178079475</v>
      </c>
      <c r="K137" s="1">
        <v>168.48074466774929</v>
      </c>
      <c r="L137" s="1">
        <v>260.58388118319658</v>
      </c>
      <c r="M137" s="1">
        <v>361.46543664460387</v>
      </c>
      <c r="N137" s="1">
        <v>430.53673296031616</v>
      </c>
      <c r="O137" s="1">
        <v>415.40551919579548</v>
      </c>
      <c r="P137" s="1">
        <v>366.67201338889328</v>
      </c>
      <c r="Q137" s="1">
        <v>311.29036468510026</v>
      </c>
      <c r="R137" s="1">
        <v>265.63953392303114</v>
      </c>
      <c r="S137" s="1">
        <v>254.61751025709367</v>
      </c>
      <c r="T137" s="1">
        <v>317.59904936486726</v>
      </c>
      <c r="U137" s="1">
        <v>409.75743135967537</v>
      </c>
      <c r="V137" s="1">
        <v>500.99722741335313</v>
      </c>
      <c r="W137" s="1">
        <v>669.45109552604708</v>
      </c>
      <c r="X137" s="1">
        <v>793.4343581024973</v>
      </c>
      <c r="Y137" s="1">
        <v>893.67889081655971</v>
      </c>
      <c r="Z137" s="1">
        <v>937.29108356732218</v>
      </c>
      <c r="AA137" s="1">
        <v>973.55859998095593</v>
      </c>
      <c r="AB137" s="1">
        <v>948.32227317982574</v>
      </c>
      <c r="AC137" s="1">
        <v>933.42332891309763</v>
      </c>
      <c r="AD137" s="1">
        <v>911.52049114791919</v>
      </c>
      <c r="AE137" s="1">
        <v>916.58331750402533</v>
      </c>
      <c r="AF137" s="1">
        <v>923.90873155269355</v>
      </c>
      <c r="AG137" s="1">
        <v>924.29592154154898</v>
      </c>
      <c r="AH137" s="1">
        <v>935.50336877679956</v>
      </c>
      <c r="AI137" s="1">
        <v>874.70984176536581</v>
      </c>
      <c r="AJ137" s="1">
        <v>775.53417192581969</v>
      </c>
      <c r="AK137" s="1">
        <v>677.22083340370136</v>
      </c>
      <c r="AL137" s="1">
        <v>579.48206762097823</v>
      </c>
      <c r="AM137" s="1">
        <v>477.21540573791378</v>
      </c>
      <c r="AN137" s="1">
        <v>430.56990333338626</v>
      </c>
      <c r="AO137" s="1">
        <v>412.59896611784433</v>
      </c>
      <c r="AP137" s="1">
        <v>402.69569260140878</v>
      </c>
      <c r="AQ137" s="1">
        <v>399.39196944985054</v>
      </c>
      <c r="AR137" s="1">
        <v>399.13056219659342</v>
      </c>
      <c r="AS137" s="1">
        <v>400.578337272954</v>
      </c>
      <c r="AT137" s="1">
        <v>402.41108493373315</v>
      </c>
      <c r="AU137" s="1">
        <v>404.24307603822001</v>
      </c>
      <c r="AV137" s="1">
        <v>406.07450916105711</v>
      </c>
      <c r="AW137" s="1">
        <v>407.90594228389426</v>
      </c>
      <c r="AX137" s="1">
        <v>409.73737540673136</v>
      </c>
      <c r="AY137" s="1">
        <v>411.5688085295684</v>
      </c>
      <c r="AZ137" s="1">
        <v>413.40024165240561</v>
      </c>
      <c r="BA137" s="1">
        <v>415.23167477524282</v>
      </c>
      <c r="BB137" s="1">
        <v>415.23167477524282</v>
      </c>
      <c r="BC137" s="1">
        <v>415.23167477524282</v>
      </c>
      <c r="BD137" s="1">
        <v>415.23167477524282</v>
      </c>
      <c r="BE137" s="1">
        <v>415.23167477524282</v>
      </c>
      <c r="BF137" s="1">
        <v>415.23167477524282</v>
      </c>
      <c r="BG137" s="1">
        <v>415.23167477524282</v>
      </c>
      <c r="BH137" s="1">
        <v>415.23167477524282</v>
      </c>
      <c r="BI137" s="1">
        <v>415.23167477524282</v>
      </c>
      <c r="BJ137" s="1">
        <v>415.23167477524282</v>
      </c>
      <c r="BK137" s="1">
        <v>415.23167477524282</v>
      </c>
      <c r="BL137" s="1">
        <v>415.23167477524282</v>
      </c>
      <c r="BM137" t="s">
        <v>4</v>
      </c>
    </row>
    <row r="138" spans="1:65" x14ac:dyDescent="0.2">
      <c r="C138" t="s">
        <v>54</v>
      </c>
      <c r="D138" s="1">
        <v>5.3549747204951084</v>
      </c>
      <c r="E138" s="1">
        <v>4.8811942983689125</v>
      </c>
      <c r="F138" s="1">
        <v>4.4071399759857233</v>
      </c>
      <c r="G138" s="1">
        <v>5.667241193227218</v>
      </c>
      <c r="H138" s="1">
        <v>11.608136994315826</v>
      </c>
      <c r="I138" s="1">
        <v>22.409919939824068</v>
      </c>
      <c r="J138" s="1">
        <v>43.286528966223415</v>
      </c>
      <c r="K138" s="1">
        <v>74.310569416763485</v>
      </c>
      <c r="L138" s="1">
        <v>114.8527095738128</v>
      </c>
      <c r="M138" s="1">
        <v>159.20721687130231</v>
      </c>
      <c r="N138" s="1">
        <v>189.57057723335467</v>
      </c>
      <c r="O138" s="1">
        <v>182.85352728813956</v>
      </c>
      <c r="P138" s="1">
        <v>161.35411092264485</v>
      </c>
      <c r="Q138" s="1">
        <v>136.89501186910348</v>
      </c>
      <c r="R138" s="1">
        <v>116.77862908499429</v>
      </c>
      <c r="S138" s="1">
        <v>111.86267713919645</v>
      </c>
      <c r="T138" s="1">
        <v>139.44610815946828</v>
      </c>
      <c r="U138" s="1">
        <v>179.79934141277911</v>
      </c>
      <c r="V138" s="1">
        <v>219.63079286928036</v>
      </c>
      <c r="W138" s="1">
        <v>253.97745741072825</v>
      </c>
      <c r="X138" s="1">
        <v>273.68604913299174</v>
      </c>
      <c r="Y138" s="1">
        <v>283.15751792284601</v>
      </c>
      <c r="Z138" s="1">
        <v>277.31174776799446</v>
      </c>
      <c r="AA138" s="1">
        <v>265.63859607476604</v>
      </c>
      <c r="AB138" s="1">
        <v>253.5492777686818</v>
      </c>
      <c r="AC138" s="1">
        <v>245.73046954360206</v>
      </c>
      <c r="AD138" s="1">
        <v>222.18790827342201</v>
      </c>
      <c r="AE138" s="1">
        <v>199.20117647136482</v>
      </c>
      <c r="AF138" s="1">
        <v>179.30627708341285</v>
      </c>
      <c r="AG138" s="1">
        <v>157.90380258640266</v>
      </c>
      <c r="AH138" s="1">
        <v>138.45075849592183</v>
      </c>
      <c r="AI138" s="1">
        <v>120.09451474946206</v>
      </c>
      <c r="AJ138" s="1">
        <v>103.12555154176091</v>
      </c>
      <c r="AK138" s="1">
        <v>87.938063458199309</v>
      </c>
      <c r="AL138" s="1">
        <v>73.988461316161676</v>
      </c>
      <c r="AM138" s="1">
        <v>59.938711253716264</v>
      </c>
      <c r="AN138" s="1">
        <v>54.68324134284336</v>
      </c>
      <c r="AO138" s="1">
        <v>52.346063294116604</v>
      </c>
      <c r="AP138" s="1">
        <v>51.09577144049787</v>
      </c>
      <c r="AQ138" s="1">
        <v>50.703061745169684</v>
      </c>
      <c r="AR138" s="1">
        <v>50.673509352052513</v>
      </c>
      <c r="AS138" s="1">
        <v>50.871107375338667</v>
      </c>
      <c r="AT138" s="1">
        <v>51.10308890423137</v>
      </c>
      <c r="AU138" s="1">
        <v>51.335070433124059</v>
      </c>
      <c r="AV138" s="1">
        <v>51.567051962016755</v>
      </c>
      <c r="AW138" s="1">
        <v>51.799033490909473</v>
      </c>
      <c r="AX138" s="1">
        <v>52.031015019802169</v>
      </c>
      <c r="AY138" s="1">
        <v>52.262996548694879</v>
      </c>
      <c r="AZ138" s="1">
        <v>52.494978077587568</v>
      </c>
      <c r="BA138" s="1">
        <v>52.726959606480264</v>
      </c>
      <c r="BB138" s="1">
        <v>52.726959606480264</v>
      </c>
      <c r="BC138" s="1">
        <v>52.726959606480264</v>
      </c>
      <c r="BD138" s="1">
        <v>52.726959606480264</v>
      </c>
      <c r="BE138" s="1">
        <v>52.726959606480264</v>
      </c>
      <c r="BF138" s="1">
        <v>52.726959606480264</v>
      </c>
      <c r="BG138" s="1">
        <v>52.726959606480264</v>
      </c>
      <c r="BH138" s="1">
        <v>52.726959606480264</v>
      </c>
      <c r="BI138" s="1">
        <v>52.726959606480264</v>
      </c>
      <c r="BJ138" s="1">
        <v>52.726959606480264</v>
      </c>
      <c r="BK138" s="1">
        <v>52.726959606480264</v>
      </c>
      <c r="BL138" s="1">
        <v>52.726959606480264</v>
      </c>
      <c r="BM138" t="s">
        <v>54</v>
      </c>
    </row>
    <row r="139" spans="1:65" x14ac:dyDescent="0.2">
      <c r="C139" t="s">
        <v>5</v>
      </c>
      <c r="D139" s="1">
        <v>43.021500967502647</v>
      </c>
      <c r="E139" s="1">
        <v>39.53091564915001</v>
      </c>
      <c r="F139" s="1">
        <v>36.027785105014225</v>
      </c>
      <c r="G139" s="1">
        <v>47.673665838062959</v>
      </c>
      <c r="H139" s="1">
        <v>100.66936246790252</v>
      </c>
      <c r="I139" s="1">
        <v>196.77069650804489</v>
      </c>
      <c r="J139" s="1">
        <v>391.27143066391994</v>
      </c>
      <c r="K139" s="1">
        <v>680.01496355050108</v>
      </c>
      <c r="L139" s="1">
        <v>1058.4392487274813</v>
      </c>
      <c r="M139" s="1">
        <v>1474.4820544480872</v>
      </c>
      <c r="N139" s="1">
        <v>1751.6046696787885</v>
      </c>
      <c r="O139" s="1">
        <v>1674.8575085907519</v>
      </c>
      <c r="P139" s="1">
        <v>1465.3384392742082</v>
      </c>
      <c r="Q139" s="1">
        <v>1243.1282289576607</v>
      </c>
      <c r="R139" s="1">
        <v>1069.9555908420432</v>
      </c>
      <c r="S139" s="1">
        <v>1046.2492053782626</v>
      </c>
      <c r="T139" s="1">
        <v>1324.1473790375296</v>
      </c>
      <c r="U139" s="1">
        <v>1719.7720628894656</v>
      </c>
      <c r="V139" s="1">
        <v>2111.1266702215426</v>
      </c>
      <c r="W139" s="1">
        <v>2279.9048768186462</v>
      </c>
      <c r="X139" s="1">
        <v>2319.5759559424487</v>
      </c>
      <c r="Y139" s="1">
        <v>2263.7377431249297</v>
      </c>
      <c r="Z139" s="1">
        <v>2081.8383403658636</v>
      </c>
      <c r="AA139" s="1">
        <v>1858.3957124195786</v>
      </c>
      <c r="AB139" s="1">
        <v>1741.3796714891298</v>
      </c>
      <c r="AC139" s="1">
        <v>1604.6256401841679</v>
      </c>
      <c r="AD139" s="1">
        <v>1412.2716285484796</v>
      </c>
      <c r="AE139" s="1">
        <v>1256.8481813185026</v>
      </c>
      <c r="AF139" s="1">
        <v>1126.4505241077516</v>
      </c>
      <c r="AG139" s="1">
        <v>991.7425230950621</v>
      </c>
      <c r="AH139" s="1">
        <v>872.24535900169485</v>
      </c>
      <c r="AI139" s="1">
        <v>777.69372972671908</v>
      </c>
      <c r="AJ139" s="1">
        <v>708.31442746216544</v>
      </c>
      <c r="AK139" s="1">
        <v>650.07129025019412</v>
      </c>
      <c r="AL139" s="1">
        <v>518.69927715481083</v>
      </c>
      <c r="AM139" s="1">
        <v>388.57854917790559</v>
      </c>
      <c r="AN139" s="1">
        <v>298.09500134836446</v>
      </c>
      <c r="AO139" s="1">
        <v>215.72625754584578</v>
      </c>
      <c r="AP139" s="1">
        <v>140.18452698309613</v>
      </c>
      <c r="AQ139" s="1">
        <v>121.39703755828215</v>
      </c>
      <c r="AR139" s="1">
        <v>109.12138071659353</v>
      </c>
      <c r="AS139" s="1">
        <v>103.36160136815653</v>
      </c>
      <c r="AT139" s="1">
        <v>101.51121380383628</v>
      </c>
      <c r="AU139" s="1">
        <v>100.99924792965682</v>
      </c>
      <c r="AV139" s="1">
        <v>101.44213603294544</v>
      </c>
      <c r="AW139" s="1">
        <v>101.88502413623412</v>
      </c>
      <c r="AX139" s="1">
        <v>102.32791223952277</v>
      </c>
      <c r="AY139" s="1">
        <v>102.77080034281144</v>
      </c>
      <c r="AZ139" s="1">
        <v>103.21368844610009</v>
      </c>
      <c r="BA139" s="1">
        <v>103.65657654938875</v>
      </c>
      <c r="BB139" s="1">
        <v>103.65657654938875</v>
      </c>
      <c r="BC139" s="1">
        <v>103.65657654938875</v>
      </c>
      <c r="BD139" s="1">
        <v>103.65657654938875</v>
      </c>
      <c r="BE139" s="1">
        <v>103.65657654938875</v>
      </c>
      <c r="BF139" s="1">
        <v>103.65657654938875</v>
      </c>
      <c r="BG139" s="1">
        <v>103.65657654938875</v>
      </c>
      <c r="BH139" s="1">
        <v>103.65657654938875</v>
      </c>
      <c r="BI139" s="1">
        <v>103.65657654938875</v>
      </c>
      <c r="BJ139" s="1">
        <v>103.65657654938875</v>
      </c>
      <c r="BK139" s="1">
        <v>103.65657654938875</v>
      </c>
      <c r="BL139" s="1">
        <v>103.65657654938875</v>
      </c>
      <c r="BM139" t="s">
        <v>5</v>
      </c>
    </row>
    <row r="140" spans="1:65" x14ac:dyDescent="0.2">
      <c r="C140" t="s">
        <v>151</v>
      </c>
      <c r="D140" s="1">
        <v>3.9697203959175247</v>
      </c>
      <c r="E140" s="1">
        <v>3.6248957328624849</v>
      </c>
      <c r="F140" s="1">
        <v>3.2810584463936214</v>
      </c>
      <c r="G140" s="1">
        <v>4.2706335174496797</v>
      </c>
      <c r="H140" s="1">
        <v>8.8640804420920176</v>
      </c>
      <c r="I140" s="1">
        <v>17.185991703108169</v>
      </c>
      <c r="J140" s="1">
        <v>33.321350480194837</v>
      </c>
      <c r="K140" s="1">
        <v>57.299929585286016</v>
      </c>
      <c r="L140" s="1">
        <v>88.671190168954922</v>
      </c>
      <c r="M140" s="1">
        <v>123.04089888576527</v>
      </c>
      <c r="N140" s="1">
        <v>146.24033061576884</v>
      </c>
      <c r="O140" s="1">
        <v>140.44796795062086</v>
      </c>
      <c r="P140" s="1">
        <v>123.41019445108434</v>
      </c>
      <c r="Q140" s="1">
        <v>104.66989339679353</v>
      </c>
      <c r="R140" s="1">
        <v>89.650576796184822</v>
      </c>
      <c r="S140" s="1">
        <v>86.741639863434585</v>
      </c>
      <c r="T140" s="1">
        <v>108.93724734882309</v>
      </c>
      <c r="U140" s="1">
        <v>140.95627424109045</v>
      </c>
      <c r="V140" s="1">
        <v>172.52061181393637</v>
      </c>
      <c r="W140" s="1">
        <v>180.1804787170083</v>
      </c>
      <c r="X140" s="1">
        <v>178.13415930451592</v>
      </c>
      <c r="Y140" s="1">
        <v>168.06333756540866</v>
      </c>
      <c r="Z140" s="1">
        <v>143.24826228514769</v>
      </c>
      <c r="AA140" s="1">
        <v>112.29115098275997</v>
      </c>
      <c r="AB140" s="1">
        <v>93.299336390352451</v>
      </c>
      <c r="AC140" s="1">
        <v>61.135767631946237</v>
      </c>
      <c r="AD140" s="1">
        <v>44.144476333088591</v>
      </c>
      <c r="AE140" s="1">
        <v>39.766324757151793</v>
      </c>
      <c r="AF140" s="1">
        <v>38.26139871898571</v>
      </c>
      <c r="AG140" s="1">
        <v>37.358427285737278</v>
      </c>
      <c r="AH140" s="1">
        <v>37.396980861329531</v>
      </c>
      <c r="AI140" s="1">
        <v>33.203726799275834</v>
      </c>
      <c r="AJ140" s="1">
        <v>27.013221894070512</v>
      </c>
      <c r="AK140" s="1">
        <v>20.961479242852548</v>
      </c>
      <c r="AL140" s="1">
        <v>14.994241620210413</v>
      </c>
      <c r="AM140" s="1">
        <v>8.9370625220671887</v>
      </c>
      <c r="AN140" s="1">
        <v>6.2248273248645178</v>
      </c>
      <c r="AO140" s="1">
        <v>5.1069723832558278</v>
      </c>
      <c r="AP140" s="1">
        <v>4.4641340888311989</v>
      </c>
      <c r="AQ140" s="1">
        <v>4.1983776337775485</v>
      </c>
      <c r="AR140" s="1">
        <v>4.1026328309522988</v>
      </c>
      <c r="AS140" s="1">
        <v>4.1015172407911047</v>
      </c>
      <c r="AT140" s="1">
        <v>4.1203046086275386</v>
      </c>
      <c r="AU140" s="1">
        <v>4.1390919764639698</v>
      </c>
      <c r="AV140" s="1">
        <v>4.157879344300401</v>
      </c>
      <c r="AW140" s="1">
        <v>4.176666712136833</v>
      </c>
      <c r="AX140" s="1">
        <v>4.1954540799732651</v>
      </c>
      <c r="AY140" s="1">
        <v>4.2142414478096981</v>
      </c>
      <c r="AZ140" s="1">
        <v>4.2330288156461302</v>
      </c>
      <c r="BA140" s="1">
        <v>4.2518161834825632</v>
      </c>
      <c r="BB140" s="1">
        <v>4.2518161834825632</v>
      </c>
      <c r="BC140" s="1">
        <v>4.2518161834825632</v>
      </c>
      <c r="BD140" s="1">
        <v>4.2518161834825632</v>
      </c>
      <c r="BE140" s="1">
        <v>4.2518161834825632</v>
      </c>
      <c r="BF140" s="1">
        <v>4.2518161834825632</v>
      </c>
      <c r="BG140" s="1">
        <v>4.2518161834825632</v>
      </c>
      <c r="BH140" s="1">
        <v>4.2518161834825632</v>
      </c>
      <c r="BI140" s="1">
        <v>4.2518161834825632</v>
      </c>
      <c r="BJ140" s="1">
        <v>4.2518161834825632</v>
      </c>
      <c r="BK140" s="1">
        <v>4.2518161834825632</v>
      </c>
      <c r="BL140" s="1">
        <v>4.2518161834825632</v>
      </c>
      <c r="BM140" t="s">
        <v>6</v>
      </c>
    </row>
    <row r="141" spans="1:65" x14ac:dyDescent="0.2">
      <c r="C141" t="s">
        <v>7</v>
      </c>
      <c r="D141" s="1">
        <v>0.14061743202606186</v>
      </c>
      <c r="E141" s="1">
        <v>0.12938912296795047</v>
      </c>
      <c r="F141" s="1">
        <v>0.11790437397497655</v>
      </c>
      <c r="G141" s="1">
        <v>0.1529891521470218</v>
      </c>
      <c r="H141" s="1">
        <v>0.31614380351612414</v>
      </c>
      <c r="I141" s="1">
        <v>0.61562427279791498</v>
      </c>
      <c r="J141" s="1">
        <v>1.20164261424588</v>
      </c>
      <c r="K141" s="1">
        <v>2.0814827612295379</v>
      </c>
      <c r="L141" s="1">
        <v>3.244005702604932</v>
      </c>
      <c r="M141" s="1">
        <v>4.5328384785958233</v>
      </c>
      <c r="N141" s="1">
        <v>5.4144406465517445</v>
      </c>
      <c r="O141" s="1">
        <v>5.2381176409578005</v>
      </c>
      <c r="P141" s="1">
        <v>4.6358454736169374</v>
      </c>
      <c r="Q141" s="1">
        <v>3.9620972996101669</v>
      </c>
      <c r="R141" s="1">
        <v>3.3947201236607603</v>
      </c>
      <c r="S141" s="1">
        <v>3.2749442805570488</v>
      </c>
      <c r="T141" s="1">
        <v>4.1109170993557358</v>
      </c>
      <c r="U141" s="1">
        <v>5.3367044710849108</v>
      </c>
      <c r="V141" s="1">
        <v>6.5887292660673253</v>
      </c>
      <c r="W141" s="1">
        <v>7.9264596320414826</v>
      </c>
      <c r="X141" s="1">
        <v>8.7778379445016625</v>
      </c>
      <c r="Y141" s="1">
        <v>9.311464254169687</v>
      </c>
      <c r="Z141" s="1">
        <v>9.6133677812380753</v>
      </c>
      <c r="AA141" s="1">
        <v>9.8395103492446019</v>
      </c>
      <c r="AB141" s="1">
        <v>9.9183806748180849</v>
      </c>
      <c r="AC141" s="1">
        <v>10.132384872537655</v>
      </c>
      <c r="AD141" s="1">
        <v>10.326587117848845</v>
      </c>
      <c r="AE141" s="1">
        <v>10.519074945048427</v>
      </c>
      <c r="AF141" s="1">
        <v>10.71658603227379</v>
      </c>
      <c r="AG141" s="1">
        <v>10.802493458964074</v>
      </c>
      <c r="AH141" s="1">
        <v>10.986365258752061</v>
      </c>
      <c r="AI141" s="1">
        <v>11.132851489750653</v>
      </c>
      <c r="AJ141" s="1">
        <v>11.262468156554995</v>
      </c>
      <c r="AK141" s="1">
        <v>11.389546943436741</v>
      </c>
      <c r="AL141" s="1">
        <v>11.512920845325336</v>
      </c>
      <c r="AM141" s="1">
        <v>11.560202291870304</v>
      </c>
      <c r="AN141" s="1">
        <v>11.61958821390551</v>
      </c>
      <c r="AO141" s="1">
        <v>11.677366270897767</v>
      </c>
      <c r="AP141" s="1">
        <v>11.73195031697362</v>
      </c>
      <c r="AQ141" s="1">
        <v>11.786497632462753</v>
      </c>
      <c r="AR141" s="1">
        <v>11.840380244804836</v>
      </c>
      <c r="AS141" s="1">
        <v>11.894786122973921</v>
      </c>
      <c r="AT141" s="1">
        <v>11.949271258378328</v>
      </c>
      <c r="AU141" s="1">
        <v>12.00375639378273</v>
      </c>
      <c r="AV141" s="1">
        <v>12.058241529187134</v>
      </c>
      <c r="AW141" s="1">
        <v>12.112726664591539</v>
      </c>
      <c r="AX141" s="1">
        <v>12.167211799995943</v>
      </c>
      <c r="AY141" s="1">
        <v>12.221696935400347</v>
      </c>
      <c r="AZ141" s="1">
        <v>12.276182070804749</v>
      </c>
      <c r="BA141" s="1">
        <v>12.330667206209155</v>
      </c>
      <c r="BB141" s="1">
        <v>12.330667206209155</v>
      </c>
      <c r="BC141" s="1">
        <v>12.330667206209155</v>
      </c>
      <c r="BD141" s="1">
        <v>12.330667206209155</v>
      </c>
      <c r="BE141" s="1">
        <v>12.330667206209155</v>
      </c>
      <c r="BF141" s="1">
        <v>12.330667206209155</v>
      </c>
      <c r="BG141" s="1">
        <v>12.330667206209155</v>
      </c>
      <c r="BH141" s="1">
        <v>12.330667206209155</v>
      </c>
      <c r="BI141" s="1">
        <v>12.330667206209155</v>
      </c>
      <c r="BJ141" s="1">
        <v>12.330667206209155</v>
      </c>
      <c r="BK141" s="1">
        <v>12.330667206209155</v>
      </c>
      <c r="BL141" s="1">
        <v>12.330667206209155</v>
      </c>
      <c r="BM141" t="s">
        <v>7</v>
      </c>
    </row>
    <row r="142" spans="1:65" x14ac:dyDescent="0.2">
      <c r="C142" t="s">
        <v>8</v>
      </c>
      <c r="D142" s="1">
        <v>8.3430177358721019E-2</v>
      </c>
      <c r="E142" s="1">
        <v>7.6650940404345419E-2</v>
      </c>
      <c r="F142" s="1">
        <v>6.9822291578501561E-2</v>
      </c>
      <c r="G142" s="1">
        <v>9.1892751488062197E-2</v>
      </c>
      <c r="H142" s="1">
        <v>0.19291810664721382</v>
      </c>
      <c r="I142" s="1">
        <v>0.37658141083133889</v>
      </c>
      <c r="J142" s="1">
        <v>0.73851012463510335</v>
      </c>
      <c r="K142" s="1">
        <v>1.2786041917271365</v>
      </c>
      <c r="L142" s="1">
        <v>1.9890332161117628</v>
      </c>
      <c r="M142" s="1">
        <v>2.7726696659713541</v>
      </c>
      <c r="N142" s="1">
        <v>3.2961015321654199</v>
      </c>
      <c r="O142" s="1">
        <v>3.1608830188757233</v>
      </c>
      <c r="P142" s="1">
        <v>2.7734369965674417</v>
      </c>
      <c r="Q142" s="1">
        <v>2.3595178823018594</v>
      </c>
      <c r="R142" s="1">
        <v>2.030286423704295</v>
      </c>
      <c r="S142" s="1">
        <v>1.9804292616190828</v>
      </c>
      <c r="T142" s="1">
        <v>2.5037970498005424</v>
      </c>
      <c r="U142" s="1">
        <v>3.2546819689360951</v>
      </c>
      <c r="V142" s="1">
        <v>4.0109537256323708</v>
      </c>
      <c r="W142" s="1">
        <v>4.146951110691302</v>
      </c>
      <c r="X142" s="1">
        <v>4.0649675376147592</v>
      </c>
      <c r="Y142" s="1">
        <v>3.799030729686578</v>
      </c>
      <c r="Z142" s="1">
        <v>3.4039027703756526</v>
      </c>
      <c r="AA142" s="1">
        <v>2.9806292279827362</v>
      </c>
      <c r="AB142" s="1">
        <v>2.8895578803853823</v>
      </c>
      <c r="AC142" s="1">
        <v>2.8661319771346543</v>
      </c>
      <c r="AD142" s="1">
        <v>2.8756459840430684</v>
      </c>
      <c r="AE142" s="1">
        <v>2.9115535055666575</v>
      </c>
      <c r="AF142" s="1">
        <v>2.9579733785617255</v>
      </c>
      <c r="AG142" s="1">
        <v>2.9813778723152242</v>
      </c>
      <c r="AH142" s="1">
        <v>3.0327628261867594</v>
      </c>
      <c r="AI142" s="1">
        <v>3.0732669950567084</v>
      </c>
      <c r="AJ142" s="1">
        <v>3.1088476877325868</v>
      </c>
      <c r="AK142" s="1">
        <v>3.1435000011312511</v>
      </c>
      <c r="AL142" s="1">
        <v>3.1769162434112999</v>
      </c>
      <c r="AM142" s="1">
        <v>3.1898820158515218</v>
      </c>
      <c r="AN142" s="1">
        <v>3.2061194396980244</v>
      </c>
      <c r="AO142" s="1">
        <v>3.2219705446409677</v>
      </c>
      <c r="AP142" s="1">
        <v>3.2370114896255684</v>
      </c>
      <c r="AQ142" s="1">
        <v>3.2520527121836711</v>
      </c>
      <c r="AR142" s="1">
        <v>3.2669346812960081</v>
      </c>
      <c r="AS142" s="1">
        <v>3.2819481342075054</v>
      </c>
      <c r="AT142" s="1">
        <v>3.2969813921941418</v>
      </c>
      <c r="AU142" s="1">
        <v>3.3120146501807781</v>
      </c>
      <c r="AV142" s="1">
        <v>3.3270479081674127</v>
      </c>
      <c r="AW142" s="1">
        <v>3.3420811661540495</v>
      </c>
      <c r="AX142" s="1">
        <v>3.3571144241406854</v>
      </c>
      <c r="AY142" s="1">
        <v>3.3721476821273222</v>
      </c>
      <c r="AZ142" s="1">
        <v>3.3871809401139585</v>
      </c>
      <c r="BA142" s="1">
        <v>3.4022141981005936</v>
      </c>
      <c r="BB142" s="1">
        <v>3.4022141981005936</v>
      </c>
      <c r="BC142" s="1">
        <v>3.4022141981005936</v>
      </c>
      <c r="BD142" s="1">
        <v>3.4022141981005936</v>
      </c>
      <c r="BE142" s="1">
        <v>3.4022141981005936</v>
      </c>
      <c r="BF142" s="1">
        <v>3.4022141981005936</v>
      </c>
      <c r="BG142" s="1">
        <v>3.4022141981005936</v>
      </c>
      <c r="BH142" s="1">
        <v>3.4022141981005936</v>
      </c>
      <c r="BI142" s="1">
        <v>3.4022141981005936</v>
      </c>
      <c r="BJ142" s="1">
        <v>3.4022141981005936</v>
      </c>
      <c r="BK142" s="1">
        <v>3.4022141981005936</v>
      </c>
      <c r="BL142" s="1">
        <v>3.4022141981005936</v>
      </c>
      <c r="BM142" t="s">
        <v>8</v>
      </c>
    </row>
    <row r="143" spans="1:65" x14ac:dyDescent="0.2">
      <c r="C143" t="s">
        <v>9</v>
      </c>
      <c r="D143" s="1">
        <v>3.8469030230398591</v>
      </c>
      <c r="E143" s="1">
        <v>3.4416832002453672</v>
      </c>
      <c r="F143" s="1">
        <v>3.1308192305094495</v>
      </c>
      <c r="G143" s="1">
        <v>4.0016813407263889</v>
      </c>
      <c r="H143" s="1">
        <v>8.3723963073988745</v>
      </c>
      <c r="I143" s="1">
        <v>15.887750790462141</v>
      </c>
      <c r="J143" s="1">
        <v>31.00015271931165</v>
      </c>
      <c r="K143" s="1">
        <v>52.110942785982829</v>
      </c>
      <c r="L143" s="1">
        <v>80.97417463312874</v>
      </c>
      <c r="M143" s="1">
        <v>109.65969066971023</v>
      </c>
      <c r="N143" s="1">
        <v>130.37505967129735</v>
      </c>
      <c r="O143" s="1">
        <v>125.13773256310387</v>
      </c>
      <c r="P143" s="1">
        <v>109.89503800243006</v>
      </c>
      <c r="Q143" s="1">
        <v>93.495549217948152</v>
      </c>
      <c r="R143" s="1">
        <v>80.376050746587168</v>
      </c>
      <c r="S143" s="1">
        <v>78.24226127820377</v>
      </c>
      <c r="T143" s="1">
        <v>98.773643388469822</v>
      </c>
      <c r="U143" s="1">
        <v>128.30859953094171</v>
      </c>
      <c r="V143" s="1">
        <v>158.0400984298482</v>
      </c>
      <c r="W143" s="1">
        <v>180.40615033366279</v>
      </c>
      <c r="X143" s="1">
        <v>192.01883513190919</v>
      </c>
      <c r="Y143" s="1">
        <v>196.17873062084408</v>
      </c>
      <c r="Z143" s="1">
        <v>195.01050694037036</v>
      </c>
      <c r="AA143" s="1">
        <v>192.29402124405607</v>
      </c>
      <c r="AB143" s="1">
        <v>76.894780728312469</v>
      </c>
      <c r="AC143" s="1">
        <v>31.222780313328197</v>
      </c>
      <c r="AD143" s="1">
        <v>0.67955804363427719</v>
      </c>
      <c r="AE143" s="1">
        <v>0.691179915608231</v>
      </c>
      <c r="AF143" s="1">
        <v>0.70346473883114458</v>
      </c>
      <c r="AG143" s="1">
        <v>0.70890448314432086</v>
      </c>
      <c r="AH143" s="1">
        <v>0.72096475443340546</v>
      </c>
      <c r="AI143" s="1">
        <v>0.7304633667950402</v>
      </c>
      <c r="AJ143" s="1">
        <v>0.7386752406190269</v>
      </c>
      <c r="AK143" s="1">
        <v>0.74668076604681399</v>
      </c>
      <c r="AL143" s="1">
        <v>0.75440706583145256</v>
      </c>
      <c r="AM143" s="1">
        <v>0.75726522992029988</v>
      </c>
      <c r="AN143" s="1">
        <v>0.76090692351207689</v>
      </c>
      <c r="AO143" s="1">
        <v>0.76453234020848349</v>
      </c>
      <c r="AP143" s="1">
        <v>0.76797110459449858</v>
      </c>
      <c r="AQ143" s="1">
        <v>0.7714174798330572</v>
      </c>
      <c r="AR143" s="1">
        <v>0.77483042572888228</v>
      </c>
      <c r="AS143" s="1">
        <v>0.7782766544557419</v>
      </c>
      <c r="AT143" s="1">
        <v>0.78172881389782856</v>
      </c>
      <c r="AU143" s="1">
        <v>0.78518097333991488</v>
      </c>
      <c r="AV143" s="1">
        <v>0.78863313278200109</v>
      </c>
      <c r="AW143" s="1">
        <v>0.79208529222408797</v>
      </c>
      <c r="AX143" s="1">
        <v>0.79553745166617418</v>
      </c>
      <c r="AY143" s="1">
        <v>0.79898961110826083</v>
      </c>
      <c r="AZ143" s="1">
        <v>0.80244177055034727</v>
      </c>
      <c r="BA143" s="1">
        <v>0.80589392999243392</v>
      </c>
      <c r="BB143" s="1">
        <v>0.80589392999243392</v>
      </c>
      <c r="BC143" s="1">
        <v>0.80589392999243392</v>
      </c>
      <c r="BD143" s="1">
        <v>0.80589392999243392</v>
      </c>
      <c r="BE143" s="1">
        <v>0.80589392999243392</v>
      </c>
      <c r="BF143" s="1">
        <v>0.80589392999243392</v>
      </c>
      <c r="BG143" s="1">
        <v>0.80589392999243392</v>
      </c>
      <c r="BH143" s="1">
        <v>0.80589392999243392</v>
      </c>
      <c r="BI143" s="1">
        <v>0.80589392999243392</v>
      </c>
      <c r="BJ143" s="1">
        <v>0.80589392999243392</v>
      </c>
      <c r="BK143" s="1">
        <v>0.80589392999243392</v>
      </c>
      <c r="BL143" s="1">
        <v>0.80589392999243392</v>
      </c>
      <c r="BM143" t="s">
        <v>9</v>
      </c>
    </row>
    <row r="144" spans="1:65" x14ac:dyDescent="0.2">
      <c r="C144" t="s">
        <v>10</v>
      </c>
      <c r="D144" s="1">
        <v>3037.0529986295073</v>
      </c>
      <c r="E144" s="1">
        <v>2786.8103106971412</v>
      </c>
      <c r="F144" s="1">
        <v>2535.0965806180511</v>
      </c>
      <c r="G144" s="1">
        <v>3325.5235630280727</v>
      </c>
      <c r="H144" s="1">
        <v>6957.7257229108036</v>
      </c>
      <c r="I144" s="1">
        <v>13560.066480058431</v>
      </c>
      <c r="J144" s="1">
        <v>26458.378993342878</v>
      </c>
      <c r="K144" s="1">
        <v>45711.719011864137</v>
      </c>
      <c r="L144" s="1">
        <v>71030.545988180515</v>
      </c>
      <c r="M144" s="1">
        <v>98941.86581705467</v>
      </c>
      <c r="N144" s="1">
        <v>117632.57383919522</v>
      </c>
      <c r="O144" s="1">
        <v>112907.12811876486</v>
      </c>
      <c r="P144" s="1">
        <v>99154.210973895388</v>
      </c>
      <c r="Q144" s="1">
        <v>84357.561367526519</v>
      </c>
      <c r="R144" s="1">
        <v>72520.325192474993</v>
      </c>
      <c r="S144" s="1">
        <v>70595.086210190057</v>
      </c>
      <c r="T144" s="1">
        <v>89119.789694090447</v>
      </c>
      <c r="U144" s="1">
        <v>115768.08360878611</v>
      </c>
      <c r="V144" s="1">
        <v>142593.71075245319</v>
      </c>
      <c r="W144" s="1">
        <v>162773.76864619437</v>
      </c>
      <c r="X144" s="1">
        <v>173251.46281135955</v>
      </c>
      <c r="Y144" s="1">
        <v>177004.78200062166</v>
      </c>
      <c r="Z144" s="1">
        <v>175950.73716489552</v>
      </c>
      <c r="AA144" s="1">
        <v>173499.75301915131</v>
      </c>
      <c r="AB144" s="1">
        <v>173448.26139825181</v>
      </c>
      <c r="AC144" s="1">
        <v>176069.71858404524</v>
      </c>
      <c r="AD144" s="1">
        <v>178832.49476279638</v>
      </c>
      <c r="AE144" s="1">
        <v>181890.90659146206</v>
      </c>
      <c r="AF144" s="1">
        <v>185123.78067080397</v>
      </c>
      <c r="AG144" s="1">
        <v>183999.49612241512</v>
      </c>
      <c r="AH144" s="1">
        <v>187129.79631525427</v>
      </c>
      <c r="AI144" s="1">
        <v>188387.26645908348</v>
      </c>
      <c r="AJ144" s="1">
        <v>194455.1539559619</v>
      </c>
      <c r="AK144" s="1">
        <v>196515.81488906383</v>
      </c>
      <c r="AL144" s="1">
        <v>198605.61856526727</v>
      </c>
      <c r="AM144" s="1">
        <v>199413.7399130718</v>
      </c>
      <c r="AN144" s="1">
        <v>200423.34918243386</v>
      </c>
      <c r="AO144" s="1">
        <v>201426.85795862941</v>
      </c>
      <c r="AP144" s="1">
        <v>202379.48031222631</v>
      </c>
      <c r="AQ144" s="1">
        <v>203299.3171588557</v>
      </c>
      <c r="AR144" s="1">
        <v>204206.74797104197</v>
      </c>
      <c r="AS144" s="1">
        <v>205119.11839512989</v>
      </c>
      <c r="AT144" s="1">
        <v>206030.496852071</v>
      </c>
      <c r="AU144" s="1">
        <v>206940.98869851237</v>
      </c>
      <c r="AV144" s="1">
        <v>207850.83408746956</v>
      </c>
      <c r="AW144" s="1">
        <v>208760.67947642689</v>
      </c>
      <c r="AX144" s="1">
        <v>209670.52486538407</v>
      </c>
      <c r="AY144" s="1">
        <v>210580.37025434137</v>
      </c>
      <c r="AZ144" s="1">
        <v>211490.21564329861</v>
      </c>
      <c r="BA144" s="1">
        <v>212400.06103225588</v>
      </c>
      <c r="BB144" s="1">
        <v>212400.06103225588</v>
      </c>
      <c r="BC144" s="1">
        <v>212400.06103225588</v>
      </c>
      <c r="BD144" s="1">
        <v>212400.06103225588</v>
      </c>
      <c r="BE144" s="1">
        <v>212400.06103225588</v>
      </c>
      <c r="BF144" s="1">
        <v>212400.06103225588</v>
      </c>
      <c r="BG144" s="1">
        <v>212400.06103225588</v>
      </c>
      <c r="BH144" s="1">
        <v>212400.06103225588</v>
      </c>
      <c r="BI144" s="1">
        <v>212400.06103225588</v>
      </c>
      <c r="BJ144" s="1">
        <v>212400.06103225588</v>
      </c>
      <c r="BK144" s="1">
        <v>212400.06103225588</v>
      </c>
      <c r="BL144" s="1">
        <v>212400.06103225588</v>
      </c>
      <c r="BM144" t="s">
        <v>10</v>
      </c>
    </row>
    <row r="145" spans="1:65" x14ac:dyDescent="0.2">
      <c r="C145" t="s">
        <v>152</v>
      </c>
      <c r="D145" s="1">
        <v>961.72575575996461</v>
      </c>
      <c r="E145" s="1">
        <v>882.48287185778645</v>
      </c>
      <c r="F145" s="1">
        <v>802.77416166908961</v>
      </c>
      <c r="G145" s="1">
        <v>1053.0740370332601</v>
      </c>
      <c r="H145" s="1">
        <v>2203.2621861575985</v>
      </c>
      <c r="I145" s="1">
        <v>4293.9867001249031</v>
      </c>
      <c r="J145" s="1">
        <v>8378.4196538680153</v>
      </c>
      <c r="K145" s="1">
        <v>14475.261884995231</v>
      </c>
      <c r="L145" s="1">
        <v>22492.826286980206</v>
      </c>
      <c r="M145" s="1">
        <v>31331.340191345782</v>
      </c>
      <c r="N145" s="1">
        <v>37250.0170489421</v>
      </c>
      <c r="O145" s="1">
        <v>35753.637875172542</v>
      </c>
      <c r="P145" s="1">
        <v>31398.582286408586</v>
      </c>
      <c r="Q145" s="1">
        <v>26713.0140622709</v>
      </c>
      <c r="R145" s="1">
        <v>22964.585927596334</v>
      </c>
      <c r="S145" s="1">
        <v>22354.931793772506</v>
      </c>
      <c r="T145" s="1">
        <v>28221.040968134235</v>
      </c>
      <c r="U145" s="1">
        <v>36659.599865983342</v>
      </c>
      <c r="V145" s="1">
        <v>45154.313837099486</v>
      </c>
      <c r="W145" s="1">
        <v>51544.614381046515</v>
      </c>
      <c r="X145" s="1">
        <v>54862.52432340262</v>
      </c>
      <c r="Y145" s="1">
        <v>56051.065891669743</v>
      </c>
      <c r="Z145" s="1">
        <v>55717.28769724867</v>
      </c>
      <c r="AA145" s="1">
        <v>54941.148926873168</v>
      </c>
      <c r="AB145" s="1">
        <v>54924.843377366051</v>
      </c>
      <c r="AC145" s="1">
        <v>55754.964845228918</v>
      </c>
      <c r="AD145" s="1">
        <v>56629.836969523109</v>
      </c>
      <c r="AE145" s="1">
        <v>57598.32630068592</v>
      </c>
      <c r="AF145" s="1">
        <v>58622.061569262049</v>
      </c>
      <c r="AG145" s="1">
        <v>59075.373595360077</v>
      </c>
      <c r="AH145" s="1">
        <v>60080.396202783792</v>
      </c>
      <c r="AI145" s="1">
        <v>60871.947232920014</v>
      </c>
      <c r="AJ145" s="1">
        <v>61556.270051585576</v>
      </c>
      <c r="AK145" s="1">
        <v>62223.397170567827</v>
      </c>
      <c r="AL145" s="1">
        <v>62867.255485954374</v>
      </c>
      <c r="AM145" s="1">
        <v>63105.435826691639</v>
      </c>
      <c r="AN145" s="1">
        <v>63408.91029267307</v>
      </c>
      <c r="AO145" s="1">
        <v>63711.028350706954</v>
      </c>
      <c r="AP145" s="1">
        <v>63997.592049541548</v>
      </c>
      <c r="AQ145" s="1">
        <v>64284.789986088093</v>
      </c>
      <c r="AR145" s="1">
        <v>64569.202144073526</v>
      </c>
      <c r="AS145" s="1">
        <v>64856.387871311817</v>
      </c>
      <c r="AT145" s="1">
        <v>65144.067824819038</v>
      </c>
      <c r="AU145" s="1">
        <v>65431.747778326244</v>
      </c>
      <c r="AV145" s="1">
        <v>65719.427731833435</v>
      </c>
      <c r="AW145" s="1">
        <v>66007.107685340656</v>
      </c>
      <c r="AX145" s="1">
        <v>66294.787638847847</v>
      </c>
      <c r="AY145" s="1">
        <v>66582.467592355068</v>
      </c>
      <c r="AZ145" s="1">
        <v>66870.147545862274</v>
      </c>
      <c r="BA145" s="1">
        <v>67157.827499369494</v>
      </c>
      <c r="BB145" s="1">
        <v>67157.827499369494</v>
      </c>
      <c r="BC145" s="1">
        <v>67157.827499369494</v>
      </c>
      <c r="BD145" s="1">
        <v>67157.827499369494</v>
      </c>
      <c r="BE145" s="1">
        <v>67157.827499369494</v>
      </c>
      <c r="BF145" s="1">
        <v>67157.827499369494</v>
      </c>
      <c r="BG145" s="1">
        <v>67157.827499369494</v>
      </c>
      <c r="BH145" s="1">
        <v>67157.827499369494</v>
      </c>
      <c r="BI145" s="1">
        <v>67157.827499369494</v>
      </c>
      <c r="BJ145" s="1">
        <v>67157.827499369494</v>
      </c>
      <c r="BK145" s="1">
        <v>67157.827499369494</v>
      </c>
      <c r="BL145" s="1">
        <v>67157.827499369494</v>
      </c>
      <c r="BM145" t="s">
        <v>11</v>
      </c>
    </row>
    <row r="146" spans="1:65" ht="14.25" x14ac:dyDescent="0.2">
      <c r="C146" t="s">
        <v>153</v>
      </c>
      <c r="D146" s="1">
        <v>1153.1483882013965</v>
      </c>
      <c r="E146" s="1">
        <v>1058.1329398774419</v>
      </c>
      <c r="F146" s="1">
        <v>962.55894684543136</v>
      </c>
      <c r="G146" s="1">
        <v>1262.6787014787292</v>
      </c>
      <c r="H146" s="1">
        <v>2641.8011824431642</v>
      </c>
      <c r="I146" s="1">
        <v>5148.6651080634329</v>
      </c>
      <c r="J146" s="1">
        <v>10046.066731256611</v>
      </c>
      <c r="K146" s="1">
        <v>17356.429118699318</v>
      </c>
      <c r="L146" s="1">
        <v>26969.815691822791</v>
      </c>
      <c r="M146" s="1">
        <v>37567.55418626593</v>
      </c>
      <c r="N146" s="1">
        <v>44664.289027508508</v>
      </c>
      <c r="O146" s="1">
        <v>42870.069394691294</v>
      </c>
      <c r="P146" s="1">
        <v>37648.180199530674</v>
      </c>
      <c r="Q146" s="1">
        <v>32029.992880420748</v>
      </c>
      <c r="R146" s="1">
        <v>27535.474733328938</v>
      </c>
      <c r="S146" s="1">
        <v>26804.474572868712</v>
      </c>
      <c r="T146" s="1">
        <v>33838.17861886599</v>
      </c>
      <c r="U146" s="1">
        <v>43956.354755375709</v>
      </c>
      <c r="V146" s="1">
        <v>54141.863114028165</v>
      </c>
      <c r="W146" s="1">
        <v>61804.093982070161</v>
      </c>
      <c r="X146" s="1">
        <v>65782.40326547077</v>
      </c>
      <c r="Y146" s="1">
        <v>67207.513059556048</v>
      </c>
      <c r="Z146" s="1">
        <v>66807.299397180657</v>
      </c>
      <c r="AA146" s="1">
        <v>65876.677370351521</v>
      </c>
      <c r="AB146" s="1">
        <v>65857.126351757863</v>
      </c>
      <c r="AC146" s="1">
        <v>66852.475833607808</v>
      </c>
      <c r="AD146" s="1">
        <v>67901.48317688622</v>
      </c>
      <c r="AE146" s="1">
        <v>69062.74136772893</v>
      </c>
      <c r="AF146" s="1">
        <v>70290.241689762654</v>
      </c>
      <c r="AG146" s="1">
        <v>70833.781289400576</v>
      </c>
      <c r="AH146" s="1">
        <v>72038.844367846279</v>
      </c>
      <c r="AI146" s="1">
        <v>72987.946322446063</v>
      </c>
      <c r="AJ146" s="1">
        <v>73808.47728007863</v>
      </c>
      <c r="AK146" s="1">
        <v>74608.389892767183</v>
      </c>
      <c r="AL146" s="1">
        <v>75380.402261336189</v>
      </c>
      <c r="AM146" s="1">
        <v>75665.990199870081</v>
      </c>
      <c r="AN146" s="1">
        <v>76029.868456442535</v>
      </c>
      <c r="AO146" s="1">
        <v>76392.120324588672</v>
      </c>
      <c r="AP146" s="1">
        <v>76735.721881944308</v>
      </c>
      <c r="AQ146" s="1">
        <v>77080.083916172778</v>
      </c>
      <c r="AR146" s="1">
        <v>77421.105688337571</v>
      </c>
      <c r="AS146" s="1">
        <v>77765.453083107699</v>
      </c>
      <c r="AT146" s="1">
        <v>78110.393075322587</v>
      </c>
      <c r="AU146" s="1">
        <v>78455.333067537475</v>
      </c>
      <c r="AV146" s="1">
        <v>78800.273059752319</v>
      </c>
      <c r="AW146" s="1">
        <v>79145.213051967221</v>
      </c>
      <c r="AX146" s="1">
        <v>79490.15304418208</v>
      </c>
      <c r="AY146" s="1">
        <v>79835.093036396982</v>
      </c>
      <c r="AZ146" s="1">
        <v>80180.033028611841</v>
      </c>
      <c r="BA146" s="1">
        <v>80524.973020826728</v>
      </c>
      <c r="BB146" s="1">
        <v>80524.973020826728</v>
      </c>
      <c r="BC146" s="1">
        <v>80524.973020826728</v>
      </c>
      <c r="BD146" s="1">
        <v>80524.973020826728</v>
      </c>
      <c r="BE146" s="1">
        <v>80524.973020826728</v>
      </c>
      <c r="BF146" s="1">
        <v>80524.973020826728</v>
      </c>
      <c r="BG146" s="1">
        <v>80524.973020826728</v>
      </c>
      <c r="BH146" s="1">
        <v>80524.973020826728</v>
      </c>
      <c r="BI146" s="1">
        <v>80524.973020826728</v>
      </c>
      <c r="BJ146" s="1">
        <v>80524.973020826728</v>
      </c>
      <c r="BK146" s="1">
        <v>80524.973020826728</v>
      </c>
      <c r="BL146" s="1">
        <v>80524.973020826728</v>
      </c>
      <c r="BM146" t="s">
        <v>12</v>
      </c>
    </row>
    <row r="147" spans="1:65" x14ac:dyDescent="0.2">
      <c r="C147" t="s">
        <v>154</v>
      </c>
      <c r="D147" s="1">
        <v>41.065689770950492</v>
      </c>
      <c r="E147" s="1">
        <v>37.682018628327484</v>
      </c>
      <c r="F147" s="1">
        <v>34.27845670327013</v>
      </c>
      <c r="G147" s="1">
        <v>44.966261381320209</v>
      </c>
      <c r="H147" s="1">
        <v>94.079295348929463</v>
      </c>
      <c r="I147" s="1">
        <v>183.35323209533337</v>
      </c>
      <c r="J147" s="1">
        <v>357.75851922016426</v>
      </c>
      <c r="K147" s="1">
        <v>618.09368248929638</v>
      </c>
      <c r="L147" s="1">
        <v>960.44368245405485</v>
      </c>
      <c r="M147" s="1">
        <v>1337.8482261704648</v>
      </c>
      <c r="N147" s="1">
        <v>1590.5757279898278</v>
      </c>
      <c r="O147" s="1">
        <v>1526.6803372698676</v>
      </c>
      <c r="P147" s="1">
        <v>1340.7194636296467</v>
      </c>
      <c r="Q147" s="1">
        <v>1140.6457004589674</v>
      </c>
      <c r="R147" s="1">
        <v>980.58781910836353</v>
      </c>
      <c r="S147" s="1">
        <v>954.55558759408609</v>
      </c>
      <c r="T147" s="1">
        <v>1205.0384493393319</v>
      </c>
      <c r="U147" s="1">
        <v>1565.3649142774889</v>
      </c>
      <c r="V147" s="1">
        <v>1928.0892008441481</v>
      </c>
      <c r="W147" s="1">
        <v>2200.9550340706865</v>
      </c>
      <c r="X147" s="1">
        <v>2342.6297886092921</v>
      </c>
      <c r="Y147" s="1">
        <v>2393.3805135742982</v>
      </c>
      <c r="Z147" s="1">
        <v>2379.1281846725183</v>
      </c>
      <c r="AA147" s="1">
        <v>2345.9870591774843</v>
      </c>
      <c r="AB147" s="1">
        <v>2345.2908122135304</v>
      </c>
      <c r="AC147" s="1">
        <v>2380.7369988912751</v>
      </c>
      <c r="AD147" s="1">
        <v>2418.0940385986369</v>
      </c>
      <c r="AE147" s="1">
        <v>2459.448533039289</v>
      </c>
      <c r="AF147" s="1">
        <v>2503.1620290074898</v>
      </c>
      <c r="AG147" s="1">
        <v>2522.5184525218756</v>
      </c>
      <c r="AH147" s="1">
        <v>2571.118966279817</v>
      </c>
      <c r="AI147" s="1">
        <v>2603.4083574745441</v>
      </c>
      <c r="AJ147" s="1">
        <v>2631.9484442831845</v>
      </c>
      <c r="AK147" s="1">
        <v>2688.0507577685303</v>
      </c>
      <c r="AL147" s="1">
        <v>2715.8654369932292</v>
      </c>
      <c r="AM147" s="1">
        <v>2726.1548277130792</v>
      </c>
      <c r="AN147" s="1">
        <v>2739.2649246434767</v>
      </c>
      <c r="AO147" s="1">
        <v>2752.3164247505401</v>
      </c>
      <c r="AP147" s="1">
        <v>2764.6959765401948</v>
      </c>
      <c r="AQ147" s="1">
        <v>2777.1029273990052</v>
      </c>
      <c r="AR147" s="1">
        <v>2789.3895326239758</v>
      </c>
      <c r="AS147" s="1">
        <v>2801.7959560406703</v>
      </c>
      <c r="AT147" s="1">
        <v>2814.2237300321822</v>
      </c>
      <c r="AU147" s="1">
        <v>2826.6515040236936</v>
      </c>
      <c r="AV147" s="1">
        <v>2839.0792780152042</v>
      </c>
      <c r="AW147" s="1">
        <v>2851.5070520067161</v>
      </c>
      <c r="AX147" s="1">
        <v>2863.9348259982266</v>
      </c>
      <c r="AY147" s="1">
        <v>2876.3625999897386</v>
      </c>
      <c r="AZ147" s="1">
        <v>2888.79037398125</v>
      </c>
      <c r="BA147" s="1">
        <v>2901.2181479727619</v>
      </c>
      <c r="BB147" s="1">
        <v>2901.2181479727619</v>
      </c>
      <c r="BC147" s="1">
        <v>2901.2181479727619</v>
      </c>
      <c r="BD147" s="1">
        <v>2901.2181479727619</v>
      </c>
      <c r="BE147" s="1">
        <v>2901.2181479727619</v>
      </c>
      <c r="BF147" s="1">
        <v>2901.2181479727619</v>
      </c>
      <c r="BG147" s="1">
        <v>2901.2181479727619</v>
      </c>
      <c r="BH147" s="1">
        <v>2901.2181479727619</v>
      </c>
      <c r="BI147" s="1">
        <v>2901.2181479727619</v>
      </c>
      <c r="BJ147" s="1">
        <v>2901.2181479727619</v>
      </c>
      <c r="BK147" s="1">
        <v>2901.2181479727619</v>
      </c>
      <c r="BL147" s="1">
        <v>2901.2181479727619</v>
      </c>
      <c r="BM147" t="s">
        <v>0</v>
      </c>
    </row>
    <row r="148" spans="1:65" x14ac:dyDescent="0.2">
      <c r="C148" t="s">
        <v>155</v>
      </c>
      <c r="D148" s="1">
        <v>11.407136047486247</v>
      </c>
      <c r="E148" s="1">
        <v>10.467227396757634</v>
      </c>
      <c r="F148" s="1">
        <v>9.5217935286861479</v>
      </c>
      <c r="G148" s="1">
        <v>12.490628161477835</v>
      </c>
      <c r="H148" s="1">
        <v>26.13313759692485</v>
      </c>
      <c r="I148" s="1">
        <v>50.931453359814824</v>
      </c>
      <c r="J148" s="1">
        <v>99.377366450045628</v>
      </c>
      <c r="K148" s="1">
        <v>171.69268958036011</v>
      </c>
      <c r="L148" s="1">
        <v>266.78991179279302</v>
      </c>
      <c r="M148" s="1">
        <v>371.62450726957354</v>
      </c>
      <c r="N148" s="1">
        <v>441.82659110828547</v>
      </c>
      <c r="O148" s="1">
        <v>424.07787146385209</v>
      </c>
      <c r="P148" s="1">
        <v>372.42207323045744</v>
      </c>
      <c r="Q148" s="1">
        <v>316.84602790526873</v>
      </c>
      <c r="R148" s="1">
        <v>272.38550530787876</v>
      </c>
      <c r="S148" s="1">
        <v>265.15432988724615</v>
      </c>
      <c r="T148" s="1">
        <v>334.73290259425886</v>
      </c>
      <c r="U148" s="1">
        <v>434.82358729930246</v>
      </c>
      <c r="V148" s="1">
        <v>535.58033356781891</v>
      </c>
      <c r="W148" s="1">
        <v>611.37639835296841</v>
      </c>
      <c r="X148" s="1">
        <v>650.73049683591444</v>
      </c>
      <c r="Y148" s="1">
        <v>664.82792043730501</v>
      </c>
      <c r="Z148" s="1">
        <v>660.86894018681062</v>
      </c>
      <c r="AA148" s="1">
        <v>651.66307199374558</v>
      </c>
      <c r="AB148" s="1">
        <v>651.46967005931401</v>
      </c>
      <c r="AC148" s="1">
        <v>661.31583302535421</v>
      </c>
      <c r="AD148" s="1">
        <v>671.69278849962132</v>
      </c>
      <c r="AE148" s="1">
        <v>683.1801480664692</v>
      </c>
      <c r="AF148" s="1">
        <v>695.32278583541381</v>
      </c>
      <c r="AG148" s="1">
        <v>700.69957014496538</v>
      </c>
      <c r="AH148" s="1">
        <v>714.19971285550469</v>
      </c>
      <c r="AI148" s="1">
        <v>723.16898818737332</v>
      </c>
      <c r="AJ148" s="1">
        <v>731.09679007866237</v>
      </c>
      <c r="AK148" s="1">
        <v>746.68076604681391</v>
      </c>
      <c r="AL148" s="1">
        <v>754.40706583145254</v>
      </c>
      <c r="AM148" s="1">
        <v>757.2652299202997</v>
      </c>
      <c r="AN148" s="1">
        <v>760.90692351207679</v>
      </c>
      <c r="AO148" s="1">
        <v>764.53234020848333</v>
      </c>
      <c r="AP148" s="1">
        <v>767.97110459449857</v>
      </c>
      <c r="AQ148" s="1">
        <v>771.41747983305697</v>
      </c>
      <c r="AR148" s="1">
        <v>774.83042572888212</v>
      </c>
      <c r="AS148" s="1">
        <v>778.27665445574166</v>
      </c>
      <c r="AT148" s="1">
        <v>781.72881389782833</v>
      </c>
      <c r="AU148" s="1">
        <v>785.18097333991489</v>
      </c>
      <c r="AV148" s="1">
        <v>788.6331327820011</v>
      </c>
      <c r="AW148" s="1">
        <v>792.08529222408777</v>
      </c>
      <c r="AX148" s="1">
        <v>795.53745166617409</v>
      </c>
      <c r="AY148" s="1">
        <v>798.98961110826065</v>
      </c>
      <c r="AZ148" s="1">
        <v>802.4417705503472</v>
      </c>
      <c r="BA148" s="1">
        <v>805.89392999243387</v>
      </c>
      <c r="BB148" s="1">
        <v>805.89392999243387</v>
      </c>
      <c r="BC148" s="1">
        <v>805.89392999243387</v>
      </c>
      <c r="BD148" s="1">
        <v>805.89392999243387</v>
      </c>
      <c r="BE148" s="1">
        <v>805.89392999243387</v>
      </c>
      <c r="BF148" s="1">
        <v>805.89392999243387</v>
      </c>
      <c r="BG148" s="1">
        <v>805.89392999243387</v>
      </c>
      <c r="BH148" s="1">
        <v>805.89392999243387</v>
      </c>
      <c r="BI148" s="1">
        <v>805.89392999243387</v>
      </c>
      <c r="BJ148" s="1">
        <v>805.89392999243387</v>
      </c>
      <c r="BK148" s="1">
        <v>805.89392999243387</v>
      </c>
      <c r="BL148" s="1">
        <v>805.89392999243387</v>
      </c>
      <c r="BM148" t="s">
        <v>1</v>
      </c>
    </row>
    <row r="149" spans="1:65" x14ac:dyDescent="0.2">
      <c r="C149" t="s">
        <v>56</v>
      </c>
      <c r="D149" s="1">
        <v>3.8461974846816744</v>
      </c>
      <c r="E149" s="1">
        <v>3.5336692730985928</v>
      </c>
      <c r="F149" s="1">
        <v>3.2188631349693684</v>
      </c>
      <c r="G149" s="1">
        <v>4.2363288779095214</v>
      </c>
      <c r="H149" s="1">
        <v>8.893678043446025</v>
      </c>
      <c r="I149" s="1">
        <v>17.360702337833025</v>
      </c>
      <c r="J149" s="1">
        <v>34.045903697058002</v>
      </c>
      <c r="K149" s="1">
        <v>58.944669444722223</v>
      </c>
      <c r="L149" s="1">
        <v>91.696012102000893</v>
      </c>
      <c r="M149" s="1">
        <v>127.82227525730485</v>
      </c>
      <c r="N149" s="1">
        <v>151.95290030082703</v>
      </c>
      <c r="O149" s="1">
        <v>145.7192193695127</v>
      </c>
      <c r="P149" s="1">
        <v>127.85764980764171</v>
      </c>
      <c r="Q149" s="1">
        <v>108.77564966631599</v>
      </c>
      <c r="R149" s="1">
        <v>93.597817759146139</v>
      </c>
      <c r="S149" s="1">
        <v>91.299362961657152</v>
      </c>
      <c r="T149" s="1">
        <v>115.42703395787042</v>
      </c>
      <c r="U149" s="1">
        <v>150.04342551660989</v>
      </c>
      <c r="V149" s="1">
        <v>184.90815456823708</v>
      </c>
      <c r="W149" s="1">
        <v>208.79263672072611</v>
      </c>
      <c r="X149" s="1">
        <v>220.33778635559412</v>
      </c>
      <c r="Y149" s="1">
        <v>223.21917208975756</v>
      </c>
      <c r="Z149" s="1">
        <v>219.91828106777271</v>
      </c>
      <c r="AA149" s="1">
        <v>214.88495875984606</v>
      </c>
      <c r="AB149" s="1">
        <v>214.40387551221303</v>
      </c>
      <c r="AC149" s="1">
        <v>217.33933985993821</v>
      </c>
      <c r="AD149" s="1">
        <v>220.60898650899816</v>
      </c>
      <c r="AE149" s="1">
        <v>224.35201245958694</v>
      </c>
      <c r="AF149" s="1">
        <v>228.3444016181663</v>
      </c>
      <c r="AG149" s="1">
        <v>230.15114036708545</v>
      </c>
      <c r="AH149" s="1">
        <v>234.11786522979466</v>
      </c>
      <c r="AI149" s="1">
        <v>237.81005180304999</v>
      </c>
      <c r="AJ149" s="1">
        <v>241.29237084214472</v>
      </c>
      <c r="AK149" s="1">
        <v>244.69143566101232</v>
      </c>
      <c r="AL149" s="1">
        <v>247.98622963017124</v>
      </c>
      <c r="AM149" s="1">
        <v>249.6851269015921</v>
      </c>
      <c r="AN149" s="1">
        <v>251.22421798657027</v>
      </c>
      <c r="AO149" s="1">
        <v>252.59106885785562</v>
      </c>
      <c r="AP149" s="1">
        <v>253.84074176148962</v>
      </c>
      <c r="AQ149" s="1">
        <v>255.04953868503787</v>
      </c>
      <c r="AR149" s="1">
        <v>256.22861774281324</v>
      </c>
      <c r="AS149" s="1">
        <v>257.40769680058861</v>
      </c>
      <c r="AT149" s="1">
        <v>258.58677585836409</v>
      </c>
      <c r="AU149" s="1">
        <v>259.76585491613946</v>
      </c>
      <c r="AV149" s="1">
        <v>260.94493397391477</v>
      </c>
      <c r="AW149" s="1">
        <v>262.12401303169014</v>
      </c>
      <c r="AX149" s="1">
        <v>263.30309208946551</v>
      </c>
      <c r="AY149" s="1">
        <v>264.48217114724099</v>
      </c>
      <c r="AZ149" s="1">
        <v>265.66125020501636</v>
      </c>
      <c r="BA149" s="1">
        <v>266.84032926279178</v>
      </c>
      <c r="BB149" s="1">
        <v>266.84032926279178</v>
      </c>
      <c r="BC149" s="1">
        <v>266.84032926279178</v>
      </c>
      <c r="BD149" s="1">
        <v>266.84032926279178</v>
      </c>
      <c r="BE149" s="1">
        <v>266.84032926279178</v>
      </c>
      <c r="BF149" s="1">
        <v>266.84032926279178</v>
      </c>
      <c r="BG149" s="1">
        <v>266.84032926279178</v>
      </c>
      <c r="BH149" s="1">
        <v>266.84032926279178</v>
      </c>
      <c r="BI149" s="1">
        <v>266.84032926279178</v>
      </c>
      <c r="BJ149" s="1">
        <v>266.84032926279178</v>
      </c>
      <c r="BK149" s="1">
        <v>266.84032926279178</v>
      </c>
      <c r="BL149" s="1">
        <v>266.84032926279178</v>
      </c>
      <c r="BM149" t="s">
        <v>33</v>
      </c>
    </row>
    <row r="150" spans="1:65" x14ac:dyDescent="0.2">
      <c r="C150" s="47" t="s">
        <v>160</v>
      </c>
      <c r="D150" s="25">
        <v>0.40950000000000003</v>
      </c>
      <c r="E150" s="25">
        <v>0.40900000000000003</v>
      </c>
      <c r="F150" s="25">
        <v>0.40850000000000003</v>
      </c>
      <c r="G150" s="25">
        <v>0.40800000000000003</v>
      </c>
      <c r="H150" s="25">
        <v>0.40749999999999997</v>
      </c>
      <c r="I150" s="25">
        <v>0.40699999999999997</v>
      </c>
      <c r="J150" s="25">
        <v>0.40650000000000003</v>
      </c>
      <c r="K150" s="25">
        <v>0.40600000000000003</v>
      </c>
      <c r="L150" s="25">
        <v>0.40549999999999997</v>
      </c>
      <c r="M150" s="25">
        <v>0.40500000000000003</v>
      </c>
      <c r="N150" s="25">
        <v>0.40500000000000003</v>
      </c>
      <c r="O150" s="25">
        <v>0.40500000000000003</v>
      </c>
      <c r="P150" s="25">
        <v>0.40500000000000003</v>
      </c>
      <c r="Q150" s="25">
        <v>0.40450000000000003</v>
      </c>
      <c r="R150" s="25">
        <v>0.40400000000000003</v>
      </c>
      <c r="S150" s="25">
        <v>0.40350000000000003</v>
      </c>
      <c r="T150" s="25">
        <v>0.40300000000000002</v>
      </c>
      <c r="U150" s="25">
        <v>0.40250000000000002</v>
      </c>
      <c r="V150" s="25">
        <v>0.40150000000000008</v>
      </c>
      <c r="W150" s="25">
        <v>0.40150000000000008</v>
      </c>
      <c r="X150" s="25">
        <v>0.40100000000000002</v>
      </c>
      <c r="Y150" s="25">
        <v>0.40050000000000008</v>
      </c>
      <c r="Z150" s="25">
        <v>0.40049999999999997</v>
      </c>
      <c r="AA150" s="25">
        <v>0.40049999999999997</v>
      </c>
      <c r="AB150" s="25">
        <v>0.40050000000000002</v>
      </c>
      <c r="AC150" s="25">
        <v>0.40050000000000002</v>
      </c>
      <c r="AD150" s="25">
        <v>0.40050000000000002</v>
      </c>
      <c r="AE150" s="25">
        <v>0.40049999999999997</v>
      </c>
      <c r="AF150" s="25">
        <v>0.40049999999999997</v>
      </c>
      <c r="AG150" s="25">
        <v>0.40049999999999997</v>
      </c>
      <c r="AH150" s="25">
        <v>0.40050000000000002</v>
      </c>
      <c r="AI150" s="25">
        <v>0.40050000000000002</v>
      </c>
      <c r="AJ150" s="25">
        <v>0.40050000000000002</v>
      </c>
      <c r="AK150" s="25">
        <v>0.40050000000000002</v>
      </c>
      <c r="AL150" s="25">
        <v>0.40049999999999997</v>
      </c>
      <c r="AM150" s="25">
        <v>0.40049999999999997</v>
      </c>
      <c r="AN150" s="25">
        <v>0.40049999999999997</v>
      </c>
      <c r="AO150" s="25">
        <v>0.40049999999999997</v>
      </c>
      <c r="AP150" s="25">
        <v>0.40049999999999997</v>
      </c>
      <c r="AQ150" s="25">
        <v>0.40049999999999997</v>
      </c>
      <c r="AR150" s="25">
        <v>0.40050000000000008</v>
      </c>
      <c r="AS150" s="25">
        <v>0.40050000000000008</v>
      </c>
      <c r="AT150" s="25">
        <v>0.40050000000000008</v>
      </c>
      <c r="AU150" s="25">
        <v>0.40050000000000008</v>
      </c>
      <c r="AV150" s="25">
        <v>0.40050000000000008</v>
      </c>
      <c r="AW150" s="25">
        <v>0.40050000000000008</v>
      </c>
      <c r="AX150" s="25">
        <v>0.40050000000000008</v>
      </c>
      <c r="AY150" s="25">
        <v>0.40050000000000002</v>
      </c>
      <c r="AZ150" s="25">
        <v>0.40050000000000002</v>
      </c>
      <c r="BA150" s="25">
        <v>0.40050000000000002</v>
      </c>
      <c r="BB150" s="25">
        <v>0.40050000000000002</v>
      </c>
      <c r="BC150" s="25">
        <v>0.40050000000000002</v>
      </c>
      <c r="BD150" s="25">
        <v>0.40050000000000002</v>
      </c>
      <c r="BE150" s="25">
        <v>0.40050000000000002</v>
      </c>
      <c r="BF150" s="25">
        <v>0.40050000000000002</v>
      </c>
      <c r="BG150" s="25">
        <v>0.40050000000000002</v>
      </c>
      <c r="BH150" s="25">
        <v>0.40050000000000002</v>
      </c>
      <c r="BI150" s="25">
        <v>0.40050000000000002</v>
      </c>
      <c r="BJ150" s="25">
        <v>0.40050000000000002</v>
      </c>
      <c r="BK150" s="25">
        <v>0.40050000000000002</v>
      </c>
      <c r="BL150" s="25">
        <v>0.40050000000000002</v>
      </c>
      <c r="BM150" t="s">
        <v>55</v>
      </c>
    </row>
    <row r="151" spans="1:65" x14ac:dyDescent="0.2">
      <c r="C151" s="47" t="s">
        <v>56</v>
      </c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6">
        <v>22.44</v>
      </c>
      <c r="AJ151" s="6">
        <v>51.812674377662226</v>
      </c>
      <c r="AK151" s="6">
        <v>80.771950561799642</v>
      </c>
      <c r="AL151" s="6">
        <v>317.38544377470561</v>
      </c>
      <c r="AM151" s="6">
        <v>551.556515672572</v>
      </c>
      <c r="AN151" s="6">
        <v>766.03845604910578</v>
      </c>
      <c r="AO151" s="6">
        <v>972.91761240548783</v>
      </c>
      <c r="AP151" s="6">
        <v>1172.4034608286536</v>
      </c>
      <c r="AQ151" s="6">
        <v>1226.3312384451835</v>
      </c>
      <c r="AR151" s="6">
        <v>1265.1595658129925</v>
      </c>
      <c r="AS151" s="6">
        <v>1288.0084040036784</v>
      </c>
      <c r="AT151" s="6">
        <v>1300.1765134664265</v>
      </c>
      <c r="AU151" s="6">
        <v>1308.6349555665249</v>
      </c>
      <c r="AV151" s="6">
        <v>1314.3885546366689</v>
      </c>
      <c r="AW151" s="6">
        <v>1320.1421537068134</v>
      </c>
      <c r="AX151" s="6">
        <v>1325.8957527769571</v>
      </c>
      <c r="AY151" s="6">
        <v>1331.6493518471016</v>
      </c>
      <c r="AZ151" s="6">
        <v>1337.4029509172456</v>
      </c>
      <c r="BA151" s="6">
        <v>1343.15654998739</v>
      </c>
      <c r="BB151" s="6">
        <v>1343.15654998739</v>
      </c>
      <c r="BC151" s="6">
        <v>1343.15654998739</v>
      </c>
      <c r="BD151" s="6">
        <v>1343.15654998739</v>
      </c>
      <c r="BE151" s="6">
        <v>1343.15654998739</v>
      </c>
      <c r="BF151" s="6">
        <v>1343.15654998739</v>
      </c>
      <c r="BG151" s="6">
        <v>1343.15654998739</v>
      </c>
      <c r="BH151" s="6">
        <v>1343.15654998739</v>
      </c>
      <c r="BI151" s="6">
        <v>1343.15654998739</v>
      </c>
      <c r="BJ151" s="6">
        <v>1343.15654998739</v>
      </c>
      <c r="BK151" s="6">
        <v>1343.15654998739</v>
      </c>
      <c r="BL151" s="6">
        <v>1343.15654998739</v>
      </c>
      <c r="BM151" s="47" t="s">
        <v>56</v>
      </c>
    </row>
    <row r="152" spans="1:65" x14ac:dyDescent="0.2">
      <c r="A152" s="2" t="s">
        <v>69</v>
      </c>
      <c r="D152" s="2">
        <v>1980</v>
      </c>
      <c r="E152" s="2">
        <v>1981</v>
      </c>
      <c r="F152" s="2">
        <v>1982</v>
      </c>
      <c r="G152" s="2">
        <v>1983</v>
      </c>
      <c r="H152" s="2">
        <v>1984</v>
      </c>
      <c r="I152" s="2">
        <v>1985</v>
      </c>
      <c r="J152" s="2">
        <v>1986</v>
      </c>
      <c r="K152" s="2">
        <v>1987</v>
      </c>
      <c r="L152" s="2">
        <v>1988</v>
      </c>
      <c r="M152" s="2">
        <v>1989</v>
      </c>
      <c r="N152" s="2">
        <v>1990</v>
      </c>
      <c r="O152" s="2">
        <v>1991</v>
      </c>
      <c r="P152" s="2">
        <v>1992</v>
      </c>
      <c r="Q152" s="2">
        <v>1993</v>
      </c>
      <c r="R152" s="2">
        <v>1994</v>
      </c>
      <c r="S152" s="2">
        <v>1995</v>
      </c>
      <c r="T152" s="2">
        <v>1996</v>
      </c>
      <c r="U152" s="2">
        <v>1997</v>
      </c>
      <c r="V152" s="2">
        <v>1998</v>
      </c>
      <c r="W152" s="2">
        <v>1999</v>
      </c>
      <c r="X152" s="2">
        <v>2000</v>
      </c>
      <c r="Y152" s="2">
        <v>2001</v>
      </c>
      <c r="Z152" s="2">
        <v>2002</v>
      </c>
      <c r="AA152" s="2">
        <v>2003</v>
      </c>
      <c r="AB152" s="2">
        <v>2004</v>
      </c>
      <c r="AC152" s="2">
        <v>2005</v>
      </c>
      <c r="AD152" s="2">
        <v>2006</v>
      </c>
      <c r="AE152" s="2">
        <v>2007</v>
      </c>
      <c r="AF152" s="2">
        <v>2008</v>
      </c>
      <c r="AG152" s="2">
        <v>2009</v>
      </c>
      <c r="AH152" s="2">
        <v>2010</v>
      </c>
      <c r="AI152" s="2">
        <v>2011</v>
      </c>
      <c r="AJ152" s="2">
        <v>2012</v>
      </c>
      <c r="AK152" s="2">
        <v>2013</v>
      </c>
      <c r="AL152" s="2">
        <v>2014</v>
      </c>
      <c r="AM152" s="2">
        <v>2015</v>
      </c>
      <c r="AN152" s="2">
        <v>2016</v>
      </c>
      <c r="AO152" s="2">
        <v>2017</v>
      </c>
      <c r="AP152" s="2">
        <v>2018</v>
      </c>
      <c r="AQ152" s="2">
        <v>2019</v>
      </c>
      <c r="AR152" s="2">
        <v>2020</v>
      </c>
      <c r="AS152" s="2">
        <v>2021</v>
      </c>
      <c r="AT152" s="2">
        <v>2022</v>
      </c>
      <c r="AU152" s="2">
        <v>2023</v>
      </c>
      <c r="AV152" s="2">
        <v>2024</v>
      </c>
      <c r="AW152" s="2">
        <v>2025</v>
      </c>
      <c r="AX152" s="2">
        <v>2026</v>
      </c>
      <c r="AY152" s="2">
        <v>2027</v>
      </c>
      <c r="AZ152" s="2">
        <v>2028</v>
      </c>
      <c r="BA152" s="2">
        <v>2029</v>
      </c>
      <c r="BB152" s="2">
        <v>2030</v>
      </c>
      <c r="BC152" s="2">
        <v>2031</v>
      </c>
      <c r="BD152" s="2">
        <v>2032</v>
      </c>
      <c r="BE152" s="2">
        <v>2033</v>
      </c>
      <c r="BF152" s="2">
        <v>2034</v>
      </c>
      <c r="BG152" s="2">
        <v>2035</v>
      </c>
      <c r="BH152" s="2">
        <v>2036</v>
      </c>
      <c r="BI152" s="2">
        <v>2037</v>
      </c>
      <c r="BJ152" s="2">
        <v>2038</v>
      </c>
      <c r="BK152" s="2">
        <v>2039</v>
      </c>
      <c r="BL152" s="2">
        <v>2040</v>
      </c>
    </row>
    <row r="153" spans="1:65" x14ac:dyDescent="0.2">
      <c r="C153" t="s">
        <v>149</v>
      </c>
      <c r="D153" s="1">
        <v>499.99999999999994</v>
      </c>
      <c r="E153" s="1">
        <v>564.66352073434075</v>
      </c>
      <c r="F153" s="1">
        <v>658.23248894040341</v>
      </c>
      <c r="G153" s="1">
        <v>780.25522647233595</v>
      </c>
      <c r="H153" s="1">
        <v>925.38457546585153</v>
      </c>
      <c r="I153" s="1">
        <v>1173.0617711314453</v>
      </c>
      <c r="J153" s="1">
        <v>1375.8124079697877</v>
      </c>
      <c r="K153" s="1">
        <v>1580.9906223985297</v>
      </c>
      <c r="L153" s="1">
        <v>1778.7574718319916</v>
      </c>
      <c r="M153" s="1">
        <v>1972.94093418645</v>
      </c>
      <c r="N153" s="1">
        <v>2127.3790077364388</v>
      </c>
      <c r="O153" s="1">
        <v>2155.4181919004163</v>
      </c>
      <c r="P153" s="1">
        <v>1988.6583362959273</v>
      </c>
      <c r="Q153" s="1">
        <v>1811.690439151381</v>
      </c>
      <c r="R153" s="1">
        <v>1765.27106144505</v>
      </c>
      <c r="S153" s="1">
        <v>1752.0399917120485</v>
      </c>
      <c r="T153" s="1">
        <v>1824.1104965715531</v>
      </c>
      <c r="U153" s="1">
        <v>1894.8006871133414</v>
      </c>
      <c r="V153" s="1">
        <v>2093.111574929093</v>
      </c>
      <c r="W153" s="1">
        <v>2291.1393989585299</v>
      </c>
      <c r="X153" s="1">
        <v>2412.4566160320628</v>
      </c>
      <c r="Y153" s="1">
        <v>2417.0649576872324</v>
      </c>
      <c r="Z153" s="1">
        <v>2414.6162062112644</v>
      </c>
      <c r="AA153" s="1">
        <v>2375.6563457933271</v>
      </c>
      <c r="AB153" s="1">
        <v>2306.3590640249031</v>
      </c>
      <c r="AC153" s="1">
        <v>2183.7156621938152</v>
      </c>
      <c r="AD153" s="1">
        <v>2093.6511913496574</v>
      </c>
      <c r="AE153" s="1">
        <v>2043.3691104105817</v>
      </c>
      <c r="AF153" s="1">
        <v>2091.2911880093338</v>
      </c>
      <c r="AG153" s="1">
        <v>1876.8838291257912</v>
      </c>
      <c r="AH153" s="1">
        <v>1778.2620989865084</v>
      </c>
      <c r="AI153" s="1">
        <v>1800.2968182257869</v>
      </c>
      <c r="AJ153" s="1">
        <v>1883.4511264771634</v>
      </c>
      <c r="AK153" s="1">
        <v>1957.809204884913</v>
      </c>
      <c r="AL153" s="1">
        <v>2020.8101390569173</v>
      </c>
      <c r="AM153" s="1">
        <v>2012.379112871291</v>
      </c>
      <c r="AN153" s="1">
        <v>2116.406815270042</v>
      </c>
      <c r="AO153" s="1">
        <v>2207.073104270642</v>
      </c>
      <c r="AP153" s="1">
        <v>2227.0581985431654</v>
      </c>
      <c r="AQ153" s="1">
        <v>2236.1550282475796</v>
      </c>
      <c r="AR153" s="1">
        <v>2236.3507052441669</v>
      </c>
      <c r="AS153" s="1">
        <v>2220.3166189581466</v>
      </c>
      <c r="AT153" s="1">
        <v>2204.4658454076653</v>
      </c>
      <c r="AU153" s="1">
        <v>2175.6706714314168</v>
      </c>
      <c r="AV153" s="1">
        <v>2142.6298515134004</v>
      </c>
      <c r="AW153" s="1">
        <v>2121.7788023053886</v>
      </c>
      <c r="AX153" s="1">
        <v>2104.220293570901</v>
      </c>
      <c r="AY153" s="1">
        <v>2090.7201928505874</v>
      </c>
      <c r="AZ153" s="1">
        <v>2082.9866201073132</v>
      </c>
      <c r="BA153" s="1">
        <v>2079.6719725680218</v>
      </c>
      <c r="BB153" s="1">
        <v>2077.3637775416846</v>
      </c>
      <c r="BC153" s="1">
        <v>2076.2860014820544</v>
      </c>
      <c r="BD153" s="1">
        <v>2076.2860014820544</v>
      </c>
      <c r="BE153" s="1">
        <v>2076.2860014820544</v>
      </c>
      <c r="BF153" s="1">
        <v>2076.2860014820544</v>
      </c>
      <c r="BG153" s="1">
        <v>2076.2860014820544</v>
      </c>
      <c r="BH153" s="1">
        <v>2076.2860014820544</v>
      </c>
      <c r="BI153" s="1">
        <v>2076.2860014820544</v>
      </c>
      <c r="BJ153" s="1">
        <v>2076.2860014820544</v>
      </c>
      <c r="BK153" s="1">
        <v>2076.2860014820544</v>
      </c>
      <c r="BL153" s="1">
        <v>2076.2860014820544</v>
      </c>
      <c r="BM153" t="s">
        <v>2</v>
      </c>
    </row>
    <row r="154" spans="1:65" x14ac:dyDescent="0.2">
      <c r="C154" t="s">
        <v>150</v>
      </c>
      <c r="D154" s="1">
        <v>100</v>
      </c>
      <c r="E154" s="1">
        <v>120</v>
      </c>
      <c r="F154" s="1">
        <v>150</v>
      </c>
      <c r="G154" s="1">
        <v>180</v>
      </c>
      <c r="H154" s="1">
        <v>205</v>
      </c>
      <c r="I154" s="1">
        <v>310</v>
      </c>
      <c r="J154" s="1">
        <v>270</v>
      </c>
      <c r="K154" s="1">
        <v>290</v>
      </c>
      <c r="L154" s="1">
        <v>298</v>
      </c>
      <c r="M154" s="1">
        <v>315</v>
      </c>
      <c r="N154" s="1">
        <v>300</v>
      </c>
      <c r="O154" s="1">
        <v>200</v>
      </c>
      <c r="P154" s="1">
        <v>50</v>
      </c>
      <c r="Q154" s="1">
        <v>50</v>
      </c>
      <c r="R154" s="1">
        <v>200</v>
      </c>
      <c r="S154" s="1">
        <v>250</v>
      </c>
      <c r="T154" s="1">
        <v>350</v>
      </c>
      <c r="U154" s="1">
        <v>350</v>
      </c>
      <c r="V154" s="1">
        <v>450</v>
      </c>
      <c r="W154" s="1">
        <v>400</v>
      </c>
      <c r="X154" s="1">
        <v>300</v>
      </c>
      <c r="Y154" s="1">
        <v>200</v>
      </c>
      <c r="Z154" s="1">
        <v>200</v>
      </c>
      <c r="AA154" s="1">
        <v>200</v>
      </c>
      <c r="AB154" s="1">
        <v>200</v>
      </c>
      <c r="AC154" s="1">
        <v>200</v>
      </c>
      <c r="AD154" s="1">
        <v>245</v>
      </c>
      <c r="AE154" s="1">
        <v>272</v>
      </c>
      <c r="AF154" s="1">
        <v>343</v>
      </c>
      <c r="AG154" s="1">
        <v>63</v>
      </c>
      <c r="AH154" s="1">
        <v>153</v>
      </c>
      <c r="AI154" s="1">
        <v>250</v>
      </c>
      <c r="AJ154" s="1">
        <v>300</v>
      </c>
      <c r="AK154" s="1">
        <v>300</v>
      </c>
      <c r="AL154" s="1">
        <v>300</v>
      </c>
      <c r="AM154" s="1">
        <v>250</v>
      </c>
      <c r="AN154" s="1">
        <v>300</v>
      </c>
      <c r="AO154" s="1">
        <v>300</v>
      </c>
      <c r="AP154" s="1">
        <v>250</v>
      </c>
      <c r="AQ154" s="1">
        <v>250</v>
      </c>
      <c r="AR154" s="1">
        <v>250</v>
      </c>
      <c r="AS154" s="1">
        <v>250</v>
      </c>
      <c r="AT154" s="1">
        <v>250</v>
      </c>
      <c r="AU154" s="1">
        <v>250</v>
      </c>
      <c r="AV154" s="1">
        <v>250</v>
      </c>
      <c r="AW154" s="1">
        <v>250</v>
      </c>
      <c r="AX154" s="1">
        <v>250</v>
      </c>
      <c r="AY154" s="1">
        <v>250</v>
      </c>
      <c r="AZ154" s="1">
        <v>250</v>
      </c>
      <c r="BA154" s="1">
        <v>250</v>
      </c>
      <c r="BB154" s="1">
        <v>250</v>
      </c>
      <c r="BC154" s="1">
        <v>250</v>
      </c>
      <c r="BD154" s="1">
        <v>250</v>
      </c>
      <c r="BE154" s="1">
        <v>250</v>
      </c>
      <c r="BF154" s="1">
        <v>250</v>
      </c>
      <c r="BG154" s="1">
        <v>250</v>
      </c>
      <c r="BH154" s="1">
        <v>250</v>
      </c>
      <c r="BI154" s="1">
        <v>250</v>
      </c>
      <c r="BJ154" s="1">
        <v>250</v>
      </c>
      <c r="BK154" s="1">
        <v>250</v>
      </c>
      <c r="BL154" s="1">
        <v>250</v>
      </c>
      <c r="BM154" t="s">
        <v>3</v>
      </c>
    </row>
    <row r="155" spans="1:65" x14ac:dyDescent="0.2">
      <c r="C155" t="s">
        <v>159</v>
      </c>
      <c r="D155" s="1">
        <v>78.2</v>
      </c>
      <c r="E155" s="1">
        <v>78.2</v>
      </c>
      <c r="F155" s="1">
        <v>78.2</v>
      </c>
      <c r="G155" s="1">
        <v>78.2</v>
      </c>
      <c r="H155" s="1">
        <v>78.2</v>
      </c>
      <c r="I155" s="1">
        <v>78.2</v>
      </c>
      <c r="J155" s="1">
        <v>78.2</v>
      </c>
      <c r="K155" s="1">
        <v>78.2</v>
      </c>
      <c r="L155" s="1">
        <v>78.2</v>
      </c>
      <c r="M155" s="1">
        <v>78.2</v>
      </c>
      <c r="N155" s="1">
        <v>78.2</v>
      </c>
      <c r="O155" s="1">
        <v>81.150000000000006</v>
      </c>
      <c r="P155" s="1">
        <v>84.1</v>
      </c>
      <c r="Q155" s="1">
        <v>87.05</v>
      </c>
      <c r="R155" s="1">
        <v>90</v>
      </c>
      <c r="S155" s="1">
        <v>92.95</v>
      </c>
      <c r="T155" s="1">
        <v>95.9</v>
      </c>
      <c r="U155" s="1">
        <v>98.85</v>
      </c>
      <c r="V155" s="1">
        <v>101.8</v>
      </c>
      <c r="W155" s="1">
        <v>104.75</v>
      </c>
      <c r="X155" s="1">
        <v>104.75</v>
      </c>
      <c r="Y155" s="1">
        <v>104.75</v>
      </c>
      <c r="Z155" s="1">
        <v>104.75</v>
      </c>
      <c r="AA155" s="1">
        <v>104.75</v>
      </c>
      <c r="AB155" s="1">
        <v>104.75</v>
      </c>
      <c r="AC155" s="1">
        <v>104.75</v>
      </c>
      <c r="AD155" s="1">
        <v>104.75</v>
      </c>
      <c r="AE155" s="1">
        <v>104.75</v>
      </c>
      <c r="AF155" s="1">
        <v>104.75</v>
      </c>
      <c r="AG155" s="1">
        <v>104.75</v>
      </c>
      <c r="AH155" s="1">
        <v>104.75</v>
      </c>
      <c r="AI155" s="1">
        <v>104.75</v>
      </c>
      <c r="AJ155" s="1">
        <v>104.75</v>
      </c>
      <c r="AK155" s="1">
        <v>104.75</v>
      </c>
      <c r="AL155" s="1">
        <v>104.75</v>
      </c>
      <c r="AM155" s="1">
        <v>104.75</v>
      </c>
      <c r="AN155" s="1">
        <v>104.75</v>
      </c>
      <c r="AO155" s="1">
        <v>104.75</v>
      </c>
      <c r="AP155" s="1">
        <v>104.75</v>
      </c>
      <c r="AQ155" s="1">
        <v>104.75</v>
      </c>
      <c r="AR155" s="1">
        <v>104.75</v>
      </c>
      <c r="AS155" s="1">
        <v>104.75</v>
      </c>
      <c r="AT155" s="1">
        <v>104.75</v>
      </c>
      <c r="AU155" s="1">
        <v>104.75</v>
      </c>
      <c r="AV155" s="1">
        <v>104.75</v>
      </c>
      <c r="AW155" s="1">
        <v>104.75</v>
      </c>
      <c r="AX155" s="1">
        <v>104.75</v>
      </c>
      <c r="AY155" s="1">
        <v>104.75</v>
      </c>
      <c r="AZ155" s="1">
        <v>104.75</v>
      </c>
      <c r="BA155" s="1">
        <v>104.75</v>
      </c>
      <c r="BB155" s="1">
        <v>104.75</v>
      </c>
      <c r="BC155" s="1">
        <v>104.75</v>
      </c>
      <c r="BD155" s="1">
        <v>104.75</v>
      </c>
      <c r="BE155" s="1">
        <v>104.75</v>
      </c>
      <c r="BF155" s="1">
        <v>104.75</v>
      </c>
      <c r="BG155" s="1">
        <v>104.75</v>
      </c>
      <c r="BH155" s="1">
        <v>104.75</v>
      </c>
      <c r="BI155" s="1">
        <v>104.75</v>
      </c>
      <c r="BJ155" s="1">
        <v>104.75</v>
      </c>
      <c r="BK155" s="1">
        <v>104.75</v>
      </c>
      <c r="BL155" s="1">
        <v>104.75</v>
      </c>
      <c r="BM155" t="s">
        <v>31</v>
      </c>
    </row>
    <row r="156" spans="1:65" x14ac:dyDescent="0.2">
      <c r="C156" t="s">
        <v>4</v>
      </c>
      <c r="D156" s="1">
        <v>81.401754156624193</v>
      </c>
      <c r="E156" s="1">
        <v>93.190320084780708</v>
      </c>
      <c r="F156" s="1">
        <v>110.36605791483758</v>
      </c>
      <c r="G156" s="1">
        <v>132.92395974551724</v>
      </c>
      <c r="H156" s="1">
        <v>159.97588158008918</v>
      </c>
      <c r="I156" s="1">
        <v>205.91487676370483</v>
      </c>
      <c r="J156" s="1">
        <v>241.73540863127027</v>
      </c>
      <c r="K156" s="1">
        <v>274.1743508922246</v>
      </c>
      <c r="L156" s="1">
        <v>304.6092135775811</v>
      </c>
      <c r="M156" s="1">
        <v>333.04143401981094</v>
      </c>
      <c r="N156" s="1">
        <v>353.72728893355924</v>
      </c>
      <c r="O156" s="1">
        <v>355.99799511789769</v>
      </c>
      <c r="P156" s="1">
        <v>316.6024998563758</v>
      </c>
      <c r="Q156" s="1">
        <v>282.88213036441869</v>
      </c>
      <c r="R156" s="1">
        <v>271.56285602796163</v>
      </c>
      <c r="S156" s="1">
        <v>267.10671857120713</v>
      </c>
      <c r="T156" s="1">
        <v>277.7843520315912</v>
      </c>
      <c r="U156" s="1">
        <v>291.04882197808809</v>
      </c>
      <c r="V156" s="1">
        <v>338.572686434709</v>
      </c>
      <c r="W156" s="1">
        <v>452.87432709096925</v>
      </c>
      <c r="X156" s="1">
        <v>532.63619602300662</v>
      </c>
      <c r="Y156" s="1">
        <v>558.95923102071527</v>
      </c>
      <c r="Z156" s="1">
        <v>574.64939264568079</v>
      </c>
      <c r="AA156" s="1">
        <v>575.09327109996411</v>
      </c>
      <c r="AB156" s="1">
        <v>572.81324687515371</v>
      </c>
      <c r="AC156" s="1">
        <v>552.82547014529553</v>
      </c>
      <c r="AD156" s="1">
        <v>511.22292599885105</v>
      </c>
      <c r="AE156" s="1">
        <v>501.37870185512577</v>
      </c>
      <c r="AF156" s="1">
        <v>524.93036910939338</v>
      </c>
      <c r="AG156" s="1">
        <v>417.11380196289656</v>
      </c>
      <c r="AH156" s="1">
        <v>465.61591739972897</v>
      </c>
      <c r="AI156" s="1">
        <v>475.30497897455672</v>
      </c>
      <c r="AJ156" s="1">
        <v>447.06601387134037</v>
      </c>
      <c r="AK156" s="1">
        <v>403.19113179890229</v>
      </c>
      <c r="AL156" s="1">
        <v>352.73538600623596</v>
      </c>
      <c r="AM156" s="1">
        <v>282.3796268184563</v>
      </c>
      <c r="AN156" s="1">
        <v>281.97335969505394</v>
      </c>
      <c r="AO156" s="1">
        <v>260.74613641560467</v>
      </c>
      <c r="AP156" s="1">
        <v>217.54239879354773</v>
      </c>
      <c r="AQ156" s="1">
        <v>208.06740339879318</v>
      </c>
      <c r="AR156" s="1">
        <v>199.99855987045669</v>
      </c>
      <c r="AS156" s="1">
        <v>192.65124022407457</v>
      </c>
      <c r="AT156" s="1">
        <v>190.04532277955221</v>
      </c>
      <c r="AU156" s="1">
        <v>184.89486041988843</v>
      </c>
      <c r="AV156" s="1">
        <v>180.05001376375296</v>
      </c>
      <c r="AW156" s="1">
        <v>179.21207827864507</v>
      </c>
      <c r="AX156" s="1">
        <v>178.74248052456727</v>
      </c>
      <c r="AY156" s="1">
        <v>178.37346490724931</v>
      </c>
      <c r="AZ156" s="1">
        <v>178.15798332948407</v>
      </c>
      <c r="BA156" s="1">
        <v>178.06562685916791</v>
      </c>
      <c r="BB156" s="1">
        <v>178.0013133106211</v>
      </c>
      <c r="BC156" s="1">
        <v>177.97128309127535</v>
      </c>
      <c r="BD156" s="1">
        <v>177.97128309127535</v>
      </c>
      <c r="BE156" s="1">
        <v>177.97128309127535</v>
      </c>
      <c r="BF156" s="1">
        <v>177.97128309127535</v>
      </c>
      <c r="BG156" s="1">
        <v>177.97128309127535</v>
      </c>
      <c r="BH156" s="1">
        <v>177.97128309127535</v>
      </c>
      <c r="BI156" s="1">
        <v>177.97128309127535</v>
      </c>
      <c r="BJ156" s="1">
        <v>177.97128309127535</v>
      </c>
      <c r="BK156" s="1">
        <v>177.97128309127535</v>
      </c>
      <c r="BL156" s="1">
        <v>177.97128309127535</v>
      </c>
      <c r="BM156" t="s">
        <v>4</v>
      </c>
    </row>
    <row r="157" spans="1:65" x14ac:dyDescent="0.2">
      <c r="C157" t="s">
        <v>54</v>
      </c>
      <c r="D157" s="1">
        <v>36.443295804851118</v>
      </c>
      <c r="E157" s="1">
        <v>41.720997737516861</v>
      </c>
      <c r="F157" s="1">
        <v>49.410518693084605</v>
      </c>
      <c r="G157" s="1">
        <v>59.50961665073411</v>
      </c>
      <c r="H157" s="1">
        <v>71.620672483881549</v>
      </c>
      <c r="I157" s="1">
        <v>92.187408518007913</v>
      </c>
      <c r="J157" s="1">
        <v>108.21730156124619</v>
      </c>
      <c r="K157" s="1">
        <v>122.73274791522999</v>
      </c>
      <c r="L157" s="1">
        <v>136.35079850267752</v>
      </c>
      <c r="M157" s="1">
        <v>149.07186638684826</v>
      </c>
      <c r="N157" s="1">
        <v>158.32528849134931</v>
      </c>
      <c r="O157" s="1">
        <v>159.19043555798208</v>
      </c>
      <c r="P157" s="1">
        <v>141.44044206554923</v>
      </c>
      <c r="Q157" s="1">
        <v>126.26422984464521</v>
      </c>
      <c r="R157" s="1">
        <v>121.10669484775832</v>
      </c>
      <c r="S157" s="1">
        <v>119.01828231503012</v>
      </c>
      <c r="T157" s="1">
        <v>123.67330439916621</v>
      </c>
      <c r="U157" s="1">
        <v>129.47361210306889</v>
      </c>
      <c r="V157" s="1">
        <v>150.49492164448861</v>
      </c>
      <c r="W157" s="1">
        <v>177.38276693105479</v>
      </c>
      <c r="X157" s="1">
        <v>194.9405675241934</v>
      </c>
      <c r="Y157" s="1">
        <v>194.81193722447975</v>
      </c>
      <c r="Z157" s="1">
        <v>190.77413510646718</v>
      </c>
      <c r="AA157" s="1">
        <v>176.84416850076602</v>
      </c>
      <c r="AB157" s="1">
        <v>162.02588411824104</v>
      </c>
      <c r="AC157" s="1">
        <v>140.0414495855521</v>
      </c>
      <c r="AD157" s="1">
        <v>122.97485711499093</v>
      </c>
      <c r="AE157" s="1">
        <v>106.89682067452705</v>
      </c>
      <c r="AF157" s="1">
        <v>96.965253794166614</v>
      </c>
      <c r="AG157" s="1">
        <v>70.219227917339794</v>
      </c>
      <c r="AH157" s="1">
        <v>72.578081308047629</v>
      </c>
      <c r="AI157" s="1">
        <v>66.550958645453676</v>
      </c>
      <c r="AJ157" s="1">
        <v>57.973252361284572</v>
      </c>
      <c r="AK157" s="1">
        <v>47.456919206955746</v>
      </c>
      <c r="AL157" s="1">
        <v>41.370281295293168</v>
      </c>
      <c r="AM157" s="1">
        <v>33.5779809072788</v>
      </c>
      <c r="AN157" s="1">
        <v>33.58508813824249</v>
      </c>
      <c r="AO157" s="1">
        <v>31.637573630459102</v>
      </c>
      <c r="AP157" s="1">
        <v>27.589139567394653</v>
      </c>
      <c r="AQ157" s="1">
        <v>26.483523702714034</v>
      </c>
      <c r="AR157" s="1">
        <v>25.553761206346227</v>
      </c>
      <c r="AS157" s="1">
        <v>24.731605718796985</v>
      </c>
      <c r="AT157" s="1">
        <v>24.473197966865527</v>
      </c>
      <c r="AU157" s="1">
        <v>23.839704917798727</v>
      </c>
      <c r="AV157" s="1">
        <v>23.233318751435174</v>
      </c>
      <c r="AW157" s="1">
        <v>23.136351137840702</v>
      </c>
      <c r="AX157" s="1">
        <v>23.075526933930661</v>
      </c>
      <c r="AY157" s="1">
        <v>23.027794220024759</v>
      </c>
      <c r="AZ157" s="1">
        <v>22.999975814223397</v>
      </c>
      <c r="BA157" s="1">
        <v>22.988052707866551</v>
      </c>
      <c r="BB157" s="1">
        <v>22.979749908107262</v>
      </c>
      <c r="BC157" s="1">
        <v>22.975873043844768</v>
      </c>
      <c r="BD157" s="1">
        <v>22.975873043844768</v>
      </c>
      <c r="BE157" s="1">
        <v>22.975873043844768</v>
      </c>
      <c r="BF157" s="1">
        <v>22.975873043844768</v>
      </c>
      <c r="BG157" s="1">
        <v>22.975873043844768</v>
      </c>
      <c r="BH157" s="1">
        <v>22.975873043844768</v>
      </c>
      <c r="BI157" s="1">
        <v>22.975873043844768</v>
      </c>
      <c r="BJ157" s="1">
        <v>22.975873043844768</v>
      </c>
      <c r="BK157" s="1">
        <v>22.975873043844768</v>
      </c>
      <c r="BL157" s="1">
        <v>22.975873043844768</v>
      </c>
      <c r="BM157" t="s">
        <v>54</v>
      </c>
    </row>
    <row r="158" spans="1:65" x14ac:dyDescent="0.2">
      <c r="C158" t="s">
        <v>5</v>
      </c>
      <c r="D158" s="1">
        <v>231.10440683250422</v>
      </c>
      <c r="E158" s="1">
        <v>266.09324358794294</v>
      </c>
      <c r="F158" s="1">
        <v>316.607045169576</v>
      </c>
      <c r="G158" s="1">
        <v>382.32716632215738</v>
      </c>
      <c r="H158" s="1">
        <v>460.27817951774097</v>
      </c>
      <c r="I158" s="1">
        <v>593.54097714032946</v>
      </c>
      <c r="J158" s="1">
        <v>724.18376632535035</v>
      </c>
      <c r="K158" s="1">
        <v>847.00539914866533</v>
      </c>
      <c r="L158" s="1">
        <v>963.48426998964464</v>
      </c>
      <c r="M158" s="1">
        <v>1075.402819878552</v>
      </c>
      <c r="N158" s="1">
        <v>1162.2139753079066</v>
      </c>
      <c r="O158" s="1">
        <v>1196.9310997810501</v>
      </c>
      <c r="P158" s="1">
        <v>1086.2364298596874</v>
      </c>
      <c r="Q158" s="1">
        <v>970.99794796946617</v>
      </c>
      <c r="R158" s="1">
        <v>942.21454346392545</v>
      </c>
      <c r="S158" s="1">
        <v>940.20954159951862</v>
      </c>
      <c r="T158" s="1">
        <v>997.17314359950444</v>
      </c>
      <c r="U158" s="1">
        <v>1062.4168213884611</v>
      </c>
      <c r="V158" s="1">
        <v>1247.1106985652323</v>
      </c>
      <c r="W158" s="1">
        <v>1422.6179215027528</v>
      </c>
      <c r="X158" s="1">
        <v>1516.2396905182463</v>
      </c>
      <c r="Y158" s="1">
        <v>1477.6309705122057</v>
      </c>
      <c r="Z158" s="1">
        <v>1409.9917433748947</v>
      </c>
      <c r="AA158" s="1">
        <v>1268.9344928557034</v>
      </c>
      <c r="AB158" s="1">
        <v>1123.7532830559292</v>
      </c>
      <c r="AC158" s="1">
        <v>897.68453644664316</v>
      </c>
      <c r="AD158" s="1">
        <v>773.09842975227161</v>
      </c>
      <c r="AE158" s="1">
        <v>667.24353220438616</v>
      </c>
      <c r="AF158" s="1">
        <v>601.46837418514076</v>
      </c>
      <c r="AG158" s="1">
        <v>431.59436097687069</v>
      </c>
      <c r="AH158" s="1">
        <v>443.21060230357057</v>
      </c>
      <c r="AI158" s="1">
        <v>407.61851862344713</v>
      </c>
      <c r="AJ158" s="1">
        <v>380.61066949298288</v>
      </c>
      <c r="AK158" s="1">
        <v>343.46415908984585</v>
      </c>
      <c r="AL158" s="1">
        <v>290.12152686190359</v>
      </c>
      <c r="AM158" s="1">
        <v>229.87640682980486</v>
      </c>
      <c r="AN158" s="1">
        <v>213.71101654985492</v>
      </c>
      <c r="AO158" s="1">
        <v>186.57656507096959</v>
      </c>
      <c r="AP158" s="1">
        <v>148.0666890210895</v>
      </c>
      <c r="AQ158" s="1">
        <v>109.4625740752669</v>
      </c>
      <c r="AR158" s="1">
        <v>72.860152509896992</v>
      </c>
      <c r="AS158" s="1">
        <v>66.37113743254676</v>
      </c>
      <c r="AT158" s="1">
        <v>61.91359377024542</v>
      </c>
      <c r="AU158" s="1">
        <v>57.770064984623623</v>
      </c>
      <c r="AV158" s="1">
        <v>54.825635784195342</v>
      </c>
      <c r="AW158" s="1">
        <v>53.790845724045369</v>
      </c>
      <c r="AX158" s="1">
        <v>53.196486696381236</v>
      </c>
      <c r="AY158" s="1">
        <v>52.880840283795017</v>
      </c>
      <c r="AZ158" s="1">
        <v>52.824960477080175</v>
      </c>
      <c r="BA158" s="1">
        <v>52.801010115459214</v>
      </c>
      <c r="BB158" s="1">
        <v>52.784331990585549</v>
      </c>
      <c r="BC158" s="1">
        <v>52.776544397464846</v>
      </c>
      <c r="BD158" s="1">
        <v>52.776544397464846</v>
      </c>
      <c r="BE158" s="1">
        <v>52.776544397464846</v>
      </c>
      <c r="BF158" s="1">
        <v>52.776544397464846</v>
      </c>
      <c r="BG158" s="1">
        <v>52.776544397464846</v>
      </c>
      <c r="BH158" s="1">
        <v>52.776544397464846</v>
      </c>
      <c r="BI158" s="1">
        <v>52.776544397464846</v>
      </c>
      <c r="BJ158" s="1">
        <v>52.776544397464846</v>
      </c>
      <c r="BK158" s="1">
        <v>52.776544397464846</v>
      </c>
      <c r="BL158" s="1">
        <v>52.776544397464846</v>
      </c>
      <c r="BM158" t="s">
        <v>5</v>
      </c>
    </row>
    <row r="159" spans="1:65" x14ac:dyDescent="0.2">
      <c r="C159" t="s">
        <v>151</v>
      </c>
      <c r="D159" s="1">
        <v>26.056616815108825</v>
      </c>
      <c r="E159" s="1">
        <v>29.915531785680884</v>
      </c>
      <c r="F159" s="1">
        <v>35.5122145941084</v>
      </c>
      <c r="G159" s="1">
        <v>42.828023641894539</v>
      </c>
      <c r="H159" s="1">
        <v>51.553113580313848</v>
      </c>
      <c r="I159" s="1">
        <v>66.418104314594245</v>
      </c>
      <c r="J159" s="1">
        <v>77.889425840428999</v>
      </c>
      <c r="K159" s="1">
        <v>88.287245463447277</v>
      </c>
      <c r="L159" s="1">
        <v>97.998799389522716</v>
      </c>
      <c r="M159" s="1">
        <v>107.06965107637232</v>
      </c>
      <c r="N159" s="1">
        <v>113.61088725060459</v>
      </c>
      <c r="O159" s="1">
        <v>114.12104597264026</v>
      </c>
      <c r="P159" s="1">
        <v>101.17343222253135</v>
      </c>
      <c r="Q159" s="1">
        <v>90.035342494463151</v>
      </c>
      <c r="R159" s="1">
        <v>86.533006542555256</v>
      </c>
      <c r="S159" s="1">
        <v>85.404939994393928</v>
      </c>
      <c r="T159" s="1">
        <v>89.397741742886154</v>
      </c>
      <c r="U159" s="1">
        <v>94.179422215410156</v>
      </c>
      <c r="V159" s="1">
        <v>109.71102954991574</v>
      </c>
      <c r="W159" s="1">
        <v>121.97916732452748</v>
      </c>
      <c r="X159" s="1">
        <v>128.74947259193698</v>
      </c>
      <c r="Y159" s="1">
        <v>124.56914444671766</v>
      </c>
      <c r="Z159" s="1">
        <v>117.43957252038633</v>
      </c>
      <c r="AA159" s="1">
        <v>101.50592061340278</v>
      </c>
      <c r="AB159" s="1">
        <v>84.96349158382651</v>
      </c>
      <c r="AC159" s="1">
        <v>50.482919796016574</v>
      </c>
      <c r="AD159" s="1">
        <v>36.121457597885886</v>
      </c>
      <c r="AE159" s="1">
        <v>30.201084819927694</v>
      </c>
      <c r="AF159" s="1">
        <v>26.923514405888113</v>
      </c>
      <c r="AG159" s="1">
        <v>18.395649807385336</v>
      </c>
      <c r="AH159" s="1">
        <v>20.010629257653644</v>
      </c>
      <c r="AI159" s="1">
        <v>19.879682802997699</v>
      </c>
      <c r="AJ159" s="1">
        <v>17.484888219573897</v>
      </c>
      <c r="AK159" s="1">
        <v>14.584568181883169</v>
      </c>
      <c r="AL159" s="1">
        <v>11.54637791455243</v>
      </c>
      <c r="AM159" s="1">
        <v>7.9419978912329956</v>
      </c>
      <c r="AN159" s="1">
        <v>7.0104876181295639</v>
      </c>
      <c r="AO159" s="1">
        <v>5.290020080064771</v>
      </c>
      <c r="AP159" s="1">
        <v>2.9600322160334054</v>
      </c>
      <c r="AQ159" s="1">
        <v>2.5926387219788971</v>
      </c>
      <c r="AR159" s="1">
        <v>2.3095895125239085</v>
      </c>
      <c r="AS159" s="1">
        <v>2.0866688815739436</v>
      </c>
      <c r="AT159" s="1">
        <v>1.9712967489281352</v>
      </c>
      <c r="AU159" s="1">
        <v>1.884579824408928</v>
      </c>
      <c r="AV159" s="1">
        <v>1.8153789523675665</v>
      </c>
      <c r="AW159" s="1">
        <v>1.7952723332469729</v>
      </c>
      <c r="AX159" s="1">
        <v>1.790742282851467</v>
      </c>
      <c r="AY159" s="1">
        <v>1.7872354251186426</v>
      </c>
      <c r="AZ159" s="1">
        <v>1.7852149069945831</v>
      </c>
      <c r="BA159" s="1">
        <v>1.7843489029301836</v>
      </c>
      <c r="BB159" s="1">
        <v>1.7837458504938262</v>
      </c>
      <c r="BC159" s="1">
        <v>1.7834642644618004</v>
      </c>
      <c r="BD159" s="1">
        <v>1.7834642644618004</v>
      </c>
      <c r="BE159" s="1">
        <v>1.7834642644618004</v>
      </c>
      <c r="BF159" s="1">
        <v>1.7834642644618004</v>
      </c>
      <c r="BG159" s="1">
        <v>1.7834642644618004</v>
      </c>
      <c r="BH159" s="1">
        <v>1.7834642644618004</v>
      </c>
      <c r="BI159" s="1">
        <v>1.7834642644618004</v>
      </c>
      <c r="BJ159" s="1">
        <v>1.7834642644618004</v>
      </c>
      <c r="BK159" s="1">
        <v>1.7834642644618004</v>
      </c>
      <c r="BL159" s="1">
        <v>1.7834642644618004</v>
      </c>
      <c r="BM159" t="s">
        <v>6</v>
      </c>
    </row>
    <row r="160" spans="1:65" x14ac:dyDescent="0.2">
      <c r="C160" t="s">
        <v>7</v>
      </c>
      <c r="D160" s="1">
        <v>0.8153795387106697</v>
      </c>
      <c r="E160" s="1">
        <v>0.93346244181452598</v>
      </c>
      <c r="F160" s="1">
        <v>1.1055072009721825</v>
      </c>
      <c r="G160" s="1">
        <v>1.3314636533797055</v>
      </c>
      <c r="H160" s="1">
        <v>1.602435498829984</v>
      </c>
      <c r="I160" s="1">
        <v>2.062594092336167</v>
      </c>
      <c r="J160" s="1">
        <v>2.4253974213350706</v>
      </c>
      <c r="K160" s="1">
        <v>2.7546323739367242</v>
      </c>
      <c r="L160" s="1">
        <v>3.0638958677670622</v>
      </c>
      <c r="M160" s="1">
        <v>3.3533369980267995</v>
      </c>
      <c r="N160" s="1">
        <v>3.5649648230978941</v>
      </c>
      <c r="O160" s="1">
        <v>3.6580753827398995</v>
      </c>
      <c r="P160" s="1">
        <v>3.3153711611321843</v>
      </c>
      <c r="Q160" s="1">
        <v>3.0136903009619211</v>
      </c>
      <c r="R160" s="1">
        <v>2.9414756289662192</v>
      </c>
      <c r="S160" s="1">
        <v>2.9397059458652368</v>
      </c>
      <c r="T160" s="1">
        <v>3.1044355116868103</v>
      </c>
      <c r="U160" s="1">
        <v>3.3010026157115364</v>
      </c>
      <c r="V160" s="1">
        <v>3.8950134798868232</v>
      </c>
      <c r="W160" s="1">
        <v>4.9408523658973094</v>
      </c>
      <c r="X160" s="1">
        <v>5.6146002430248902</v>
      </c>
      <c r="Y160" s="1">
        <v>5.7519137560065987</v>
      </c>
      <c r="Z160" s="1">
        <v>5.8018550018123527</v>
      </c>
      <c r="AA160" s="1">
        <v>5.6731551693204887</v>
      </c>
      <c r="AB160" s="1">
        <v>5.5203402863684525</v>
      </c>
      <c r="AC160" s="1">
        <v>5.1707725640381188</v>
      </c>
      <c r="AD160" s="1">
        <v>4.8115294311777186</v>
      </c>
      <c r="AE160" s="1">
        <v>4.7456406125738946</v>
      </c>
      <c r="AF160" s="1">
        <v>4.9893686138516236</v>
      </c>
      <c r="AG160" s="1">
        <v>3.9667403064937306</v>
      </c>
      <c r="AH160" s="1">
        <v>4.4325465120573631</v>
      </c>
      <c r="AI160" s="1">
        <v>4.5728325977721394</v>
      </c>
      <c r="AJ160" s="1">
        <v>4.8761435558043544</v>
      </c>
      <c r="AK160" s="1">
        <v>5.0321704107893988</v>
      </c>
      <c r="AL160" s="1">
        <v>5.1213130449947828</v>
      </c>
      <c r="AM160" s="1">
        <v>4.9235591259213818</v>
      </c>
      <c r="AN160" s="1">
        <v>5.487290250418102</v>
      </c>
      <c r="AO160" s="1">
        <v>5.8497801667835194</v>
      </c>
      <c r="AP160" s="1">
        <v>5.8544616206420601</v>
      </c>
      <c r="AQ160" s="1">
        <v>5.7567072486907902</v>
      </c>
      <c r="AR160" s="1">
        <v>5.6538089741589044</v>
      </c>
      <c r="AS160" s="1">
        <v>5.5410603790693838</v>
      </c>
      <c r="AT160" s="1">
        <v>5.5263351722188396</v>
      </c>
      <c r="AU160" s="1">
        <v>5.4000779627508821</v>
      </c>
      <c r="AV160" s="1">
        <v>5.2730865152858799</v>
      </c>
      <c r="AW160" s="1">
        <v>5.2568169574800505</v>
      </c>
      <c r="AX160" s="1">
        <v>5.2429970727179906</v>
      </c>
      <c r="AY160" s="1">
        <v>5.2321517091430607</v>
      </c>
      <c r="AZ160" s="1">
        <v>5.225831081206727</v>
      </c>
      <c r="BA160" s="1">
        <v>5.2231220288021758</v>
      </c>
      <c r="BB160" s="1">
        <v>5.2212355472948211</v>
      </c>
      <c r="BC160" s="1">
        <v>5.2203546838572166</v>
      </c>
      <c r="BD160" s="1">
        <v>5.2203546838572166</v>
      </c>
      <c r="BE160" s="1">
        <v>5.2203546838572166</v>
      </c>
      <c r="BF160" s="1">
        <v>5.2203546838572166</v>
      </c>
      <c r="BG160" s="1">
        <v>5.2203546838572166</v>
      </c>
      <c r="BH160" s="1">
        <v>5.2203546838572166</v>
      </c>
      <c r="BI160" s="1">
        <v>5.2203546838572166</v>
      </c>
      <c r="BJ160" s="1">
        <v>5.2203546838572166</v>
      </c>
      <c r="BK160" s="1">
        <v>5.2203546838572166</v>
      </c>
      <c r="BL160" s="1">
        <v>5.2203546838572166</v>
      </c>
      <c r="BM160" t="s">
        <v>7</v>
      </c>
    </row>
    <row r="161" spans="1:65" x14ac:dyDescent="0.2">
      <c r="C161" t="s">
        <v>8</v>
      </c>
      <c r="D161" s="1">
        <v>0.46525654467804539</v>
      </c>
      <c r="E161" s="1">
        <v>0.53492642977139759</v>
      </c>
      <c r="F161" s="1">
        <v>0.63573967330018533</v>
      </c>
      <c r="G161" s="1">
        <v>0.76720962739613108</v>
      </c>
      <c r="H161" s="1">
        <v>0.92357514775793104</v>
      </c>
      <c r="I161" s="1">
        <v>1.1904279507959461</v>
      </c>
      <c r="J161" s="1">
        <v>1.4088759012124408</v>
      </c>
      <c r="K161" s="1">
        <v>1.6090641119661311</v>
      </c>
      <c r="L161" s="1">
        <v>1.79673297175947</v>
      </c>
      <c r="M161" s="1">
        <v>1.9735603382450411</v>
      </c>
      <c r="N161" s="1">
        <v>2.103792192710741</v>
      </c>
      <c r="O161" s="1">
        <v>2.1612219699509869</v>
      </c>
      <c r="P161" s="1">
        <v>1.9571296435841463</v>
      </c>
      <c r="Q161" s="1">
        <v>1.7683857822958484</v>
      </c>
      <c r="R161" s="1">
        <v>1.7291412416074885</v>
      </c>
      <c r="S161" s="1">
        <v>1.7368761902288203</v>
      </c>
      <c r="T161" s="1">
        <v>1.8517274295941086</v>
      </c>
      <c r="U161" s="1">
        <v>1.9843854922049342</v>
      </c>
      <c r="V161" s="1">
        <v>2.3538067775501452</v>
      </c>
      <c r="W161" s="1">
        <v>2.5957333772188895</v>
      </c>
      <c r="X161" s="1">
        <v>2.6998087532688464</v>
      </c>
      <c r="Y161" s="1">
        <v>2.5808542529794103</v>
      </c>
      <c r="Z161" s="1">
        <v>2.4150000016811606</v>
      </c>
      <c r="AA161" s="1">
        <v>2.14986063178134</v>
      </c>
      <c r="AB161" s="1">
        <v>1.8763301750519918</v>
      </c>
      <c r="AC161" s="1">
        <v>1.5067441169799156</v>
      </c>
      <c r="AD161" s="1">
        <v>1.380231170482439</v>
      </c>
      <c r="AE161" s="1">
        <v>1.3386124411609017</v>
      </c>
      <c r="AF161" s="1">
        <v>1.3869251493268215</v>
      </c>
      <c r="AG161" s="1">
        <v>1.0866251056049936</v>
      </c>
      <c r="AH161" s="1">
        <v>1.2071574266932079</v>
      </c>
      <c r="AI161" s="1">
        <v>1.2438763581085774</v>
      </c>
      <c r="AJ161" s="1">
        <v>1.3266588822059524</v>
      </c>
      <c r="AK161" s="1">
        <v>1.3720541401501727</v>
      </c>
      <c r="AL161" s="1">
        <v>1.3994904981514977</v>
      </c>
      <c r="AM161" s="1">
        <v>1.3487788508921006</v>
      </c>
      <c r="AN161" s="1">
        <v>1.4988908186022969</v>
      </c>
      <c r="AO161" s="1">
        <v>1.5950067624703379</v>
      </c>
      <c r="AP161" s="1">
        <v>1.5935572436682812</v>
      </c>
      <c r="AQ161" s="1">
        <v>1.5656469416790444</v>
      </c>
      <c r="AR161" s="1">
        <v>1.5367176855575913</v>
      </c>
      <c r="AS161" s="1">
        <v>1.5058255184292844</v>
      </c>
      <c r="AT161" s="1">
        <v>1.5007709231661943</v>
      </c>
      <c r="AU161" s="1">
        <v>1.4671504516429266</v>
      </c>
      <c r="AV161" s="1">
        <v>1.433923873785379</v>
      </c>
      <c r="AW161" s="1">
        <v>1.4297138690953977</v>
      </c>
      <c r="AX161" s="1">
        <v>1.4261809050918293</v>
      </c>
      <c r="AY161" s="1">
        <v>1.4234645371695507</v>
      </c>
      <c r="AZ161" s="1">
        <v>1.4219084577476522</v>
      </c>
      <c r="BA161" s="1">
        <v>1.4212415144087893</v>
      </c>
      <c r="BB161" s="1">
        <v>1.4207770803236071</v>
      </c>
      <c r="BC161" s="1">
        <v>1.4205602199922336</v>
      </c>
      <c r="BD161" s="1">
        <v>1.4205602199922336</v>
      </c>
      <c r="BE161" s="1">
        <v>1.4205602199922336</v>
      </c>
      <c r="BF161" s="1">
        <v>1.4205602199922336</v>
      </c>
      <c r="BG161" s="1">
        <v>1.4205602199922336</v>
      </c>
      <c r="BH161" s="1">
        <v>1.4205602199922336</v>
      </c>
      <c r="BI161" s="1">
        <v>1.4205602199922336</v>
      </c>
      <c r="BJ161" s="1">
        <v>1.4205602199922336</v>
      </c>
      <c r="BK161" s="1">
        <v>1.4205602199922336</v>
      </c>
      <c r="BL161" s="1">
        <v>1.4205602199922336</v>
      </c>
      <c r="BM161" t="s">
        <v>8</v>
      </c>
    </row>
    <row r="162" spans="1:65" x14ac:dyDescent="0.2">
      <c r="C162" t="s">
        <v>9</v>
      </c>
      <c r="D162" s="1">
        <v>22.363562155569596</v>
      </c>
      <c r="E162" s="1">
        <v>25.055199557734607</v>
      </c>
      <c r="F162" s="1">
        <v>29.763346325693281</v>
      </c>
      <c r="G162" s="1">
        <v>34.988251989904938</v>
      </c>
      <c r="H162" s="1">
        <v>42.118066418210951</v>
      </c>
      <c r="I162" s="1">
        <v>52.849112061027085</v>
      </c>
      <c r="J162" s="1">
        <v>62.060333286275252</v>
      </c>
      <c r="K162" s="1">
        <v>68.524418088344845</v>
      </c>
      <c r="L162" s="1">
        <v>76.126470721788081</v>
      </c>
      <c r="M162" s="1">
        <v>80.926150037976413</v>
      </c>
      <c r="N162" s="1">
        <v>85.922504445603238</v>
      </c>
      <c r="O162" s="1">
        <v>87.778534796554041</v>
      </c>
      <c r="P162" s="1">
        <v>79.078939173778025</v>
      </c>
      <c r="Q162" s="1">
        <v>71.384744047863933</v>
      </c>
      <c r="R162" s="1">
        <v>69.666574631531631</v>
      </c>
      <c r="S162" s="1">
        <v>69.827564480335241</v>
      </c>
      <c r="T162" s="1">
        <v>74.255813778518245</v>
      </c>
      <c r="U162" s="1">
        <v>79.405067003792198</v>
      </c>
      <c r="V162" s="1">
        <v>94.026290963661978</v>
      </c>
      <c r="W162" s="1">
        <v>113.57903014789451</v>
      </c>
      <c r="X162" s="1">
        <v>125.16752669535148</v>
      </c>
      <c r="Y162" s="1">
        <v>125.21006141568148</v>
      </c>
      <c r="Z162" s="1">
        <v>123.26726514007059</v>
      </c>
      <c r="AA162" s="1">
        <v>117.27640758497513</v>
      </c>
      <c r="AB162" s="1">
        <v>44.334627004999284</v>
      </c>
      <c r="AC162" s="1">
        <v>16.0284145477085</v>
      </c>
      <c r="AD162" s="1">
        <v>0.3192738244993657</v>
      </c>
      <c r="AE162" s="1">
        <v>0.31454577024032193</v>
      </c>
      <c r="AF162" s="1">
        <v>0.33046131123349509</v>
      </c>
      <c r="AG162" s="1">
        <v>0.26123262290194604</v>
      </c>
      <c r="AH162" s="1">
        <v>0.29101515469113509</v>
      </c>
      <c r="AI162" s="1">
        <v>0.3003631374043666</v>
      </c>
      <c r="AJ162" s="1">
        <v>0.32042932542347358</v>
      </c>
      <c r="AK162" s="1">
        <v>0.33113301851097171</v>
      </c>
      <c r="AL162" s="1">
        <v>0.33749330044971748</v>
      </c>
      <c r="AM162" s="1">
        <v>0.32500568875645519</v>
      </c>
      <c r="AN162" s="1">
        <v>0.36122483282230766</v>
      </c>
      <c r="AO162" s="1">
        <v>0.38437292181317578</v>
      </c>
      <c r="AP162" s="1">
        <v>0.3839848192453077</v>
      </c>
      <c r="AQ162" s="1">
        <v>0.37728568254156913</v>
      </c>
      <c r="AR162" s="1">
        <v>0.37033211183600506</v>
      </c>
      <c r="AS162" s="1">
        <v>0.36288555029436009</v>
      </c>
      <c r="AT162" s="1">
        <v>0.36169482048287876</v>
      </c>
      <c r="AU162" s="1">
        <v>0.35356777195537331</v>
      </c>
      <c r="AV162" s="1">
        <v>0.3455179681042605</v>
      </c>
      <c r="AW162" s="1">
        <v>0.34449586852617398</v>
      </c>
      <c r="AX162" s="1">
        <v>0.34363740567516265</v>
      </c>
      <c r="AY162" s="1">
        <v>0.34297555887541414</v>
      </c>
      <c r="AZ162" s="1">
        <v>0.34259554235254708</v>
      </c>
      <c r="BA162" s="1">
        <v>0.34243266539073047</v>
      </c>
      <c r="BB162" s="1">
        <v>0.34231924404239311</v>
      </c>
      <c r="BC162" s="1">
        <v>0.3422662836935082</v>
      </c>
      <c r="BD162" s="1">
        <v>0.3422662836935082</v>
      </c>
      <c r="BE162" s="1">
        <v>0.3422662836935082</v>
      </c>
      <c r="BF162" s="1">
        <v>0.3422662836935082</v>
      </c>
      <c r="BG162" s="1">
        <v>0.3422662836935082</v>
      </c>
      <c r="BH162" s="1">
        <v>0.3422662836935082</v>
      </c>
      <c r="BI162" s="1">
        <v>0.3422662836935082</v>
      </c>
      <c r="BJ162" s="1">
        <v>0.3422662836935082</v>
      </c>
      <c r="BK162" s="1">
        <v>0.3422662836935082</v>
      </c>
      <c r="BL162" s="1">
        <v>0.3422662836935082</v>
      </c>
      <c r="BM162" t="s">
        <v>9</v>
      </c>
    </row>
    <row r="163" spans="1:65" x14ac:dyDescent="0.2">
      <c r="C163" t="s">
        <v>10</v>
      </c>
      <c r="D163" s="1">
        <v>17655.58505057908</v>
      </c>
      <c r="E163" s="1">
        <v>20287.773278810582</v>
      </c>
      <c r="F163" s="1">
        <v>24100.068366367519</v>
      </c>
      <c r="G163" s="1">
        <v>29076.342295779104</v>
      </c>
      <c r="H163" s="1">
        <v>35001.443237735992</v>
      </c>
      <c r="I163" s="1">
        <v>45106.28863777261</v>
      </c>
      <c r="J163" s="1">
        <v>52967.991267944417</v>
      </c>
      <c r="K163" s="1">
        <v>60109.619547096096</v>
      </c>
      <c r="L163" s="1">
        <v>66778.140117152492</v>
      </c>
      <c r="M163" s="1">
        <v>73016.659350836155</v>
      </c>
      <c r="N163" s="1">
        <v>77524.684353959819</v>
      </c>
      <c r="O163" s="1">
        <v>79199.311601352529</v>
      </c>
      <c r="P163" s="1">
        <v>71349.989598759174</v>
      </c>
      <c r="Q163" s="1">
        <v>64407.803121037272</v>
      </c>
      <c r="R163" s="1">
        <v>62857.562674401808</v>
      </c>
      <c r="S163" s="1">
        <v>63002.817835354348</v>
      </c>
      <c r="T163" s="1">
        <v>66998.262699273808</v>
      </c>
      <c r="U163" s="1">
        <v>71644.242626461564</v>
      </c>
      <c r="V163" s="1">
        <v>84836.429931419261</v>
      </c>
      <c r="W163" s="1">
        <v>102478.14025275399</v>
      </c>
      <c r="X163" s="1">
        <v>112934.01025765263</v>
      </c>
      <c r="Y163" s="1">
        <v>112972.38775594535</v>
      </c>
      <c r="Z163" s="1">
        <v>111219.47483746623</v>
      </c>
      <c r="AA163" s="1">
        <v>105814.1465830699</v>
      </c>
      <c r="AB163" s="1">
        <v>100003.71807973381</v>
      </c>
      <c r="AC163" s="1">
        <v>90386.519408035034</v>
      </c>
      <c r="AD163" s="1">
        <v>84020.099655253071</v>
      </c>
      <c r="AE163" s="1">
        <v>82775.86489644312</v>
      </c>
      <c r="AF163" s="1">
        <v>86964.198664206546</v>
      </c>
      <c r="AG163" s="1">
        <v>67804.157157388705</v>
      </c>
      <c r="AH163" s="1">
        <v>75534.353499432385</v>
      </c>
      <c r="AI163" s="1">
        <v>77462.142956523036</v>
      </c>
      <c r="AJ163" s="1">
        <v>84350.424397149734</v>
      </c>
      <c r="AK163" s="1">
        <v>87147.060243750806</v>
      </c>
      <c r="AL163" s="1">
        <v>88843.770602282777</v>
      </c>
      <c r="AM163" s="1">
        <v>85576.369841045715</v>
      </c>
      <c r="AN163" s="1">
        <v>95130.148377925085</v>
      </c>
      <c r="AO163" s="1">
        <v>101243.80103877767</v>
      </c>
      <c r="AP163" s="1">
        <v>101159.21391881201</v>
      </c>
      <c r="AQ163" s="1">
        <v>99411.652091262047</v>
      </c>
      <c r="AR163" s="1">
        <v>97596.325629997111</v>
      </c>
      <c r="AS163" s="1">
        <v>95636.299627069384</v>
      </c>
      <c r="AT163" s="1">
        <v>95324.568256177008</v>
      </c>
      <c r="AU163" s="1">
        <v>93184.069261179407</v>
      </c>
      <c r="AV163" s="1">
        <v>91063.346124329924</v>
      </c>
      <c r="AW163" s="1">
        <v>90794.409003253197</v>
      </c>
      <c r="AX163" s="1">
        <v>90568.39115740679</v>
      </c>
      <c r="AY163" s="1">
        <v>90394.066671272696</v>
      </c>
      <c r="AZ163" s="1">
        <v>90293.910149866686</v>
      </c>
      <c r="BA163" s="1">
        <v>90250.982569271917</v>
      </c>
      <c r="BB163" s="1">
        <v>90221.089427739702</v>
      </c>
      <c r="BC163" s="1">
        <v>90207.131286454867</v>
      </c>
      <c r="BD163" s="1">
        <v>90207.131286454867</v>
      </c>
      <c r="BE163" s="1">
        <v>90207.131286454867</v>
      </c>
      <c r="BF163" s="1">
        <v>90207.131286454867</v>
      </c>
      <c r="BG163" s="1">
        <v>90207.131286454867</v>
      </c>
      <c r="BH163" s="1">
        <v>90207.131286454867</v>
      </c>
      <c r="BI163" s="1">
        <v>90207.131286454867</v>
      </c>
      <c r="BJ163" s="1">
        <v>90207.131286454867</v>
      </c>
      <c r="BK163" s="1">
        <v>90207.131286454867</v>
      </c>
      <c r="BL163" s="1">
        <v>90207.131286454867</v>
      </c>
      <c r="BM163" t="s">
        <v>10</v>
      </c>
    </row>
    <row r="164" spans="1:65" x14ac:dyDescent="0.2">
      <c r="C164" t="s">
        <v>152</v>
      </c>
      <c r="D164" s="1">
        <v>5590.8905388923995</v>
      </c>
      <c r="E164" s="1">
        <v>6424.410143008874</v>
      </c>
      <c r="F164" s="1">
        <v>7631.6272629982777</v>
      </c>
      <c r="G164" s="1">
        <v>9207.4347341855118</v>
      </c>
      <c r="H164" s="1">
        <v>11083.701689002883</v>
      </c>
      <c r="I164" s="1">
        <v>14283.543800277592</v>
      </c>
      <c r="J164" s="1">
        <v>16773.063050344663</v>
      </c>
      <c r="K164" s="1">
        <v>19034.560580095793</v>
      </c>
      <c r="L164" s="1">
        <v>21146.241867163353</v>
      </c>
      <c r="M164" s="1">
        <v>23121.757153707549</v>
      </c>
      <c r="N164" s="1">
        <v>24549.286984458067</v>
      </c>
      <c r="O164" s="1">
        <v>25079.581370444008</v>
      </c>
      <c r="P164" s="1">
        <v>22593.982621079438</v>
      </c>
      <c r="Q164" s="1">
        <v>20395.641156532554</v>
      </c>
      <c r="R164" s="1">
        <v>19904.735609009036</v>
      </c>
      <c r="S164" s="1">
        <v>19950.732708667212</v>
      </c>
      <c r="T164" s="1">
        <v>21215.946793862357</v>
      </c>
      <c r="U164" s="1">
        <v>22687.162001083485</v>
      </c>
      <c r="V164" s="1">
        <v>26864.654561046282</v>
      </c>
      <c r="W164" s="1">
        <v>32451.151470827004</v>
      </c>
      <c r="X164" s="1">
        <v>35762.150484386133</v>
      </c>
      <c r="Y164" s="1">
        <v>35774.303261623281</v>
      </c>
      <c r="Z164" s="1">
        <v>35219.218611448749</v>
      </c>
      <c r="AA164" s="1">
        <v>33507.54502427861</v>
      </c>
      <c r="AB164" s="1">
        <v>31667.59071785663</v>
      </c>
      <c r="AC164" s="1">
        <v>28622.168835193756</v>
      </c>
      <c r="AD164" s="1">
        <v>26606.152041613805</v>
      </c>
      <c r="AE164" s="1">
        <v>26212.147520026829</v>
      </c>
      <c r="AF164" s="1">
        <v>27538.442602791256</v>
      </c>
      <c r="AG164" s="1">
        <v>21769.385241828837</v>
      </c>
      <c r="AH164" s="1">
        <v>24251.262890927923</v>
      </c>
      <c r="AI164" s="1">
        <v>25030.261450363887</v>
      </c>
      <c r="AJ164" s="1">
        <v>26702.443785289459</v>
      </c>
      <c r="AK164" s="1">
        <v>27594.418209247644</v>
      </c>
      <c r="AL164" s="1">
        <v>28124.441704143122</v>
      </c>
      <c r="AM164" s="1">
        <v>27083.807396371267</v>
      </c>
      <c r="AN164" s="1">
        <v>30102.069401858967</v>
      </c>
      <c r="AO164" s="1">
        <v>32031.076817764646</v>
      </c>
      <c r="AP164" s="1">
        <v>31998.73493710898</v>
      </c>
      <c r="AQ164" s="1">
        <v>31440.473545130761</v>
      </c>
      <c r="AR164" s="1">
        <v>30861.00931966709</v>
      </c>
      <c r="AS164" s="1">
        <v>30240.462524530005</v>
      </c>
      <c r="AT164" s="1">
        <v>30141.235040239895</v>
      </c>
      <c r="AU164" s="1">
        <v>29463.980996281109</v>
      </c>
      <c r="AV164" s="1">
        <v>28793.164008688374</v>
      </c>
      <c r="AW164" s="1">
        <v>28707.989043847832</v>
      </c>
      <c r="AX164" s="1">
        <v>28636.450472930224</v>
      </c>
      <c r="AY164" s="1">
        <v>28581.296572951178</v>
      </c>
      <c r="AZ164" s="1">
        <v>28549.628529378922</v>
      </c>
      <c r="BA164" s="1">
        <v>28536.055449227541</v>
      </c>
      <c r="BB164" s="1">
        <v>28526.60367019942</v>
      </c>
      <c r="BC164" s="1">
        <v>28522.190307792349</v>
      </c>
      <c r="BD164" s="1">
        <v>28522.190307792349</v>
      </c>
      <c r="BE164" s="1">
        <v>28522.190307792349</v>
      </c>
      <c r="BF164" s="1">
        <v>28522.190307792349</v>
      </c>
      <c r="BG164" s="1">
        <v>28522.190307792349</v>
      </c>
      <c r="BH164" s="1">
        <v>28522.190307792349</v>
      </c>
      <c r="BI164" s="1">
        <v>28522.190307792349</v>
      </c>
      <c r="BJ164" s="1">
        <v>28522.190307792349</v>
      </c>
      <c r="BK164" s="1">
        <v>28522.190307792349</v>
      </c>
      <c r="BL164" s="1">
        <v>28522.190307792349</v>
      </c>
      <c r="BM164" t="s">
        <v>11</v>
      </c>
    </row>
    <row r="165" spans="1:65" ht="14.25" x14ac:dyDescent="0.2">
      <c r="C165" t="s">
        <v>153</v>
      </c>
      <c r="D165" s="1">
        <v>6703.705682125179</v>
      </c>
      <c r="E165" s="1">
        <v>7703.1296678763492</v>
      </c>
      <c r="F165" s="1">
        <v>9150.6322098300679</v>
      </c>
      <c r="G165" s="1">
        <v>11040.089609335146</v>
      </c>
      <c r="H165" s="1">
        <v>13289.810178660535</v>
      </c>
      <c r="I165" s="1">
        <v>17126.551319277689</v>
      </c>
      <c r="J165" s="1">
        <v>20111.586391300556</v>
      </c>
      <c r="K165" s="1">
        <v>22823.214124815102</v>
      </c>
      <c r="L165" s="1">
        <v>25355.206075735437</v>
      </c>
      <c r="M165" s="1">
        <v>27723.929440896343</v>
      </c>
      <c r="N165" s="1">
        <v>29435.595904625985</v>
      </c>
      <c r="O165" s="1">
        <v>30071.440492139103</v>
      </c>
      <c r="P165" s="1">
        <v>27091.106260287095</v>
      </c>
      <c r="Q165" s="1">
        <v>24455.205223660138</v>
      </c>
      <c r="R165" s="1">
        <v>23866.589459243449</v>
      </c>
      <c r="S165" s="1">
        <v>23921.74185691512</v>
      </c>
      <c r="T165" s="1">
        <v>25438.785124535199</v>
      </c>
      <c r="U165" s="1">
        <v>27202.832135591707</v>
      </c>
      <c r="V165" s="1">
        <v>32211.81602043919</v>
      </c>
      <c r="W165" s="1">
        <v>38910.253562142694</v>
      </c>
      <c r="X165" s="1">
        <v>42880.276360175223</v>
      </c>
      <c r="Y165" s="1">
        <v>42894.848035519513</v>
      </c>
      <c r="Z165" s="1">
        <v>42229.27891061001</v>
      </c>
      <c r="AA165" s="1">
        <v>40176.912499135025</v>
      </c>
      <c r="AB165" s="1">
        <v>37970.732275607472</v>
      </c>
      <c r="AC165" s="1">
        <v>34319.147284404979</v>
      </c>
      <c r="AD165" s="1">
        <v>31901.860961167633</v>
      </c>
      <c r="AE165" s="1">
        <v>31429.433477250393</v>
      </c>
      <c r="AF165" s="1">
        <v>33019.715351068655</v>
      </c>
      <c r="AG165" s="1">
        <v>26102.380385885899</v>
      </c>
      <c r="AH165" s="1">
        <v>29078.25286682005</v>
      </c>
      <c r="AI165" s="1">
        <v>30012.303897318812</v>
      </c>
      <c r="AJ165" s="1">
        <v>32017.318687397437</v>
      </c>
      <c r="AK165" s="1">
        <v>33086.832385189024</v>
      </c>
      <c r="AL165" s="1">
        <v>33722.35216324115</v>
      </c>
      <c r="AM165" s="1">
        <v>32474.589204282096</v>
      </c>
      <c r="AN165" s="1">
        <v>36093.608395514355</v>
      </c>
      <c r="AO165" s="1">
        <v>38406.566927775362</v>
      </c>
      <c r="AP165" s="1">
        <v>38367.787694375278</v>
      </c>
      <c r="AQ165" s="1">
        <v>37698.409526535688</v>
      </c>
      <c r="AR165" s="1">
        <v>37003.608296962935</v>
      </c>
      <c r="AS165" s="1">
        <v>36259.547391522792</v>
      </c>
      <c r="AT165" s="1">
        <v>36140.569592613785</v>
      </c>
      <c r="AU165" s="1">
        <v>35328.51438403011</v>
      </c>
      <c r="AV165" s="1">
        <v>34524.177468451286</v>
      </c>
      <c r="AW165" s="1">
        <v>34422.049213246799</v>
      </c>
      <c r="AX165" s="1">
        <v>34336.271550276047</v>
      </c>
      <c r="AY165" s="1">
        <v>34270.139775720847</v>
      </c>
      <c r="AZ165" s="1">
        <v>34232.168500454347</v>
      </c>
      <c r="BA165" s="1">
        <v>34215.893824013838</v>
      </c>
      <c r="BB165" s="1">
        <v>34204.560755634797</v>
      </c>
      <c r="BC165" s="1">
        <v>34199.268954187472</v>
      </c>
      <c r="BD165" s="1">
        <v>34199.268954187472</v>
      </c>
      <c r="BE165" s="1">
        <v>34199.268954187472</v>
      </c>
      <c r="BF165" s="1">
        <v>34199.268954187472</v>
      </c>
      <c r="BG165" s="1">
        <v>34199.268954187472</v>
      </c>
      <c r="BH165" s="1">
        <v>34199.268954187472</v>
      </c>
      <c r="BI165" s="1">
        <v>34199.268954187472</v>
      </c>
      <c r="BJ165" s="1">
        <v>34199.268954187472</v>
      </c>
      <c r="BK165" s="1">
        <v>34199.268954187472</v>
      </c>
      <c r="BL165" s="1">
        <v>34199.268954187472</v>
      </c>
      <c r="BM165" t="s">
        <v>12</v>
      </c>
    </row>
    <row r="166" spans="1:65" x14ac:dyDescent="0.2">
      <c r="C166" t="s">
        <v>154</v>
      </c>
      <c r="D166" s="1">
        <v>238.73102601070548</v>
      </c>
      <c r="E166" s="1">
        <v>274.32231310647893</v>
      </c>
      <c r="F166" s="1">
        <v>325.87048413002645</v>
      </c>
      <c r="G166" s="1">
        <v>393.15746314972137</v>
      </c>
      <c r="H166" s="1">
        <v>473.27406212042308</v>
      </c>
      <c r="I166" s="1">
        <v>609.90732027185322</v>
      </c>
      <c r="J166" s="1">
        <v>716.20979224971711</v>
      </c>
      <c r="K166" s="1">
        <v>812.77573677009036</v>
      </c>
      <c r="L166" s="1">
        <v>902.9445277278752</v>
      </c>
      <c r="M166" s="1">
        <v>987.29903046331242</v>
      </c>
      <c r="N166" s="1">
        <v>1048.2545542363596</v>
      </c>
      <c r="O166" s="1">
        <v>1070.8981245179591</v>
      </c>
      <c r="P166" s="1">
        <v>964.76305792009202</v>
      </c>
      <c r="Q166" s="1">
        <v>870.89387738394009</v>
      </c>
      <c r="R166" s="1">
        <v>849.93221050468583</v>
      </c>
      <c r="S166" s="1">
        <v>851.89628666009003</v>
      </c>
      <c r="T166" s="1">
        <v>905.92092809792268</v>
      </c>
      <c r="U166" s="1">
        <v>968.7418174462648</v>
      </c>
      <c r="V166" s="1">
        <v>1147.1207497566763</v>
      </c>
      <c r="W166" s="1">
        <v>1385.6641678043131</v>
      </c>
      <c r="X166" s="1">
        <v>1527.0438256832879</v>
      </c>
      <c r="Y166" s="1">
        <v>1527.5627492713143</v>
      </c>
      <c r="Z166" s="1">
        <v>1503.8606347088617</v>
      </c>
      <c r="AA166" s="1">
        <v>1430.7721725366966</v>
      </c>
      <c r="AB166" s="1">
        <v>1352.2061236524783</v>
      </c>
      <c r="AC166" s="1">
        <v>1222.1666092627734</v>
      </c>
      <c r="AD166" s="1">
        <v>1136.0826921769094</v>
      </c>
      <c r="AE166" s="1">
        <v>1119.2586991051455</v>
      </c>
      <c r="AF166" s="1">
        <v>1175.8914991391866</v>
      </c>
      <c r="AG166" s="1">
        <v>929.55274982609137</v>
      </c>
      <c r="AH166" s="1">
        <v>1037.8240809972156</v>
      </c>
      <c r="AI166" s="1">
        <v>1070.5094023082124</v>
      </c>
      <c r="AJ166" s="1">
        <v>1141.710752135501</v>
      </c>
      <c r="AK166" s="1">
        <v>1192.0788666394983</v>
      </c>
      <c r="AL166" s="1">
        <v>1214.9758816189831</v>
      </c>
      <c r="AM166" s="1">
        <v>1170.0204795232387</v>
      </c>
      <c r="AN166" s="1">
        <v>1300.4093981603075</v>
      </c>
      <c r="AO166" s="1">
        <v>1383.7425185274326</v>
      </c>
      <c r="AP166" s="1">
        <v>1382.3453492831079</v>
      </c>
      <c r="AQ166" s="1">
        <v>1358.2284571496486</v>
      </c>
      <c r="AR166" s="1">
        <v>1333.1956026096182</v>
      </c>
      <c r="AS166" s="1">
        <v>1306.3879810596961</v>
      </c>
      <c r="AT166" s="1">
        <v>1302.1013537383633</v>
      </c>
      <c r="AU166" s="1">
        <v>1272.8439790393438</v>
      </c>
      <c r="AV166" s="1">
        <v>1243.8646851753376</v>
      </c>
      <c r="AW166" s="1">
        <v>1240.1851266942263</v>
      </c>
      <c r="AX166" s="1">
        <v>1237.0946604305855</v>
      </c>
      <c r="AY166" s="1">
        <v>1234.7120119514907</v>
      </c>
      <c r="AZ166" s="1">
        <v>1233.3439524691694</v>
      </c>
      <c r="BA166" s="1">
        <v>1232.7575954066297</v>
      </c>
      <c r="BB166" s="1">
        <v>1232.3492785526148</v>
      </c>
      <c r="BC166" s="1">
        <v>1232.1586212966292</v>
      </c>
      <c r="BD166" s="1">
        <v>1232.1586212966292</v>
      </c>
      <c r="BE166" s="1">
        <v>1232.1586212966292</v>
      </c>
      <c r="BF166" s="1">
        <v>1232.1586212966292</v>
      </c>
      <c r="BG166" s="1">
        <v>1232.1586212966292</v>
      </c>
      <c r="BH166" s="1">
        <v>1232.1586212966292</v>
      </c>
      <c r="BI166" s="1">
        <v>1232.1586212966292</v>
      </c>
      <c r="BJ166" s="1">
        <v>1232.1586212966292</v>
      </c>
      <c r="BK166" s="1">
        <v>1232.1586212966292</v>
      </c>
      <c r="BL166" s="1">
        <v>1232.1586212966292</v>
      </c>
      <c r="BM166" t="s">
        <v>0</v>
      </c>
    </row>
    <row r="167" spans="1:65" x14ac:dyDescent="0.2">
      <c r="C167" t="s">
        <v>155</v>
      </c>
      <c r="D167" s="1">
        <v>66.314173891862637</v>
      </c>
      <c r="E167" s="1">
        <v>76.200642529577479</v>
      </c>
      <c r="F167" s="1">
        <v>90.519578925007352</v>
      </c>
      <c r="G167" s="1">
        <v>109.21040643047816</v>
      </c>
      <c r="H167" s="1">
        <v>131.46501725567308</v>
      </c>
      <c r="I167" s="1">
        <v>169.41870007551478</v>
      </c>
      <c r="J167" s="1">
        <v>198.94716451381029</v>
      </c>
      <c r="K167" s="1">
        <v>225.77103799169177</v>
      </c>
      <c r="L167" s="1">
        <v>250.81792436885422</v>
      </c>
      <c r="M167" s="1">
        <v>274.24973068425345</v>
      </c>
      <c r="N167" s="1">
        <v>291.18182062121099</v>
      </c>
      <c r="O167" s="1">
        <v>297.47170125498866</v>
      </c>
      <c r="P167" s="1">
        <v>267.98973831113665</v>
      </c>
      <c r="Q167" s="1">
        <v>241.91496593998335</v>
      </c>
      <c r="R167" s="1">
        <v>236.09228069574607</v>
      </c>
      <c r="S167" s="1">
        <v>236.63785740558055</v>
      </c>
      <c r="T167" s="1">
        <v>251.64470224942295</v>
      </c>
      <c r="U167" s="1">
        <v>269.09494929062913</v>
      </c>
      <c r="V167" s="1">
        <v>318.64465271018787</v>
      </c>
      <c r="W167" s="1">
        <v>384.90671327897587</v>
      </c>
      <c r="X167" s="1">
        <v>424.17884046757996</v>
      </c>
      <c r="Y167" s="1">
        <v>424.3229859086984</v>
      </c>
      <c r="Z167" s="1">
        <v>417.73906519690598</v>
      </c>
      <c r="AA167" s="1">
        <v>397.43671459352686</v>
      </c>
      <c r="AB167" s="1">
        <v>375.61281212568838</v>
      </c>
      <c r="AC167" s="1">
        <v>339.49072479521482</v>
      </c>
      <c r="AD167" s="1">
        <v>315.57852560469706</v>
      </c>
      <c r="AE167" s="1">
        <v>310.90519419587378</v>
      </c>
      <c r="AF167" s="1">
        <v>326.63652753866296</v>
      </c>
      <c r="AG167" s="1">
        <v>258.20909717391424</v>
      </c>
      <c r="AH167" s="1">
        <v>288.28446694367096</v>
      </c>
      <c r="AI167" s="1">
        <v>297.36372286339235</v>
      </c>
      <c r="AJ167" s="1">
        <v>317.1418755931947</v>
      </c>
      <c r="AK167" s="1">
        <v>331.13301851097174</v>
      </c>
      <c r="AL167" s="1">
        <v>337.49330044971754</v>
      </c>
      <c r="AM167" s="1">
        <v>325.00568875645519</v>
      </c>
      <c r="AN167" s="1">
        <v>361.22483282230763</v>
      </c>
      <c r="AO167" s="1">
        <v>384.37292181317571</v>
      </c>
      <c r="AP167" s="1">
        <v>383.98481924530773</v>
      </c>
      <c r="AQ167" s="1">
        <v>377.28568254156909</v>
      </c>
      <c r="AR167" s="1">
        <v>370.33211183600503</v>
      </c>
      <c r="AS167" s="1">
        <v>362.88555029436003</v>
      </c>
      <c r="AT167" s="1">
        <v>361.6948204828787</v>
      </c>
      <c r="AU167" s="1">
        <v>353.5677719553733</v>
      </c>
      <c r="AV167" s="1">
        <v>345.51796810426043</v>
      </c>
      <c r="AW167" s="1">
        <v>344.49586852617398</v>
      </c>
      <c r="AX167" s="1">
        <v>343.6374056751626</v>
      </c>
      <c r="AY167" s="1">
        <v>342.97555887541409</v>
      </c>
      <c r="AZ167" s="1">
        <v>342.59554235254706</v>
      </c>
      <c r="BA167" s="1">
        <v>342.43266539073045</v>
      </c>
      <c r="BB167" s="1">
        <v>342.319244042393</v>
      </c>
      <c r="BC167" s="1">
        <v>342.26628369350811</v>
      </c>
      <c r="BD167" s="1">
        <v>342.26628369350811</v>
      </c>
      <c r="BE167" s="1">
        <v>342.26628369350811</v>
      </c>
      <c r="BF167" s="1">
        <v>342.26628369350811</v>
      </c>
      <c r="BG167" s="1">
        <v>342.26628369350811</v>
      </c>
      <c r="BH167" s="1">
        <v>342.26628369350811</v>
      </c>
      <c r="BI167" s="1">
        <v>342.26628369350811</v>
      </c>
      <c r="BJ167" s="1">
        <v>342.26628369350811</v>
      </c>
      <c r="BK167" s="1">
        <v>342.26628369350811</v>
      </c>
      <c r="BL167" s="1">
        <v>342.26628369350811</v>
      </c>
      <c r="BM167" t="s">
        <v>1</v>
      </c>
    </row>
    <row r="168" spans="1:65" x14ac:dyDescent="0.2">
      <c r="C168" t="s">
        <v>56</v>
      </c>
      <c r="D168" s="1">
        <v>21.448696485185291</v>
      </c>
      <c r="E168" s="1">
        <v>24.660533560060003</v>
      </c>
      <c r="F168" s="1">
        <v>29.308104210855142</v>
      </c>
      <c r="G168" s="1">
        <v>35.368973584066232</v>
      </c>
      <c r="H168" s="1">
        <v>42.577548348574147</v>
      </c>
      <c r="I168" s="1">
        <v>54.879674657284191</v>
      </c>
      <c r="J168" s="1">
        <v>64.950298789044652</v>
      </c>
      <c r="K168" s="1">
        <v>74.179134409915918</v>
      </c>
      <c r="L168" s="1">
        <v>82.830818001413931</v>
      </c>
      <c r="M168" s="1">
        <v>90.982700134846738</v>
      </c>
      <c r="N168" s="1">
        <v>96.986492131089534</v>
      </c>
      <c r="O168" s="1">
        <v>99.634050505771214</v>
      </c>
      <c r="P168" s="1">
        <v>90.225232052229686</v>
      </c>
      <c r="Q168" s="1">
        <v>81.523990037426842</v>
      </c>
      <c r="R168" s="1">
        <v>79.714785521007556</v>
      </c>
      <c r="S168" s="1">
        <v>80.071372800015666</v>
      </c>
      <c r="T168" s="1">
        <v>85.366106215959576</v>
      </c>
      <c r="U168" s="1">
        <v>91.481748335988769</v>
      </c>
      <c r="V168" s="1">
        <v>108.51236319820323</v>
      </c>
      <c r="W168" s="1">
        <v>129.83633190815294</v>
      </c>
      <c r="X168" s="1">
        <v>142.13200233249336</v>
      </c>
      <c r="Y168" s="1">
        <v>141.44733760924055</v>
      </c>
      <c r="Z168" s="1">
        <v>138.50248257969952</v>
      </c>
      <c r="AA168" s="1">
        <v>130.93643635680417</v>
      </c>
      <c r="AB168" s="1">
        <v>122.88550400182136</v>
      </c>
      <c r="AC168" s="1">
        <v>110.06957670806599</v>
      </c>
      <c r="AD168" s="1">
        <v>102.25587216878709</v>
      </c>
      <c r="AE168" s="1">
        <v>100.6788802138849</v>
      </c>
      <c r="AF168" s="1">
        <v>105.72076264345192</v>
      </c>
      <c r="AG168" s="1">
        <v>83.479506455988016</v>
      </c>
      <c r="AH168" s="1">
        <v>92.946856964106274</v>
      </c>
      <c r="AI168" s="1">
        <v>95.974961773176872</v>
      </c>
      <c r="AJ168" s="1">
        <v>102.75093850020095</v>
      </c>
      <c r="AK168" s="1">
        <v>106.54893935105716</v>
      </c>
      <c r="AL168" s="1">
        <v>108.95509930671909</v>
      </c>
      <c r="AM168" s="1">
        <v>105.27377631316969</v>
      </c>
      <c r="AN168" s="1">
        <v>117.14148505256684</v>
      </c>
      <c r="AO168" s="1">
        <v>124.83507348514456</v>
      </c>
      <c r="AP168" s="1">
        <v>124.90710082980677</v>
      </c>
      <c r="AQ168" s="1">
        <v>122.74540839907579</v>
      </c>
      <c r="AR168" s="1">
        <v>120.49657923510496</v>
      </c>
      <c r="AS168" s="1">
        <v>118.08847881637979</v>
      </c>
      <c r="AT168" s="1">
        <v>117.70074768386395</v>
      </c>
      <c r="AU168" s="1">
        <v>115.06734769016089</v>
      </c>
      <c r="AV168" s="1">
        <v>112.46347672583531</v>
      </c>
      <c r="AW168" s="1">
        <v>112.13442110552138</v>
      </c>
      <c r="AX168" s="1">
        <v>111.85732588955526</v>
      </c>
      <c r="AY168" s="1">
        <v>111.64427742506282</v>
      </c>
      <c r="AZ168" s="1">
        <v>111.52223198020801</v>
      </c>
      <c r="BA168" s="1">
        <v>111.46992269872858</v>
      </c>
      <c r="BB168" s="1">
        <v>111.43349649596919</v>
      </c>
      <c r="BC168" s="1">
        <v>111.41648784252816</v>
      </c>
      <c r="BD168" s="1">
        <v>111.41648784252816</v>
      </c>
      <c r="BE168" s="1">
        <v>111.41648784252816</v>
      </c>
      <c r="BF168" s="1">
        <v>111.41648784252816</v>
      </c>
      <c r="BG168" s="1">
        <v>111.41648784252816</v>
      </c>
      <c r="BH168" s="1">
        <v>111.41648784252816</v>
      </c>
      <c r="BI168" s="1">
        <v>111.41648784252816</v>
      </c>
      <c r="BJ168" s="1">
        <v>111.41648784252816</v>
      </c>
      <c r="BK168" s="1">
        <v>111.41648784252816</v>
      </c>
      <c r="BL168" s="1">
        <v>111.41648784252816</v>
      </c>
      <c r="BM168" t="s">
        <v>33</v>
      </c>
    </row>
    <row r="169" spans="1:65" x14ac:dyDescent="0.2">
      <c r="C169" s="47" t="s">
        <v>160</v>
      </c>
      <c r="D169" s="25">
        <v>0.32499999999999996</v>
      </c>
      <c r="E169" s="25">
        <v>0.32499999999999996</v>
      </c>
      <c r="F169" s="25">
        <v>0.32499999999999996</v>
      </c>
      <c r="G169" s="25">
        <v>0.32499999999999996</v>
      </c>
      <c r="H169" s="25">
        <v>0.32499999999999996</v>
      </c>
      <c r="I169" s="25">
        <v>0.32499999999999996</v>
      </c>
      <c r="J169" s="25">
        <v>0.32499999999999996</v>
      </c>
      <c r="K169" s="25">
        <v>0.32499999999999996</v>
      </c>
      <c r="L169" s="25">
        <v>0.32499999999999996</v>
      </c>
      <c r="M169" s="25">
        <v>0.32499999999999996</v>
      </c>
      <c r="N169" s="25">
        <v>0.32499999999999996</v>
      </c>
      <c r="O169" s="25">
        <v>0.32250000000000001</v>
      </c>
      <c r="P169" s="25">
        <v>0.31999999999999995</v>
      </c>
      <c r="Q169" s="25">
        <v>0.3175</v>
      </c>
      <c r="R169" s="25">
        <v>0.315</v>
      </c>
      <c r="S169" s="25">
        <v>0.3125</v>
      </c>
      <c r="T169" s="25">
        <v>0.31</v>
      </c>
      <c r="U169" s="25">
        <v>0.3075</v>
      </c>
      <c r="V169" s="25">
        <v>0.30499999999999999</v>
      </c>
      <c r="W169" s="25">
        <v>0.30249999999999999</v>
      </c>
      <c r="X169" s="25">
        <v>0.30249999999999999</v>
      </c>
      <c r="Y169" s="25">
        <v>0.30249999999999999</v>
      </c>
      <c r="Z169" s="25">
        <v>0.30249999999999999</v>
      </c>
      <c r="AA169" s="25">
        <v>0.30249999999999999</v>
      </c>
      <c r="AB169" s="25">
        <v>0.30249999999999999</v>
      </c>
      <c r="AC169" s="25">
        <v>0.30249999999999999</v>
      </c>
      <c r="AD169" s="25">
        <v>0.30249999999999999</v>
      </c>
      <c r="AE169" s="25">
        <v>0.30249999999999999</v>
      </c>
      <c r="AF169" s="25">
        <v>0.30249999999999999</v>
      </c>
      <c r="AG169" s="25">
        <v>0.30249999999999999</v>
      </c>
      <c r="AH169" s="25">
        <v>0.30249999999999999</v>
      </c>
      <c r="AI169" s="25">
        <v>0.30249999999999999</v>
      </c>
      <c r="AJ169" s="25">
        <v>0.30249999999999999</v>
      </c>
      <c r="AK169" s="25">
        <v>0.30249999999999999</v>
      </c>
      <c r="AL169" s="25">
        <v>0.30249999999999999</v>
      </c>
      <c r="AM169" s="25">
        <v>0.30249999999999999</v>
      </c>
      <c r="AN169" s="25">
        <v>0.30249999999999999</v>
      </c>
      <c r="AO169" s="25">
        <v>0.30249999999999999</v>
      </c>
      <c r="AP169" s="25">
        <v>0.30249999999999999</v>
      </c>
      <c r="AQ169" s="25">
        <v>0.30249999999999999</v>
      </c>
      <c r="AR169" s="25">
        <v>0.30249999999999999</v>
      </c>
      <c r="AS169" s="25">
        <v>0.30249999999999999</v>
      </c>
      <c r="AT169" s="25">
        <v>0.30249999999999999</v>
      </c>
      <c r="AU169" s="25">
        <v>0.30249999999999999</v>
      </c>
      <c r="AV169" s="25">
        <v>0.30249999999999999</v>
      </c>
      <c r="AW169" s="25">
        <v>0.30249999999999999</v>
      </c>
      <c r="AX169" s="25">
        <v>0.30249999999999999</v>
      </c>
      <c r="AY169" s="25">
        <v>0.30249999999999999</v>
      </c>
      <c r="AZ169" s="25">
        <v>0.30249999999999999</v>
      </c>
      <c r="BA169" s="25">
        <v>0.30249999999999999</v>
      </c>
      <c r="BB169" s="25">
        <v>0.30249999999999999</v>
      </c>
      <c r="BC169" s="25">
        <v>0.30249999999999999</v>
      </c>
      <c r="BD169" s="25">
        <v>0.30249999999999999</v>
      </c>
      <c r="BE169" s="25">
        <v>0.30249999999999999</v>
      </c>
      <c r="BF169" s="25">
        <v>0.30249999999999999</v>
      </c>
      <c r="BG169" s="25">
        <v>0.30249999999999999</v>
      </c>
      <c r="BH169" s="25">
        <v>0.30249999999999999</v>
      </c>
      <c r="BI169" s="25">
        <v>0.30249999999999999</v>
      </c>
      <c r="BJ169" s="25">
        <v>0.30249999999999999</v>
      </c>
      <c r="BK169" s="25">
        <v>0.30249999999999999</v>
      </c>
      <c r="BL169" s="25">
        <v>0.30249999999999999</v>
      </c>
      <c r="BM169" t="s">
        <v>55</v>
      </c>
    </row>
    <row r="170" spans="1:65" x14ac:dyDescent="0.2">
      <c r="C170" s="47" t="s">
        <v>56</v>
      </c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6">
        <v>1.59375</v>
      </c>
      <c r="AJ170" s="6">
        <v>13.618071617346292</v>
      </c>
      <c r="AK170" s="6">
        <v>25.50247867580147</v>
      </c>
      <c r="AL170" s="6">
        <v>121.47973194604847</v>
      </c>
      <c r="AM170" s="6">
        <v>200.30455187021238</v>
      </c>
      <c r="AN170" s="6">
        <v>293.81327366784166</v>
      </c>
      <c r="AO170" s="6">
        <v>385.87001850351845</v>
      </c>
      <c r="AP170" s="6">
        <v>459.28404274824027</v>
      </c>
      <c r="AQ170" s="6">
        <v>523.64800678968163</v>
      </c>
      <c r="AR170" s="6">
        <v>584.63213068638277</v>
      </c>
      <c r="AS170" s="6">
        <v>583.00506947944609</v>
      </c>
      <c r="AT170" s="6">
        <v>589.78785733325481</v>
      </c>
      <c r="AU170" s="6">
        <v>582.31963767104571</v>
      </c>
      <c r="AV170" s="6">
        <v>572.54241846342688</v>
      </c>
      <c r="AW170" s="6">
        <v>572.70394102626165</v>
      </c>
      <c r="AX170" s="6">
        <v>572.26560640586229</v>
      </c>
      <c r="AY170" s="6">
        <v>571.6259314590236</v>
      </c>
      <c r="AZ170" s="6">
        <v>570.99257058757848</v>
      </c>
      <c r="BA170" s="6">
        <v>570.72110898455082</v>
      </c>
      <c r="BB170" s="6">
        <v>570.53207340398842</v>
      </c>
      <c r="BC170" s="6">
        <v>570.44380615584703</v>
      </c>
      <c r="BD170" s="6">
        <v>570.44380615584703</v>
      </c>
      <c r="BE170" s="6">
        <v>570.44380615584703</v>
      </c>
      <c r="BF170" s="6">
        <v>570.44380615584703</v>
      </c>
      <c r="BG170" s="6">
        <v>570.44380615584703</v>
      </c>
      <c r="BH170" s="6">
        <v>570.44380615584703</v>
      </c>
      <c r="BI170" s="6">
        <v>570.44380615584703</v>
      </c>
      <c r="BJ170" s="6">
        <v>570.44380615584703</v>
      </c>
      <c r="BK170" s="6">
        <v>570.44380615584703</v>
      </c>
      <c r="BL170" s="6">
        <v>570.44380615584703</v>
      </c>
      <c r="BM170" s="47" t="s">
        <v>56</v>
      </c>
    </row>
    <row r="171" spans="1:65" x14ac:dyDescent="0.2">
      <c r="A171" s="2" t="s">
        <v>77</v>
      </c>
      <c r="D171" s="2">
        <v>1980</v>
      </c>
      <c r="E171" s="2">
        <v>1981</v>
      </c>
      <c r="F171" s="2">
        <v>1982</v>
      </c>
      <c r="G171" s="2">
        <v>1983</v>
      </c>
      <c r="H171" s="2">
        <v>1984</v>
      </c>
      <c r="I171" s="2">
        <v>1985</v>
      </c>
      <c r="J171" s="2">
        <v>1986</v>
      </c>
      <c r="K171" s="2">
        <v>1987</v>
      </c>
      <c r="L171" s="2">
        <v>1988</v>
      </c>
      <c r="M171" s="2">
        <v>1989</v>
      </c>
      <c r="N171" s="2">
        <v>1990</v>
      </c>
      <c r="O171" s="2">
        <v>1991</v>
      </c>
      <c r="P171" s="2">
        <v>1992</v>
      </c>
      <c r="Q171" s="2">
        <v>1993</v>
      </c>
      <c r="R171" s="2">
        <v>1994</v>
      </c>
      <c r="S171" s="2">
        <v>1995</v>
      </c>
      <c r="T171" s="2">
        <v>1996</v>
      </c>
      <c r="U171" s="2">
        <v>1997</v>
      </c>
      <c r="V171" s="2">
        <v>1998</v>
      </c>
      <c r="W171" s="2">
        <v>1999</v>
      </c>
      <c r="X171" s="2">
        <v>2000</v>
      </c>
      <c r="Y171" s="2">
        <v>2001</v>
      </c>
      <c r="Z171" s="2">
        <v>2002</v>
      </c>
      <c r="AA171" s="2">
        <v>2003</v>
      </c>
      <c r="AB171" s="2">
        <v>2004</v>
      </c>
      <c r="AC171" s="2">
        <v>2005</v>
      </c>
      <c r="AD171" s="2">
        <v>2006</v>
      </c>
      <c r="AE171" s="2">
        <v>2007</v>
      </c>
      <c r="AF171" s="2">
        <v>2008</v>
      </c>
      <c r="AG171" s="2">
        <v>2009</v>
      </c>
      <c r="AH171" s="2">
        <v>2010</v>
      </c>
      <c r="AI171" s="2">
        <v>2011</v>
      </c>
      <c r="AJ171" s="2">
        <v>2012</v>
      </c>
      <c r="AK171" s="2">
        <v>2013</v>
      </c>
      <c r="AL171" s="2">
        <v>2014</v>
      </c>
      <c r="AM171" s="2">
        <v>2015</v>
      </c>
      <c r="AN171" s="2">
        <v>2016</v>
      </c>
      <c r="AO171" s="2">
        <v>2017</v>
      </c>
      <c r="AP171" s="2">
        <v>2018</v>
      </c>
      <c r="AQ171" s="2">
        <v>2019</v>
      </c>
      <c r="AR171" s="2">
        <v>2020</v>
      </c>
      <c r="AS171" s="2">
        <v>2021</v>
      </c>
      <c r="AT171" s="2">
        <v>2022</v>
      </c>
      <c r="AU171" s="2">
        <v>2023</v>
      </c>
      <c r="AV171" s="2">
        <v>2024</v>
      </c>
      <c r="AW171" s="2">
        <v>2025</v>
      </c>
      <c r="AX171" s="2">
        <v>2026</v>
      </c>
      <c r="AY171" s="2">
        <v>2027</v>
      </c>
      <c r="AZ171" s="2">
        <v>2028</v>
      </c>
      <c r="BA171" s="2">
        <v>2029</v>
      </c>
      <c r="BB171" s="2">
        <v>2030</v>
      </c>
      <c r="BC171" s="2">
        <v>2031</v>
      </c>
      <c r="BD171" s="2">
        <v>2032</v>
      </c>
      <c r="BE171" s="2">
        <v>2033</v>
      </c>
      <c r="BF171" s="2">
        <v>2034</v>
      </c>
      <c r="BG171" s="2">
        <v>2035</v>
      </c>
      <c r="BH171" s="2">
        <v>2036</v>
      </c>
      <c r="BI171" s="2">
        <v>2037</v>
      </c>
      <c r="BJ171" s="2">
        <v>2038</v>
      </c>
      <c r="BK171" s="2">
        <v>2039</v>
      </c>
      <c r="BL171" s="2">
        <v>2040</v>
      </c>
    </row>
    <row r="172" spans="1:65" x14ac:dyDescent="0.2">
      <c r="C172" t="s">
        <v>149</v>
      </c>
      <c r="D172" s="1">
        <v>35000.000000000007</v>
      </c>
      <c r="E172" s="1">
        <v>36419.375393788316</v>
      </c>
      <c r="F172" s="1">
        <v>37510.297999557515</v>
      </c>
      <c r="G172" s="1">
        <v>38530.02471891477</v>
      </c>
      <c r="H172" s="1">
        <v>39557.74371056875</v>
      </c>
      <c r="I172" s="1">
        <v>40579.535522708946</v>
      </c>
      <c r="J172" s="1">
        <v>41386.322150386324</v>
      </c>
      <c r="K172" s="1">
        <v>41274.961699904947</v>
      </c>
      <c r="L172" s="1">
        <v>41047.808106617143</v>
      </c>
      <c r="M172" s="1">
        <v>40910.619680250573</v>
      </c>
      <c r="N172" s="1">
        <v>40971.760448792076</v>
      </c>
      <c r="O172" s="1">
        <v>40440.176031434981</v>
      </c>
      <c r="P172" s="1">
        <v>39023.755899541145</v>
      </c>
      <c r="Q172" s="1">
        <v>37530.7765005115</v>
      </c>
      <c r="R172" s="1">
        <v>35975.663987395557</v>
      </c>
      <c r="S172" s="1">
        <v>34382.900030645666</v>
      </c>
      <c r="T172" s="1">
        <v>32772.05012336967</v>
      </c>
      <c r="U172" s="1">
        <v>31315.320300248826</v>
      </c>
      <c r="V172" s="1">
        <v>30191.304268712374</v>
      </c>
      <c r="W172" s="1">
        <v>29166.25815276886</v>
      </c>
      <c r="X172" s="1">
        <v>28241.728652378573</v>
      </c>
      <c r="Y172" s="1">
        <v>27318.84076644068</v>
      </c>
      <c r="Z172" s="1">
        <v>26402.267006517239</v>
      </c>
      <c r="AA172" s="1">
        <v>25494.537421951256</v>
      </c>
      <c r="AB172" s="1">
        <v>24600.50743825041</v>
      </c>
      <c r="AC172" s="1">
        <v>23727.155944095368</v>
      </c>
      <c r="AD172" s="1">
        <v>22882.890175296696</v>
      </c>
      <c r="AE172" s="1">
        <v>22078.82092960073</v>
      </c>
      <c r="AF172" s="1">
        <v>21326.699536118002</v>
      </c>
      <c r="AG172" s="1">
        <v>20649.599759955476</v>
      </c>
      <c r="AH172" s="1">
        <v>20068.78618054941</v>
      </c>
      <c r="AI172" s="1">
        <v>19576.540195343965</v>
      </c>
      <c r="AJ172" s="1">
        <v>19167.129421545313</v>
      </c>
      <c r="AK172" s="1">
        <v>18761.608494580789</v>
      </c>
      <c r="AL172" s="1">
        <v>18498.461608467464</v>
      </c>
      <c r="AM172" s="1">
        <v>18390.240135983746</v>
      </c>
      <c r="AN172" s="1">
        <v>18375.270351263483</v>
      </c>
      <c r="AO172" s="1">
        <v>18404.545983266991</v>
      </c>
      <c r="AP172" s="1">
        <v>18503.698846538427</v>
      </c>
      <c r="AQ172" s="1">
        <v>18626.812094638823</v>
      </c>
      <c r="AR172" s="1">
        <v>18861.198632450589</v>
      </c>
      <c r="AS172" s="1">
        <v>19113.532428076567</v>
      </c>
      <c r="AT172" s="1">
        <v>19319.549675140552</v>
      </c>
      <c r="AU172" s="1">
        <v>19462.394699068223</v>
      </c>
      <c r="AV172" s="1">
        <v>19529.444145665289</v>
      </c>
      <c r="AW172" s="1">
        <v>19507.659339568716</v>
      </c>
      <c r="AX172" s="1">
        <v>19401.211684192393</v>
      </c>
      <c r="AY172" s="1">
        <v>19240.961334076892</v>
      </c>
      <c r="AZ172" s="1">
        <v>19056.933763148227</v>
      </c>
      <c r="BA172" s="1">
        <v>18866.143736337286</v>
      </c>
      <c r="BB172" s="1">
        <v>18676.704009315948</v>
      </c>
      <c r="BC172" s="1">
        <v>18491.296890477253</v>
      </c>
      <c r="BD172" s="1">
        <v>18310.601598329715</v>
      </c>
      <c r="BE172" s="1">
        <v>18135.657658313321</v>
      </c>
      <c r="BF172" s="1">
        <v>17967.587483388936</v>
      </c>
      <c r="BG172" s="1">
        <v>17807.294349358002</v>
      </c>
      <c r="BH172" s="1">
        <v>17656.733023884626</v>
      </c>
      <c r="BI172" s="1">
        <v>17517.74957621919</v>
      </c>
      <c r="BJ172" s="1">
        <v>17392.141426931947</v>
      </c>
      <c r="BK172" s="1">
        <v>17282.744251190612</v>
      </c>
      <c r="BL172" s="1">
        <v>17192.832048402539</v>
      </c>
      <c r="BM172" t="s">
        <v>2</v>
      </c>
    </row>
    <row r="173" spans="1:65" x14ac:dyDescent="0.2">
      <c r="C173" t="s">
        <v>150</v>
      </c>
      <c r="D173" s="1">
        <v>2000</v>
      </c>
      <c r="E173" s="1">
        <v>2000</v>
      </c>
      <c r="F173" s="1">
        <v>1700</v>
      </c>
      <c r="G173" s="1">
        <v>1700</v>
      </c>
      <c r="H173" s="1">
        <v>1800</v>
      </c>
      <c r="I173" s="1">
        <v>1900</v>
      </c>
      <c r="J173" s="1">
        <v>1800</v>
      </c>
      <c r="K173" s="1">
        <v>1000</v>
      </c>
      <c r="L173" s="1">
        <v>1000</v>
      </c>
      <c r="M173" s="1">
        <v>1200</v>
      </c>
      <c r="N173" s="1">
        <v>1500</v>
      </c>
      <c r="O173" s="1">
        <v>1000</v>
      </c>
      <c r="P173" s="1">
        <v>200</v>
      </c>
      <c r="Q173" s="1">
        <v>200</v>
      </c>
      <c r="R173" s="1">
        <v>200</v>
      </c>
      <c r="S173" s="1">
        <v>200</v>
      </c>
      <c r="T173" s="1">
        <v>200</v>
      </c>
      <c r="U173" s="1">
        <v>363</v>
      </c>
      <c r="V173" s="1">
        <v>700</v>
      </c>
      <c r="W173" s="1">
        <v>800</v>
      </c>
      <c r="X173" s="1">
        <v>900</v>
      </c>
      <c r="Y173" s="1">
        <v>900</v>
      </c>
      <c r="Z173" s="1">
        <v>900</v>
      </c>
      <c r="AA173" s="1">
        <v>900</v>
      </c>
      <c r="AB173" s="1">
        <v>900</v>
      </c>
      <c r="AC173" s="1">
        <v>900</v>
      </c>
      <c r="AD173" s="1">
        <v>900</v>
      </c>
      <c r="AE173" s="1">
        <v>900</v>
      </c>
      <c r="AF173" s="1">
        <v>900</v>
      </c>
      <c r="AG173" s="1">
        <v>900</v>
      </c>
      <c r="AH173" s="1">
        <v>900</v>
      </c>
      <c r="AI173" s="1">
        <v>900</v>
      </c>
      <c r="AJ173" s="1">
        <v>900</v>
      </c>
      <c r="AK173" s="1">
        <v>800</v>
      </c>
      <c r="AL173" s="1">
        <v>800</v>
      </c>
      <c r="AM173" s="1">
        <v>800</v>
      </c>
      <c r="AN173" s="1">
        <v>800</v>
      </c>
      <c r="AO173" s="1">
        <v>800</v>
      </c>
      <c r="AP173" s="1">
        <v>800</v>
      </c>
      <c r="AQ173" s="1">
        <v>700</v>
      </c>
      <c r="AR173" s="1">
        <v>700</v>
      </c>
      <c r="AS173" s="1">
        <v>700</v>
      </c>
      <c r="AT173" s="1">
        <v>700</v>
      </c>
      <c r="AU173" s="1">
        <v>700</v>
      </c>
      <c r="AV173" s="1">
        <v>700</v>
      </c>
      <c r="AW173" s="1">
        <v>700</v>
      </c>
      <c r="AX173" s="1">
        <v>700</v>
      </c>
      <c r="AY173" s="1">
        <v>700</v>
      </c>
      <c r="AZ173" s="1">
        <v>700</v>
      </c>
      <c r="BA173" s="1">
        <v>700</v>
      </c>
      <c r="BB173" s="1">
        <v>700</v>
      </c>
      <c r="BC173" s="1">
        <v>701</v>
      </c>
      <c r="BD173" s="1">
        <v>702</v>
      </c>
      <c r="BE173" s="1">
        <v>703</v>
      </c>
      <c r="BF173" s="1">
        <v>704</v>
      </c>
      <c r="BG173" s="1">
        <v>705</v>
      </c>
      <c r="BH173" s="1">
        <v>706</v>
      </c>
      <c r="BI173" s="1">
        <v>707</v>
      </c>
      <c r="BJ173" s="1">
        <v>708</v>
      </c>
      <c r="BK173" s="1">
        <v>709</v>
      </c>
      <c r="BL173" s="1">
        <v>710</v>
      </c>
      <c r="BM173" t="s">
        <v>3</v>
      </c>
    </row>
    <row r="174" spans="1:65" x14ac:dyDescent="0.2">
      <c r="C174" t="s">
        <v>159</v>
      </c>
      <c r="D174" s="1">
        <v>57.25</v>
      </c>
      <c r="E174" s="1">
        <v>57.25</v>
      </c>
      <c r="F174" s="1">
        <v>57.25</v>
      </c>
      <c r="G174" s="1">
        <v>57.25</v>
      </c>
      <c r="H174" s="1">
        <v>57.25</v>
      </c>
      <c r="I174" s="1">
        <v>57.25</v>
      </c>
      <c r="J174" s="1">
        <v>57.25</v>
      </c>
      <c r="K174" s="1">
        <v>57.25</v>
      </c>
      <c r="L174" s="1">
        <v>57.25</v>
      </c>
      <c r="M174" s="1">
        <v>57.25</v>
      </c>
      <c r="N174" s="1">
        <v>57.25</v>
      </c>
      <c r="O174" s="1">
        <v>58.15</v>
      </c>
      <c r="P174" s="1">
        <v>59.05</v>
      </c>
      <c r="Q174" s="1">
        <v>59.95</v>
      </c>
      <c r="R174" s="1">
        <v>60.85</v>
      </c>
      <c r="S174" s="1">
        <v>61.75</v>
      </c>
      <c r="T174" s="1">
        <v>62.65</v>
      </c>
      <c r="U174" s="1">
        <v>63.55</v>
      </c>
      <c r="V174" s="1">
        <v>64.45</v>
      </c>
      <c r="W174" s="1">
        <v>65.349999999999994</v>
      </c>
      <c r="X174" s="1">
        <v>67.400000000000006</v>
      </c>
      <c r="Y174" s="1">
        <v>69.45</v>
      </c>
      <c r="Z174" s="1">
        <v>71.5</v>
      </c>
      <c r="AA174" s="1">
        <v>73.55</v>
      </c>
      <c r="AB174" s="1">
        <v>76.05</v>
      </c>
      <c r="AC174" s="1">
        <v>77.400000000000006</v>
      </c>
      <c r="AD174" s="1">
        <v>78.75</v>
      </c>
      <c r="AE174" s="1">
        <v>81.25</v>
      </c>
      <c r="AF174" s="1">
        <v>83.75</v>
      </c>
      <c r="AG174" s="1">
        <v>85.8</v>
      </c>
      <c r="AH174" s="1">
        <v>89</v>
      </c>
      <c r="AI174" s="1">
        <v>89</v>
      </c>
      <c r="AJ174" s="1">
        <v>89</v>
      </c>
      <c r="AK174" s="1">
        <v>89</v>
      </c>
      <c r="AL174" s="1">
        <v>89</v>
      </c>
      <c r="AM174" s="1">
        <v>89</v>
      </c>
      <c r="AN174" s="1">
        <v>89</v>
      </c>
      <c r="AO174" s="1">
        <v>89</v>
      </c>
      <c r="AP174" s="1">
        <v>89</v>
      </c>
      <c r="AQ174" s="1">
        <v>89</v>
      </c>
      <c r="AR174" s="1">
        <v>89</v>
      </c>
      <c r="AS174" s="1">
        <v>89</v>
      </c>
      <c r="AT174" s="1">
        <v>89</v>
      </c>
      <c r="AU174" s="1">
        <v>89</v>
      </c>
      <c r="AV174" s="1">
        <v>89</v>
      </c>
      <c r="AW174" s="1">
        <v>89</v>
      </c>
      <c r="AX174" s="1">
        <v>89</v>
      </c>
      <c r="AY174" s="1">
        <v>89</v>
      </c>
      <c r="AZ174" s="1">
        <v>89</v>
      </c>
      <c r="BA174" s="1">
        <v>89</v>
      </c>
      <c r="BB174" s="1">
        <v>89</v>
      </c>
      <c r="BC174" s="1">
        <v>89</v>
      </c>
      <c r="BD174" s="1">
        <v>89</v>
      </c>
      <c r="BE174" s="1">
        <v>89</v>
      </c>
      <c r="BF174" s="1">
        <v>89</v>
      </c>
      <c r="BG174" s="1">
        <v>89</v>
      </c>
      <c r="BH174" s="1">
        <v>89</v>
      </c>
      <c r="BI174" s="1">
        <v>89</v>
      </c>
      <c r="BJ174" s="1">
        <v>89</v>
      </c>
      <c r="BK174" s="1">
        <v>89</v>
      </c>
      <c r="BL174" s="1">
        <v>89</v>
      </c>
      <c r="BM174" t="s">
        <v>31</v>
      </c>
    </row>
    <row r="175" spans="1:65" x14ac:dyDescent="0.2">
      <c r="C175" t="s">
        <v>4</v>
      </c>
      <c r="D175" s="1">
        <v>384.83163802433495</v>
      </c>
      <c r="E175" s="1">
        <v>394.75449578074165</v>
      </c>
      <c r="F175" s="1">
        <v>400.61759939299276</v>
      </c>
      <c r="G175" s="1">
        <v>405.76122883442633</v>
      </c>
      <c r="H175" s="1">
        <v>411.34640838785867</v>
      </c>
      <c r="I175" s="1">
        <v>417.39510746363987</v>
      </c>
      <c r="J175" s="1">
        <v>419.46698262086619</v>
      </c>
      <c r="K175" s="1">
        <v>412.60343188985888</v>
      </c>
      <c r="L175" s="1">
        <v>404.89766090775947</v>
      </c>
      <c r="M175" s="1">
        <v>398.41390722685304</v>
      </c>
      <c r="N175" s="1">
        <v>394.23173115860448</v>
      </c>
      <c r="O175" s="1">
        <v>386.32112445500383</v>
      </c>
      <c r="P175" s="1">
        <v>369.34256288869273</v>
      </c>
      <c r="Q175" s="1">
        <v>351.48629493210217</v>
      </c>
      <c r="R175" s="1">
        <v>332.8592344259157</v>
      </c>
      <c r="S175" s="1">
        <v>312.96104925146619</v>
      </c>
      <c r="T175" s="1">
        <v>292.54911253827413</v>
      </c>
      <c r="U175" s="1">
        <v>275.72995050512429</v>
      </c>
      <c r="V175" s="1">
        <v>262.33557938655809</v>
      </c>
      <c r="W175" s="1">
        <v>254.45037809999474</v>
      </c>
      <c r="X175" s="1">
        <v>250.04705407488302</v>
      </c>
      <c r="Y175" s="1">
        <v>247.67518710206906</v>
      </c>
      <c r="Z175" s="1">
        <v>250.87130476463668</v>
      </c>
      <c r="AA175" s="1">
        <v>254.33527292304245</v>
      </c>
      <c r="AB175" s="1">
        <v>255.52057338122557</v>
      </c>
      <c r="AC175" s="1">
        <v>252.69983027390157</v>
      </c>
      <c r="AD175" s="1">
        <v>254.1800573954292</v>
      </c>
      <c r="AE175" s="1">
        <v>264.76246133780268</v>
      </c>
      <c r="AF175" s="1">
        <v>268.62487933486642</v>
      </c>
      <c r="AG175" s="1">
        <v>287.77957584322365</v>
      </c>
      <c r="AH175" s="1">
        <v>267.05405045539516</v>
      </c>
      <c r="AI175" s="1">
        <v>289.29804962348339</v>
      </c>
      <c r="AJ175" s="1">
        <v>305.8621917704088</v>
      </c>
      <c r="AK175" s="1">
        <v>299.38623296269327</v>
      </c>
      <c r="AL175" s="1">
        <v>288.82623935528801</v>
      </c>
      <c r="AM175" s="1">
        <v>277.84606502843735</v>
      </c>
      <c r="AN175" s="1">
        <v>267.27851031037761</v>
      </c>
      <c r="AO175" s="1">
        <v>257.46119673194278</v>
      </c>
      <c r="AP175" s="1">
        <v>247.84264120426369</v>
      </c>
      <c r="AQ175" s="1">
        <v>238.97390793653125</v>
      </c>
      <c r="AR175" s="1">
        <v>230.51678470193895</v>
      </c>
      <c r="AS175" s="1">
        <v>221.81951058437463</v>
      </c>
      <c r="AT175" s="1">
        <v>212.43087738106516</v>
      </c>
      <c r="AU175" s="1">
        <v>202.36093649163132</v>
      </c>
      <c r="AV175" s="1">
        <v>191.50009739022636</v>
      </c>
      <c r="AW175" s="1">
        <v>179.69859379714921</v>
      </c>
      <c r="AX175" s="1">
        <v>167.82875198078372</v>
      </c>
      <c r="AY175" s="1">
        <v>160.77426882187584</v>
      </c>
      <c r="AZ175" s="1">
        <v>153.78122611578826</v>
      </c>
      <c r="BA175" s="1">
        <v>146.80476594430328</v>
      </c>
      <c r="BB175" s="1">
        <v>140.13987653912238</v>
      </c>
      <c r="BC175" s="1">
        <v>133.82303371717472</v>
      </c>
      <c r="BD175" s="1">
        <v>127.88200022535216</v>
      </c>
      <c r="BE175" s="1">
        <v>122.31252141240029</v>
      </c>
      <c r="BF175" s="1">
        <v>117.52640798622973</v>
      </c>
      <c r="BG175" s="1">
        <v>113.19117412068044</v>
      </c>
      <c r="BH175" s="1">
        <v>109.38290249856492</v>
      </c>
      <c r="BI175" s="1">
        <v>106.18245173347842</v>
      </c>
      <c r="BJ175" s="1">
        <v>103.71211876326947</v>
      </c>
      <c r="BK175" s="1">
        <v>102.12384974042283</v>
      </c>
      <c r="BL175" s="1">
        <v>101.41879771185511</v>
      </c>
      <c r="BM175" t="s">
        <v>4</v>
      </c>
    </row>
    <row r="176" spans="1:65" x14ac:dyDescent="0.2">
      <c r="C176" t="s">
        <v>54</v>
      </c>
      <c r="D176" s="1">
        <v>173.17184369006719</v>
      </c>
      <c r="E176" s="1">
        <v>177.63675381497572</v>
      </c>
      <c r="F176" s="1">
        <v>180.27475953182909</v>
      </c>
      <c r="G176" s="1">
        <v>182.58901227576658</v>
      </c>
      <c r="H176" s="1">
        <v>185.10198672310139</v>
      </c>
      <c r="I176" s="1">
        <v>187.82357755341883</v>
      </c>
      <c r="J176" s="1">
        <v>188.75503423149149</v>
      </c>
      <c r="K176" s="1">
        <v>185.66583855907771</v>
      </c>
      <c r="L176" s="1">
        <v>182.19767654617243</v>
      </c>
      <c r="M176" s="1">
        <v>179.27938766683658</v>
      </c>
      <c r="N176" s="1">
        <v>177.3967370294549</v>
      </c>
      <c r="O176" s="1">
        <v>173.79117008499742</v>
      </c>
      <c r="P176" s="1">
        <v>166.10932835346043</v>
      </c>
      <c r="Q176" s="1">
        <v>158.03684232670605</v>
      </c>
      <c r="R176" s="1">
        <v>149.62204013475693</v>
      </c>
      <c r="S176" s="1">
        <v>140.64017703018592</v>
      </c>
      <c r="T176" s="1">
        <v>131.43200244007298</v>
      </c>
      <c r="U176" s="1">
        <v>123.84267130877912</v>
      </c>
      <c r="V176" s="1">
        <v>117.79505632368206</v>
      </c>
      <c r="W176" s="1">
        <v>110.99183980903246</v>
      </c>
      <c r="X176" s="1">
        <v>105.1682390164996</v>
      </c>
      <c r="Y176" s="1">
        <v>100.14520884201075</v>
      </c>
      <c r="Z176" s="1">
        <v>97.587113213651349</v>
      </c>
      <c r="AA176" s="1">
        <v>94.719982679192341</v>
      </c>
      <c r="AB176" s="1">
        <v>91.593267264806983</v>
      </c>
      <c r="AC176" s="1">
        <v>86.631988393761674</v>
      </c>
      <c r="AD176" s="1">
        <v>83.19337585238452</v>
      </c>
      <c r="AE176" s="1">
        <v>82.436049345444147</v>
      </c>
      <c r="AF176" s="1">
        <v>78.424801923920995</v>
      </c>
      <c r="AG176" s="1">
        <v>79.391578366318683</v>
      </c>
      <c r="AH176" s="1">
        <v>68.34941722018084</v>
      </c>
      <c r="AI176" s="1">
        <v>70.010625070447077</v>
      </c>
      <c r="AJ176" s="1">
        <v>71.970861926386732</v>
      </c>
      <c r="AK176" s="1">
        <v>67.015894384518504</v>
      </c>
      <c r="AL176" s="1">
        <v>62.372534134601452</v>
      </c>
      <c r="AM176" s="1">
        <v>57.86467280354006</v>
      </c>
      <c r="AN176" s="1">
        <v>53.607838819192708</v>
      </c>
      <c r="AO176" s="1">
        <v>49.600761063507498</v>
      </c>
      <c r="AP176" s="1">
        <v>46.130226393778713</v>
      </c>
      <c r="AQ176" s="1">
        <v>42.945324927952278</v>
      </c>
      <c r="AR176" s="1">
        <v>40.108914167391234</v>
      </c>
      <c r="AS176" s="1">
        <v>37.577324187007676</v>
      </c>
      <c r="AT176" s="1">
        <v>35.483038782527174</v>
      </c>
      <c r="AU176" s="1">
        <v>33.604384561819309</v>
      </c>
      <c r="AV176" s="1">
        <v>31.558681061342853</v>
      </c>
      <c r="AW176" s="1">
        <v>29.32060005381274</v>
      </c>
      <c r="AX176" s="1">
        <v>27.066005794442891</v>
      </c>
      <c r="AY176" s="1">
        <v>25.279132260928883</v>
      </c>
      <c r="AZ176" s="1">
        <v>23.592844509470044</v>
      </c>
      <c r="BA176" s="1">
        <v>22.007143687442706</v>
      </c>
      <c r="BB176" s="1">
        <v>20.569054070963638</v>
      </c>
      <c r="BC176" s="1">
        <v>19.29382702729891</v>
      </c>
      <c r="BD176" s="1">
        <v>18.168788753769554</v>
      </c>
      <c r="BE176" s="1">
        <v>17.193587832267397</v>
      </c>
      <c r="BF176" s="1">
        <v>16.450583856296468</v>
      </c>
      <c r="BG176" s="1">
        <v>15.885996941728006</v>
      </c>
      <c r="BH176" s="1">
        <v>15.456911669867033</v>
      </c>
      <c r="BI176" s="1">
        <v>15.115517273600132</v>
      </c>
      <c r="BJ176" s="1">
        <v>14.853141142535673</v>
      </c>
      <c r="BK176" s="1">
        <v>14.682349186612859</v>
      </c>
      <c r="BL176" s="1">
        <v>14.600497254817125</v>
      </c>
      <c r="BM176" t="s">
        <v>54</v>
      </c>
    </row>
    <row r="177" spans="1:65" x14ac:dyDescent="0.2">
      <c r="C177" t="s">
        <v>5</v>
      </c>
      <c r="D177" s="1">
        <v>770.58755128869416</v>
      </c>
      <c r="E177" s="1">
        <v>789.82547052561324</v>
      </c>
      <c r="F177" s="1">
        <v>799.97648735492885</v>
      </c>
      <c r="G177" s="1">
        <v>808.83757916366494</v>
      </c>
      <c r="H177" s="1">
        <v>819.0533522807907</v>
      </c>
      <c r="I177" s="1">
        <v>830.62232135636918</v>
      </c>
      <c r="J177" s="1">
        <v>856.52237951255393</v>
      </c>
      <c r="K177" s="1">
        <v>852.01914427415943</v>
      </c>
      <c r="L177" s="1">
        <v>846.30725096579806</v>
      </c>
      <c r="M177" s="1">
        <v>846.67461468460067</v>
      </c>
      <c r="N177" s="1">
        <v>856.76030047183372</v>
      </c>
      <c r="O177" s="1">
        <v>862.64266104607145</v>
      </c>
      <c r="P177" s="1">
        <v>836.87676734959246</v>
      </c>
      <c r="Q177" s="1">
        <v>808.66030932617923</v>
      </c>
      <c r="R177" s="1">
        <v>778.18401461993267</v>
      </c>
      <c r="S177" s="1">
        <v>744.50427604108768</v>
      </c>
      <c r="T177" s="1">
        <v>709.16337192485605</v>
      </c>
      <c r="U177" s="1">
        <v>683.20193086122674</v>
      </c>
      <c r="V177" s="1">
        <v>664.94457122009089</v>
      </c>
      <c r="W177" s="1">
        <v>642.12815785835369</v>
      </c>
      <c r="X177" s="1">
        <v>631.28485934857099</v>
      </c>
      <c r="Y177" s="1">
        <v>612.23882156490811</v>
      </c>
      <c r="Z177" s="1">
        <v>608.02826175819996</v>
      </c>
      <c r="AA177" s="1">
        <v>599.46406338455347</v>
      </c>
      <c r="AB177" s="1">
        <v>586.37905990015815</v>
      </c>
      <c r="AC177" s="1">
        <v>536.14655091427926</v>
      </c>
      <c r="AD177" s="1">
        <v>507.0990231993016</v>
      </c>
      <c r="AE177" s="1">
        <v>504.4030406191381</v>
      </c>
      <c r="AF177" s="1">
        <v>479.91619715270872</v>
      </c>
      <c r="AG177" s="1">
        <v>484.53359947066292</v>
      </c>
      <c r="AH177" s="1">
        <v>415.14386780494419</v>
      </c>
      <c r="AI177" s="1">
        <v>420.75138197595174</v>
      </c>
      <c r="AJ177" s="1">
        <v>432.94737517116187</v>
      </c>
      <c r="AK177" s="1">
        <v>402.04418335302489</v>
      </c>
      <c r="AL177" s="1">
        <v>369.72256086176719</v>
      </c>
      <c r="AM177" s="1">
        <v>338.85592505512238</v>
      </c>
      <c r="AN177" s="1">
        <v>310.13291386991511</v>
      </c>
      <c r="AO177" s="1">
        <v>283.40737576137383</v>
      </c>
      <c r="AP177" s="1">
        <v>260.29656583518761</v>
      </c>
      <c r="AQ177" s="1">
        <v>240.12969454989471</v>
      </c>
      <c r="AR177" s="1">
        <v>222.63163783373253</v>
      </c>
      <c r="AS177" s="1">
        <v>207.22833009017239</v>
      </c>
      <c r="AT177" s="1">
        <v>194.4074712544207</v>
      </c>
      <c r="AU177" s="1">
        <v>182.75936842276877</v>
      </c>
      <c r="AV177" s="1">
        <v>170.27543905749275</v>
      </c>
      <c r="AW177" s="1">
        <v>156.80931003916794</v>
      </c>
      <c r="AX177" s="1">
        <v>143.16756909895699</v>
      </c>
      <c r="AY177" s="1">
        <v>129.98331847092314</v>
      </c>
      <c r="AZ177" s="1">
        <v>117.77257144460359</v>
      </c>
      <c r="BA177" s="1">
        <v>108.66906560797457</v>
      </c>
      <c r="BB177" s="1">
        <v>100.39828462980587</v>
      </c>
      <c r="BC177" s="1">
        <v>93.052559720490038</v>
      </c>
      <c r="BD177" s="1">
        <v>86.553058405142181</v>
      </c>
      <c r="BE177" s="1">
        <v>80.865965540985556</v>
      </c>
      <c r="BF177" s="1">
        <v>76.353725811299768</v>
      </c>
      <c r="BG177" s="1">
        <v>72.775676675276856</v>
      </c>
      <c r="BH177" s="1">
        <v>69.888502199374813</v>
      </c>
      <c r="BI177" s="1">
        <v>67.442504886349226</v>
      </c>
      <c r="BJ177" s="1">
        <v>65.380858120728988</v>
      </c>
      <c r="BK177" s="1">
        <v>63.747815887559355</v>
      </c>
      <c r="BL177" s="1">
        <v>62.575731407500044</v>
      </c>
      <c r="BM177" t="s">
        <v>5</v>
      </c>
    </row>
    <row r="178" spans="1:65" x14ac:dyDescent="0.2">
      <c r="C178" t="s">
        <v>151</v>
      </c>
      <c r="D178" s="1">
        <v>119.28389174819584</v>
      </c>
      <c r="E178" s="1">
        <v>122.30391219379959</v>
      </c>
      <c r="F178" s="1">
        <v>123.99282442390469</v>
      </c>
      <c r="G178" s="1">
        <v>125.46992989388433</v>
      </c>
      <c r="H178" s="1">
        <v>127.11967615678672</v>
      </c>
      <c r="I178" s="1">
        <v>128.9458465589278</v>
      </c>
      <c r="J178" s="1">
        <v>129.54563127327</v>
      </c>
      <c r="K178" s="1">
        <v>127.18618063151013</v>
      </c>
      <c r="L178" s="1">
        <v>124.6071740101534</v>
      </c>
      <c r="M178" s="1">
        <v>122.50105420137625</v>
      </c>
      <c r="N178" s="1">
        <v>121.22285433993979</v>
      </c>
      <c r="O178" s="1">
        <v>118.63675358042497</v>
      </c>
      <c r="P178" s="1">
        <v>113.08175107380819</v>
      </c>
      <c r="Q178" s="1">
        <v>107.31556094123633</v>
      </c>
      <c r="R178" s="1">
        <v>101.37196177701706</v>
      </c>
      <c r="S178" s="1">
        <v>95.106658332739556</v>
      </c>
      <c r="T178" s="1">
        <v>88.752266392222282</v>
      </c>
      <c r="U178" s="1">
        <v>83.589116017363594</v>
      </c>
      <c r="V178" s="1">
        <v>79.389746087356954</v>
      </c>
      <c r="W178" s="1">
        <v>74.493638939624248</v>
      </c>
      <c r="X178" s="1">
        <v>70.353232754086875</v>
      </c>
      <c r="Y178" s="1">
        <v>66.627985628738543</v>
      </c>
      <c r="Z178" s="1">
        <v>64.436635398103704</v>
      </c>
      <c r="AA178" s="1">
        <v>61.645532368218511</v>
      </c>
      <c r="AB178" s="1">
        <v>57.82456887693948</v>
      </c>
      <c r="AC178" s="1">
        <v>41.661609432418842</v>
      </c>
      <c r="AD178" s="1">
        <v>34.130372274437015</v>
      </c>
      <c r="AE178" s="1">
        <v>32.886796902610349</v>
      </c>
      <c r="AF178" s="1">
        <v>30.547739336889272</v>
      </c>
      <c r="AG178" s="1">
        <v>30.314997898521426</v>
      </c>
      <c r="AH178" s="1">
        <v>25.164365347597521</v>
      </c>
      <c r="AI178" s="1">
        <v>25.221012473182196</v>
      </c>
      <c r="AJ178" s="1">
        <v>25.206391492452347</v>
      </c>
      <c r="AK178" s="1">
        <v>22.427268528052302</v>
      </c>
      <c r="AL178" s="1">
        <v>20.109050884507486</v>
      </c>
      <c r="AM178" s="1">
        <v>17.9208022610561</v>
      </c>
      <c r="AN178" s="1">
        <v>15.878986261031994</v>
      </c>
      <c r="AO178" s="1">
        <v>14.016283962750164</v>
      </c>
      <c r="AP178" s="1">
        <v>12.551709204888185</v>
      </c>
      <c r="AQ178" s="1">
        <v>11.452639419720118</v>
      </c>
      <c r="AR178" s="1">
        <v>10.54320655603567</v>
      </c>
      <c r="AS178" s="1">
        <v>9.694829950703733</v>
      </c>
      <c r="AT178" s="1">
        <v>8.8240567477960141</v>
      </c>
      <c r="AU178" s="1">
        <v>7.9192203321190702</v>
      </c>
      <c r="AV178" s="1">
        <v>6.9712456753876877</v>
      </c>
      <c r="AW178" s="1">
        <v>5.9730953477095916</v>
      </c>
      <c r="AX178" s="1">
        <v>4.9995133758160408</v>
      </c>
      <c r="AY178" s="1">
        <v>4.3865688192938217</v>
      </c>
      <c r="AZ178" s="1">
        <v>3.8245697448528699</v>
      </c>
      <c r="BA178" s="1">
        <v>3.3185536420804911</v>
      </c>
      <c r="BB178" s="1">
        <v>2.885623465652833</v>
      </c>
      <c r="BC178" s="1">
        <v>2.528826763077233</v>
      </c>
      <c r="BD178" s="1">
        <v>2.2266188856546583</v>
      </c>
      <c r="BE178" s="1">
        <v>1.9534147290932042</v>
      </c>
      <c r="BF178" s="1">
        <v>1.7047243109768195</v>
      </c>
      <c r="BG178" s="1">
        <v>1.4804910529292457</v>
      </c>
      <c r="BH178" s="1">
        <v>1.2847486019961876</v>
      </c>
      <c r="BI178" s="1">
        <v>1.1218457643891144</v>
      </c>
      <c r="BJ178" s="1">
        <v>0.99849867196910225</v>
      </c>
      <c r="BK178" s="1">
        <v>0.92295650753296088</v>
      </c>
      <c r="BL178" s="1">
        <v>0.89485438758415237</v>
      </c>
      <c r="BM178" t="s">
        <v>6</v>
      </c>
    </row>
    <row r="179" spans="1:65" x14ac:dyDescent="0.2">
      <c r="C179" t="s">
        <v>7</v>
      </c>
      <c r="D179" s="1">
        <v>3.3404992633437089</v>
      </c>
      <c r="E179" s="1">
        <v>3.4268246153260411</v>
      </c>
      <c r="F179" s="1">
        <v>3.4779340788121309</v>
      </c>
      <c r="G179" s="1">
        <v>3.5227946049344068</v>
      </c>
      <c r="H179" s="1">
        <v>3.5714716327398714</v>
      </c>
      <c r="I179" s="1">
        <v>3.6241506537410562</v>
      </c>
      <c r="J179" s="1">
        <v>3.6426663878412384</v>
      </c>
      <c r="K179" s="1">
        <v>3.5834769381003837</v>
      </c>
      <c r="L179" s="1">
        <v>3.5169599415771384</v>
      </c>
      <c r="M179" s="1">
        <v>3.4610669956353863</v>
      </c>
      <c r="N179" s="1">
        <v>3.4251875482523637</v>
      </c>
      <c r="O179" s="1">
        <v>3.3843636815257025</v>
      </c>
      <c r="P179" s="1">
        <v>3.2622457894989942</v>
      </c>
      <c r="Q179" s="1">
        <v>3.129886364548125</v>
      </c>
      <c r="R179" s="1">
        <v>2.988081321112916</v>
      </c>
      <c r="S179" s="1">
        <v>2.8322436533569131</v>
      </c>
      <c r="T179" s="1">
        <v>2.6689864083435273</v>
      </c>
      <c r="U179" s="1">
        <v>2.5356300359780488</v>
      </c>
      <c r="V179" s="1">
        <v>2.4316490746571584</v>
      </c>
      <c r="W179" s="1">
        <v>2.3529841909630043</v>
      </c>
      <c r="X179" s="1">
        <v>2.32391065775718</v>
      </c>
      <c r="Y179" s="1">
        <v>2.306496497455568</v>
      </c>
      <c r="Z179" s="1">
        <v>2.3400720305327622</v>
      </c>
      <c r="AA179" s="1">
        <v>2.373983613421355</v>
      </c>
      <c r="AB179" s="1">
        <v>2.4092454744424203</v>
      </c>
      <c r="AC179" s="1">
        <v>2.3824862877721991</v>
      </c>
      <c r="AD179" s="1">
        <v>2.3952178361161516</v>
      </c>
      <c r="AE179" s="1">
        <v>2.5123625340242919</v>
      </c>
      <c r="AF179" s="1">
        <v>2.5607475202815206</v>
      </c>
      <c r="AG179" s="1">
        <v>2.7546591114586567</v>
      </c>
      <c r="AH179" s="1">
        <v>2.5701626272614888</v>
      </c>
      <c r="AI179" s="1">
        <v>2.7852952071626271</v>
      </c>
      <c r="AJ179" s="1">
        <v>3.0417465973118625</v>
      </c>
      <c r="AK179" s="1">
        <v>3.0570387821034823</v>
      </c>
      <c r="AL179" s="1">
        <v>3.0541857477459611</v>
      </c>
      <c r="AM179" s="1">
        <v>3.0518082673929041</v>
      </c>
      <c r="AN179" s="1">
        <v>3.0558139064368328</v>
      </c>
      <c r="AO179" s="1">
        <v>3.062333657755306</v>
      </c>
      <c r="AP179" s="1">
        <v>3.0731653445245124</v>
      </c>
      <c r="AQ179" s="1">
        <v>3.0741940875488121</v>
      </c>
      <c r="AR179" s="1">
        <v>3.0820394908506672</v>
      </c>
      <c r="AS179" s="1">
        <v>3.0895434642333082</v>
      </c>
      <c r="AT179" s="1">
        <v>3.0916213870218772</v>
      </c>
      <c r="AU179" s="1">
        <v>3.0868004274943455</v>
      </c>
      <c r="AV179" s="1">
        <v>3.0742004077404728</v>
      </c>
      <c r="AW179" s="1">
        <v>3.0524815479197156</v>
      </c>
      <c r="AX179" s="1">
        <v>3.0217806054593606</v>
      </c>
      <c r="AY179" s="1">
        <v>2.9850857884881741</v>
      </c>
      <c r="AZ179" s="1">
        <v>2.9554269360470418</v>
      </c>
      <c r="BA179" s="1">
        <v>2.9247149161911241</v>
      </c>
      <c r="BB179" s="1">
        <v>2.8942170275403365</v>
      </c>
      <c r="BC179" s="1">
        <v>2.8642917034338042</v>
      </c>
      <c r="BD179" s="1">
        <v>2.83502463957368</v>
      </c>
      <c r="BE179" s="1">
        <v>2.8065327280530363</v>
      </c>
      <c r="BF179" s="1">
        <v>2.7896266039300732</v>
      </c>
      <c r="BG179" s="1">
        <v>2.7736663035480471</v>
      </c>
      <c r="BH179" s="1">
        <v>2.758859869781348</v>
      </c>
      <c r="BI179" s="1">
        <v>2.7454067771508415</v>
      </c>
      <c r="BJ179" s="1">
        <v>2.7335114231067728</v>
      </c>
      <c r="BK179" s="1">
        <v>2.7234823152637131</v>
      </c>
      <c r="BL179" s="1">
        <v>2.7156292724281883</v>
      </c>
      <c r="BM179" t="s">
        <v>7</v>
      </c>
    </row>
    <row r="180" spans="1:65" x14ac:dyDescent="0.2">
      <c r="C180" t="s">
        <v>8</v>
      </c>
      <c r="D180" s="1">
        <v>1.6970808232411123</v>
      </c>
      <c r="E180" s="1">
        <v>1.739792784931903</v>
      </c>
      <c r="F180" s="1">
        <v>1.763043859375063</v>
      </c>
      <c r="G180" s="1">
        <v>1.7833647100859737</v>
      </c>
      <c r="H180" s="1">
        <v>1.8063969400221347</v>
      </c>
      <c r="I180" s="1">
        <v>1.8321657835321412</v>
      </c>
      <c r="J180" s="1">
        <v>1.8494937447431161</v>
      </c>
      <c r="K180" s="1">
        <v>1.8193317932096598</v>
      </c>
      <c r="L180" s="1">
        <v>1.7863412919511892</v>
      </c>
      <c r="M180" s="1">
        <v>1.7617484391685552</v>
      </c>
      <c r="N180" s="1">
        <v>1.7512420210441633</v>
      </c>
      <c r="O180" s="1">
        <v>1.7389846983790196</v>
      </c>
      <c r="P180" s="1">
        <v>1.6772288946116163</v>
      </c>
      <c r="Q180" s="1">
        <v>1.6107249765730121</v>
      </c>
      <c r="R180" s="1">
        <v>1.5398944527821816</v>
      </c>
      <c r="S180" s="1">
        <v>1.4626182205804685</v>
      </c>
      <c r="T180" s="1">
        <v>1.3822621582846302</v>
      </c>
      <c r="U180" s="1">
        <v>1.3191818293436688</v>
      </c>
      <c r="V180" s="1">
        <v>1.2748368173815647</v>
      </c>
      <c r="W180" s="1">
        <v>1.2113627978706683</v>
      </c>
      <c r="X180" s="1">
        <v>1.1698850298760439</v>
      </c>
      <c r="Y180" s="1">
        <v>1.1267886975535397</v>
      </c>
      <c r="Z180" s="1">
        <v>1.1084461192506188</v>
      </c>
      <c r="AA180" s="1">
        <v>1.0867266700499514</v>
      </c>
      <c r="AB180" s="1">
        <v>1.0611307652258017</v>
      </c>
      <c r="AC180" s="1">
        <v>1.0021553785072785</v>
      </c>
      <c r="AD180" s="1">
        <v>0.96166612468330714</v>
      </c>
      <c r="AE180" s="1">
        <v>0.96862641289835305</v>
      </c>
      <c r="AF180" s="1">
        <v>0.94328734918088331</v>
      </c>
      <c r="AG180" s="1">
        <v>0.97663577978718108</v>
      </c>
      <c r="AH180" s="1">
        <v>0.86208685545944586</v>
      </c>
      <c r="AI180" s="1">
        <v>0.89834893807538019</v>
      </c>
      <c r="AJ180" s="1">
        <v>0.95210259765601224</v>
      </c>
      <c r="AK180" s="1">
        <v>0.9123999769545692</v>
      </c>
      <c r="AL180" s="1">
        <v>0.88859778258633315</v>
      </c>
      <c r="AM180" s="1">
        <v>0.86857032228063746</v>
      </c>
      <c r="AN180" s="1">
        <v>0.85259327567893206</v>
      </c>
      <c r="AO180" s="1">
        <v>0.83878121896023805</v>
      </c>
      <c r="AP180" s="1">
        <v>0.82827001941428291</v>
      </c>
      <c r="AQ180" s="1">
        <v>0.81825578029726587</v>
      </c>
      <c r="AR180" s="1">
        <v>0.81347224147432429</v>
      </c>
      <c r="AS180" s="1">
        <v>0.81022852350565988</v>
      </c>
      <c r="AT180" s="1">
        <v>0.80610130719292028</v>
      </c>
      <c r="AU180" s="1">
        <v>0.8005798633442136</v>
      </c>
      <c r="AV180" s="1">
        <v>0.79332332385684701</v>
      </c>
      <c r="AW180" s="1">
        <v>0.7840626168160999</v>
      </c>
      <c r="AX180" s="1">
        <v>0.77341785438443977</v>
      </c>
      <c r="AY180" s="1">
        <v>0.76301351896910186</v>
      </c>
      <c r="AZ180" s="1">
        <v>0.75549112514265737</v>
      </c>
      <c r="BA180" s="1">
        <v>0.74793011339127291</v>
      </c>
      <c r="BB180" s="1">
        <v>0.74042181873781709</v>
      </c>
      <c r="BC180" s="1">
        <v>0.7330615946436787</v>
      </c>
      <c r="BD180" s="1">
        <v>0.72586987228812605</v>
      </c>
      <c r="BE180" s="1">
        <v>0.71887475124138167</v>
      </c>
      <c r="BF180" s="1">
        <v>0.71473701928852362</v>
      </c>
      <c r="BG180" s="1">
        <v>0.7108365171616795</v>
      </c>
      <c r="BH180" s="1">
        <v>0.70722375348864253</v>
      </c>
      <c r="BI180" s="1">
        <v>0.70394711844821112</v>
      </c>
      <c r="BJ180" s="1">
        <v>0.70105620596552354</v>
      </c>
      <c r="BK180" s="1">
        <v>0.69862623346618102</v>
      </c>
      <c r="BL180" s="1">
        <v>0.69673273453352025</v>
      </c>
      <c r="BM180" t="s">
        <v>8</v>
      </c>
    </row>
    <row r="181" spans="1:65" x14ac:dyDescent="0.2">
      <c r="C181" t="s">
        <v>9</v>
      </c>
      <c r="D181" s="1">
        <v>87.484430949434426</v>
      </c>
      <c r="E181" s="1">
        <v>87.449778961248796</v>
      </c>
      <c r="F181" s="1">
        <v>88.634798065004915</v>
      </c>
      <c r="G181" s="1">
        <v>87.371578373049672</v>
      </c>
      <c r="H181" s="1">
        <v>88.508728224872783</v>
      </c>
      <c r="I181" s="1">
        <v>87.412844830545367</v>
      </c>
      <c r="J181" s="1">
        <v>87.830947713399169</v>
      </c>
      <c r="K181" s="1">
        <v>83.865191454752093</v>
      </c>
      <c r="L181" s="1">
        <v>82.136554315115944</v>
      </c>
      <c r="M181" s="1">
        <v>78.497708980708509</v>
      </c>
      <c r="N181" s="1">
        <v>77.696276563459335</v>
      </c>
      <c r="O181" s="1">
        <v>76.670176775919956</v>
      </c>
      <c r="P181" s="1">
        <v>73.63879278935903</v>
      </c>
      <c r="Q181" s="1">
        <v>70.418936096488324</v>
      </c>
      <c r="R181" s="1">
        <v>67.030297231033174</v>
      </c>
      <c r="S181" s="1">
        <v>63.377796558498872</v>
      </c>
      <c r="T181" s="1">
        <v>59.612325429962489</v>
      </c>
      <c r="U181" s="1">
        <v>56.600151836451467</v>
      </c>
      <c r="V181" s="1">
        <v>54.361132330214083</v>
      </c>
      <c r="W181" s="1">
        <v>52.282469170546378</v>
      </c>
      <c r="X181" s="1">
        <v>51.22584171702524</v>
      </c>
      <c r="Y181" s="1">
        <v>50.38518609337514</v>
      </c>
      <c r="Z181" s="1">
        <v>50.647351417456015</v>
      </c>
      <c r="AA181" s="1">
        <v>50.858422540447535</v>
      </c>
      <c r="AB181" s="1">
        <v>20.407476375491402</v>
      </c>
      <c r="AC181" s="1">
        <v>7.9716669279864503</v>
      </c>
      <c r="AD181" s="1">
        <v>0.16951293872807377</v>
      </c>
      <c r="AE181" s="1">
        <v>0.17553785330912469</v>
      </c>
      <c r="AF181" s="1">
        <v>0.17645429999005902</v>
      </c>
      <c r="AG181" s="1">
        <v>0.18754052625703924</v>
      </c>
      <c r="AH181" s="1">
        <v>0.17224330982843994</v>
      </c>
      <c r="AI181" s="1">
        <v>0.18469440692356417</v>
      </c>
      <c r="AJ181" s="1">
        <v>0.19996886449129878</v>
      </c>
      <c r="AK181" s="1">
        <v>0.19855368213477614</v>
      </c>
      <c r="AL181" s="1">
        <v>0.19707886096631566</v>
      </c>
      <c r="AM181" s="1">
        <v>0.19583178509362689</v>
      </c>
      <c r="AN181" s="1">
        <v>0.19510758015946597</v>
      </c>
      <c r="AO181" s="1">
        <v>0.19462539792975353</v>
      </c>
      <c r="AP181" s="1">
        <v>0.19452877298107615</v>
      </c>
      <c r="AQ181" s="1">
        <v>0.19388671751014741</v>
      </c>
      <c r="AR181" s="1">
        <v>0.19385819012014954</v>
      </c>
      <c r="AS181" s="1">
        <v>0.19391452250769139</v>
      </c>
      <c r="AT181" s="1">
        <v>0.19368981422131457</v>
      </c>
      <c r="AU181" s="1">
        <v>0.19308663806324672</v>
      </c>
      <c r="AV181" s="1">
        <v>0.19203363783771121</v>
      </c>
      <c r="AW181" s="1">
        <v>0.19045303136815661</v>
      </c>
      <c r="AX181" s="1">
        <v>0.18838208691463881</v>
      </c>
      <c r="AY181" s="1">
        <v>0.18606269516423798</v>
      </c>
      <c r="AZ181" s="1">
        <v>0.18423706147668351</v>
      </c>
      <c r="BA181" s="1">
        <v>0.18237115025245393</v>
      </c>
      <c r="BB181" s="1">
        <v>0.18051851570808686</v>
      </c>
      <c r="BC181" s="1">
        <v>0.17870237680059586</v>
      </c>
      <c r="BD181" s="1">
        <v>0.17692791190391877</v>
      </c>
      <c r="BE181" s="1">
        <v>0.17520213078108629</v>
      </c>
      <c r="BF181" s="1">
        <v>0.17417736672061157</v>
      </c>
      <c r="BG181" s="1">
        <v>0.17321156947000674</v>
      </c>
      <c r="BH181" s="1">
        <v>0.17231730401579393</v>
      </c>
      <c r="BI181" s="1">
        <v>0.17150661531370867</v>
      </c>
      <c r="BJ181" s="1">
        <v>0.17079194319538454</v>
      </c>
      <c r="BK181" s="1">
        <v>0.17019212171476539</v>
      </c>
      <c r="BL181" s="1">
        <v>0.16972582910096573</v>
      </c>
      <c r="BM181" t="s">
        <v>9</v>
      </c>
    </row>
    <row r="182" spans="1:65" x14ac:dyDescent="0.2">
      <c r="C182" t="s">
        <v>10</v>
      </c>
      <c r="D182" s="1">
        <v>69067.208545959482</v>
      </c>
      <c r="E182" s="1">
        <v>70810.10409674533</v>
      </c>
      <c r="F182" s="1">
        <v>71769.641411651362</v>
      </c>
      <c r="G182" s="1">
        <v>72608.540730479217</v>
      </c>
      <c r="H182" s="1">
        <v>73553.548167339555</v>
      </c>
      <c r="I182" s="1">
        <v>74606.154310074533</v>
      </c>
      <c r="J182" s="1">
        <v>74963.001730566873</v>
      </c>
      <c r="K182" s="1">
        <v>73566.54594410854</v>
      </c>
      <c r="L182" s="1">
        <v>72050.1854452197</v>
      </c>
      <c r="M182" s="1">
        <v>70825.567184102576</v>
      </c>
      <c r="N182" s="1">
        <v>70102.464481508418</v>
      </c>
      <c r="O182" s="1">
        <v>69176.652755489471</v>
      </c>
      <c r="P182" s="1">
        <v>66441.547578677884</v>
      </c>
      <c r="Q182" s="1">
        <v>63536.390479377835</v>
      </c>
      <c r="R182" s="1">
        <v>60478.94749480694</v>
      </c>
      <c r="S182" s="1">
        <v>57183.431802289924</v>
      </c>
      <c r="T182" s="1">
        <v>53785.987063367749</v>
      </c>
      <c r="U182" s="1">
        <v>51068.214710676235</v>
      </c>
      <c r="V182" s="1">
        <v>49048.030573779899</v>
      </c>
      <c r="W182" s="1">
        <v>47172.530012300514</v>
      </c>
      <c r="X182" s="1">
        <v>46219.174307150948</v>
      </c>
      <c r="Y182" s="1">
        <v>45460.681962283197</v>
      </c>
      <c r="Z182" s="1">
        <v>45697.223996632187</v>
      </c>
      <c r="AA182" s="1">
        <v>45887.665631122873</v>
      </c>
      <c r="AB182" s="1">
        <v>46032.269854065584</v>
      </c>
      <c r="AC182" s="1">
        <v>44953.36861647672</v>
      </c>
      <c r="AD182" s="1">
        <v>44609.024955679895</v>
      </c>
      <c r="AE182" s="1">
        <v>46194.541476829247</v>
      </c>
      <c r="AF182" s="1">
        <v>46435.713585383921</v>
      </c>
      <c r="AG182" s="1">
        <v>48677.026530812145</v>
      </c>
      <c r="AH182" s="1">
        <v>44706.561987474255</v>
      </c>
      <c r="AI182" s="1">
        <v>47631.63218229964</v>
      </c>
      <c r="AJ182" s="1">
        <v>52638.819190151771</v>
      </c>
      <c r="AK182" s="1">
        <v>52252.546377509505</v>
      </c>
      <c r="AL182" s="1">
        <v>51868.368131614312</v>
      </c>
      <c r="AM182" s="1">
        <v>51544.129560354108</v>
      </c>
      <c r="AN182" s="1">
        <v>51357.494358178192</v>
      </c>
      <c r="AO182" s="1">
        <v>51234.552927896897</v>
      </c>
      <c r="AP182" s="1">
        <v>51213.076248449295</v>
      </c>
      <c r="AQ182" s="1">
        <v>51047.572232405335</v>
      </c>
      <c r="AR182" s="1">
        <v>51043.521761342738</v>
      </c>
      <c r="AS182" s="1">
        <v>51061.799098724798</v>
      </c>
      <c r="AT182" s="1">
        <v>51006.112274999359</v>
      </c>
      <c r="AU182" s="1">
        <v>50850.820099065619</v>
      </c>
      <c r="AV182" s="1">
        <v>50577.143236652722</v>
      </c>
      <c r="AW182" s="1">
        <v>50164.604331761562</v>
      </c>
      <c r="AX182" s="1">
        <v>49622.948210798939</v>
      </c>
      <c r="AY182" s="1">
        <v>49015.662446761417</v>
      </c>
      <c r="AZ182" s="1">
        <v>48538.325162820111</v>
      </c>
      <c r="BA182" s="1">
        <v>48048.560289769703</v>
      </c>
      <c r="BB182" s="1">
        <v>47562.264781170707</v>
      </c>
      <c r="BC182" s="1">
        <v>47085.54194665781</v>
      </c>
      <c r="BD182" s="1">
        <v>46619.741073420293</v>
      </c>
      <c r="BE182" s="1">
        <v>46166.695080188976</v>
      </c>
      <c r="BF182" s="1">
        <v>45898.311788053266</v>
      </c>
      <c r="BG182" s="1">
        <v>45645.357050832004</v>
      </c>
      <c r="BH182" s="1">
        <v>45411.12608569656</v>
      </c>
      <c r="BI182" s="1">
        <v>45198.76579813772</v>
      </c>
      <c r="BJ182" s="1">
        <v>45011.527769002118</v>
      </c>
      <c r="BK182" s="1">
        <v>44854.346509765368</v>
      </c>
      <c r="BL182" s="1">
        <v>44732.111643455748</v>
      </c>
      <c r="BM182" t="s">
        <v>10</v>
      </c>
    </row>
    <row r="183" spans="1:65" x14ac:dyDescent="0.2">
      <c r="C183" t="s">
        <v>152</v>
      </c>
      <c r="D183" s="1">
        <v>21871.107737358605</v>
      </c>
      <c r="E183" s="1">
        <v>22423.020246474054</v>
      </c>
      <c r="F183" s="1">
        <v>22726.871298719208</v>
      </c>
      <c r="G183" s="1">
        <v>22992.520624486759</v>
      </c>
      <c r="H183" s="1">
        <v>23291.770585492843</v>
      </c>
      <c r="I183" s="1">
        <v>23625.09319744469</v>
      </c>
      <c r="J183" s="1">
        <v>23738.093976594369</v>
      </c>
      <c r="K183" s="1">
        <v>23295.886515208917</v>
      </c>
      <c r="L183" s="1">
        <v>22815.709531976649</v>
      </c>
      <c r="M183" s="1">
        <v>22427.916851631002</v>
      </c>
      <c r="N183" s="1">
        <v>22198.936160988382</v>
      </c>
      <c r="O183" s="1">
        <v>21905.76479311999</v>
      </c>
      <c r="P183" s="1">
        <v>21039.655082674006</v>
      </c>
      <c r="Q183" s="1">
        <v>20119.696027568094</v>
      </c>
      <c r="R183" s="1">
        <v>19151.513494580908</v>
      </c>
      <c r="S183" s="1">
        <v>18107.94187385682</v>
      </c>
      <c r="T183" s="1">
        <v>17032.092979989284</v>
      </c>
      <c r="U183" s="1">
        <v>16171.471953271848</v>
      </c>
      <c r="V183" s="1">
        <v>15531.752094346881</v>
      </c>
      <c r="W183" s="1">
        <v>14937.848334441824</v>
      </c>
      <c r="X183" s="1">
        <v>14635.954776292927</v>
      </c>
      <c r="Y183" s="1">
        <v>14395.767455250039</v>
      </c>
      <c r="Z183" s="1">
        <v>14470.671833558861</v>
      </c>
      <c r="AA183" s="1">
        <v>14530.977868699296</v>
      </c>
      <c r="AB183" s="1">
        <v>14576.768839636721</v>
      </c>
      <c r="AC183" s="1">
        <v>14235.119514261518</v>
      </c>
      <c r="AD183" s="1">
        <v>14126.078227339482</v>
      </c>
      <c r="AE183" s="1">
        <v>14628.154442427058</v>
      </c>
      <c r="AF183" s="1">
        <v>14704.524999171583</v>
      </c>
      <c r="AG183" s="1">
        <v>15628.377188086602</v>
      </c>
      <c r="AH183" s="1">
        <v>14353.609152369994</v>
      </c>
      <c r="AI183" s="1">
        <v>15391.20057696368</v>
      </c>
      <c r="AJ183" s="1">
        <v>16664.072040941563</v>
      </c>
      <c r="AK183" s="1">
        <v>16546.140177898011</v>
      </c>
      <c r="AL183" s="1">
        <v>16423.238413859639</v>
      </c>
      <c r="AM183" s="1">
        <v>16319.315424468907</v>
      </c>
      <c r="AN183" s="1">
        <v>16258.965013288831</v>
      </c>
      <c r="AO183" s="1">
        <v>16218.783160812794</v>
      </c>
      <c r="AP183" s="1">
        <v>16210.731081756345</v>
      </c>
      <c r="AQ183" s="1">
        <v>16157.226459178948</v>
      </c>
      <c r="AR183" s="1">
        <v>16154.849176679129</v>
      </c>
      <c r="AS183" s="1">
        <v>16159.543542307616</v>
      </c>
      <c r="AT183" s="1">
        <v>16140.817851776214</v>
      </c>
      <c r="AU183" s="1">
        <v>16090.553171937225</v>
      </c>
      <c r="AV183" s="1">
        <v>16002.803153142602</v>
      </c>
      <c r="AW183" s="1">
        <v>15871.085947346384</v>
      </c>
      <c r="AX183" s="1">
        <v>15698.507242886568</v>
      </c>
      <c r="AY183" s="1">
        <v>15505.224597019831</v>
      </c>
      <c r="AZ183" s="1">
        <v>15353.088456390291</v>
      </c>
      <c r="BA183" s="1">
        <v>15197.59585437116</v>
      </c>
      <c r="BB183" s="1">
        <v>15043.209642340571</v>
      </c>
      <c r="BC183" s="1">
        <v>14891.864733382987</v>
      </c>
      <c r="BD183" s="1">
        <v>14743.992658659898</v>
      </c>
      <c r="BE183" s="1">
        <v>14600.177565090526</v>
      </c>
      <c r="BF183" s="1">
        <v>14514.780560050964</v>
      </c>
      <c r="BG183" s="1">
        <v>14434.297455833894</v>
      </c>
      <c r="BH183" s="1">
        <v>14359.775334649494</v>
      </c>
      <c r="BI183" s="1">
        <v>14292.217942809057</v>
      </c>
      <c r="BJ183" s="1">
        <v>14232.661932948711</v>
      </c>
      <c r="BK183" s="1">
        <v>14182.67680956378</v>
      </c>
      <c r="BL183" s="1">
        <v>14143.819091747144</v>
      </c>
      <c r="BM183" t="s">
        <v>11</v>
      </c>
    </row>
    <row r="184" spans="1:65" ht="14.25" x14ac:dyDescent="0.2">
      <c r="C184" t="s">
        <v>153</v>
      </c>
      <c r="D184" s="1">
        <v>26224.349804986341</v>
      </c>
      <c r="E184" s="1">
        <v>26886.115403446107</v>
      </c>
      <c r="F184" s="1">
        <v>27250.445202301213</v>
      </c>
      <c r="G184" s="1">
        <v>27568.969573725128</v>
      </c>
      <c r="H184" s="1">
        <v>27927.782476610122</v>
      </c>
      <c r="I184" s="1">
        <v>28327.449877032006</v>
      </c>
      <c r="J184" s="1">
        <v>28462.942417978858</v>
      </c>
      <c r="K184" s="1">
        <v>27932.717644135391</v>
      </c>
      <c r="L184" s="1">
        <v>27356.965865679435</v>
      </c>
      <c r="M184" s="1">
        <v>26891.986632651086</v>
      </c>
      <c r="N184" s="1">
        <v>26617.429449626357</v>
      </c>
      <c r="O184" s="1">
        <v>26265.905027721808</v>
      </c>
      <c r="P184" s="1">
        <v>25227.404175868112</v>
      </c>
      <c r="Q184" s="1">
        <v>24124.335764470139</v>
      </c>
      <c r="R184" s="1">
        <v>22963.445437147373</v>
      </c>
      <c r="S184" s="1">
        <v>21712.160520212015</v>
      </c>
      <c r="T184" s="1">
        <v>20422.173836917606</v>
      </c>
      <c r="U184" s="1">
        <v>19390.254140613728</v>
      </c>
      <c r="V184" s="1">
        <v>18623.203950056213</v>
      </c>
      <c r="W184" s="1">
        <v>17911.089130026165</v>
      </c>
      <c r="X184" s="1">
        <v>17549.106446394395</v>
      </c>
      <c r="Y184" s="1">
        <v>17261.112056654725</v>
      </c>
      <c r="Z184" s="1">
        <v>17350.925459902712</v>
      </c>
      <c r="AA184" s="1">
        <v>17423.234854555511</v>
      </c>
      <c r="AB184" s="1">
        <v>17478.140095487674</v>
      </c>
      <c r="AC184" s="1">
        <v>17068.488626212853</v>
      </c>
      <c r="AD184" s="1">
        <v>16937.743677865088</v>
      </c>
      <c r="AE184" s="1">
        <v>17539.753528090001</v>
      </c>
      <c r="AF184" s="1">
        <v>17631.324939054655</v>
      </c>
      <c r="AG184" s="1">
        <v>18739.061376602644</v>
      </c>
      <c r="AH184" s="1">
        <v>17210.562532817741</v>
      </c>
      <c r="AI184" s="1">
        <v>18454.67695079578</v>
      </c>
      <c r="AJ184" s="1">
        <v>19980.901727747678</v>
      </c>
      <c r="AK184" s="1">
        <v>19839.496616184668</v>
      </c>
      <c r="AL184" s="1">
        <v>19692.132390718991</v>
      </c>
      <c r="AM184" s="1">
        <v>19567.524489770869</v>
      </c>
      <c r="AN184" s="1">
        <v>19495.161886437447</v>
      </c>
      <c r="AO184" s="1">
        <v>19446.982207209585</v>
      </c>
      <c r="AP184" s="1">
        <v>19437.327436158692</v>
      </c>
      <c r="AQ184" s="1">
        <v>19373.173212444784</v>
      </c>
      <c r="AR184" s="1">
        <v>19370.322753811906</v>
      </c>
      <c r="AS184" s="1">
        <v>19375.951489577477</v>
      </c>
      <c r="AT184" s="1">
        <v>19353.49862323287</v>
      </c>
      <c r="AU184" s="1">
        <v>19293.229222946313</v>
      </c>
      <c r="AV184" s="1">
        <v>19188.013373072663</v>
      </c>
      <c r="AW184" s="1">
        <v>19030.079073556815</v>
      </c>
      <c r="AX184" s="1">
        <v>18823.150171326823</v>
      </c>
      <c r="AY184" s="1">
        <v>18591.396399304354</v>
      </c>
      <c r="AZ184" s="1">
        <v>18408.978964496753</v>
      </c>
      <c r="BA184" s="1">
        <v>18222.536995648876</v>
      </c>
      <c r="BB184" s="1">
        <v>18037.421633501886</v>
      </c>
      <c r="BC184" s="1">
        <v>17855.952917725404</v>
      </c>
      <c r="BD184" s="1">
        <v>17678.648271774458</v>
      </c>
      <c r="BE184" s="1">
        <v>17506.208111619337</v>
      </c>
      <c r="BF184" s="1">
        <v>17403.813621164223</v>
      </c>
      <c r="BG184" s="1">
        <v>17307.311098122176</v>
      </c>
      <c r="BH184" s="1">
        <v>17217.956036749991</v>
      </c>
      <c r="BI184" s="1">
        <v>17136.951969795031</v>
      </c>
      <c r="BJ184" s="1">
        <v>17065.54188602963</v>
      </c>
      <c r="BK184" s="1">
        <v>17005.607685328276</v>
      </c>
      <c r="BL184" s="1">
        <v>16959.01569753854</v>
      </c>
      <c r="BM184" t="s">
        <v>12</v>
      </c>
    </row>
    <row r="185" spans="1:65" x14ac:dyDescent="0.2">
      <c r="C185" t="s">
        <v>154</v>
      </c>
      <c r="D185" s="1">
        <v>933.8963003852125</v>
      </c>
      <c r="E185" s="1">
        <v>957.4629645244421</v>
      </c>
      <c r="F185" s="1">
        <v>970.43740445531023</v>
      </c>
      <c r="G185" s="1">
        <v>981.78063066558468</v>
      </c>
      <c r="H185" s="1">
        <v>994.55860400054439</v>
      </c>
      <c r="I185" s="1">
        <v>1008.7914795308883</v>
      </c>
      <c r="J185" s="1">
        <v>1013.6166128005797</v>
      </c>
      <c r="K185" s="1">
        <v>994.73435419942075</v>
      </c>
      <c r="L185" s="1">
        <v>974.23079701540291</v>
      </c>
      <c r="M185" s="1">
        <v>957.67204956464377</v>
      </c>
      <c r="N185" s="1">
        <v>947.89457407420389</v>
      </c>
      <c r="O185" s="1">
        <v>935.37615666622366</v>
      </c>
      <c r="P185" s="1">
        <v>898.39327203018013</v>
      </c>
      <c r="Q185" s="1">
        <v>859.11102037715762</v>
      </c>
      <c r="R185" s="1">
        <v>817.7696262186048</v>
      </c>
      <c r="S185" s="1">
        <v>773.20911801368629</v>
      </c>
      <c r="T185" s="1">
        <v>727.27037024554249</v>
      </c>
      <c r="U185" s="1">
        <v>690.52185240470794</v>
      </c>
      <c r="V185" s="1">
        <v>663.2058144286118</v>
      </c>
      <c r="W185" s="1">
        <v>637.84612388066591</v>
      </c>
      <c r="X185" s="1">
        <v>624.95526894770796</v>
      </c>
      <c r="Y185" s="1">
        <v>614.69927033917668</v>
      </c>
      <c r="Z185" s="1">
        <v>617.89768729296338</v>
      </c>
      <c r="AA185" s="1">
        <v>620.47275499345994</v>
      </c>
      <c r="AB185" s="1">
        <v>622.42802945248798</v>
      </c>
      <c r="AC185" s="1">
        <v>607.8396032589668</v>
      </c>
      <c r="AD185" s="1">
        <v>603.1835403073959</v>
      </c>
      <c r="AE185" s="1">
        <v>624.6221946916354</v>
      </c>
      <c r="AF185" s="1">
        <v>627.88321746462657</v>
      </c>
      <c r="AG185" s="1">
        <v>667.33170593129796</v>
      </c>
      <c r="AH185" s="1">
        <v>614.25754586678465</v>
      </c>
      <c r="AI185" s="1">
        <v>658.26020088222731</v>
      </c>
      <c r="AJ185" s="1">
        <v>712.50221052744462</v>
      </c>
      <c r="AK185" s="1">
        <v>714.79325568519414</v>
      </c>
      <c r="AL185" s="1">
        <v>709.48389947873648</v>
      </c>
      <c r="AM185" s="1">
        <v>704.99442633705678</v>
      </c>
      <c r="AN185" s="1">
        <v>702.3872885740775</v>
      </c>
      <c r="AO185" s="1">
        <v>700.65143254711268</v>
      </c>
      <c r="AP185" s="1">
        <v>700.30358273187403</v>
      </c>
      <c r="AQ185" s="1">
        <v>697.99218303653049</v>
      </c>
      <c r="AR185" s="1">
        <v>697.88948443253832</v>
      </c>
      <c r="AS185" s="1">
        <v>698.09228102768895</v>
      </c>
      <c r="AT185" s="1">
        <v>697.28333119673232</v>
      </c>
      <c r="AU185" s="1">
        <v>695.11189702768809</v>
      </c>
      <c r="AV185" s="1">
        <v>691.32109621576035</v>
      </c>
      <c r="AW185" s="1">
        <v>685.63091292536376</v>
      </c>
      <c r="AX185" s="1">
        <v>678.17551289269966</v>
      </c>
      <c r="AY185" s="1">
        <v>669.82570259125657</v>
      </c>
      <c r="AZ185" s="1">
        <v>663.25342131606055</v>
      </c>
      <c r="BA185" s="1">
        <v>656.53614090883411</v>
      </c>
      <c r="BB185" s="1">
        <v>649.86665654911258</v>
      </c>
      <c r="BC185" s="1">
        <v>643.3285564821449</v>
      </c>
      <c r="BD185" s="1">
        <v>636.94048285410747</v>
      </c>
      <c r="BE185" s="1">
        <v>630.72767081191068</v>
      </c>
      <c r="BF185" s="1">
        <v>627.03852019420151</v>
      </c>
      <c r="BG185" s="1">
        <v>623.56165009202414</v>
      </c>
      <c r="BH185" s="1">
        <v>620.3422944568581</v>
      </c>
      <c r="BI185" s="1">
        <v>617.42381512935117</v>
      </c>
      <c r="BJ185" s="1">
        <v>614.8509955033843</v>
      </c>
      <c r="BK185" s="1">
        <v>612.69163817315518</v>
      </c>
      <c r="BL185" s="1">
        <v>611.01298476347654</v>
      </c>
      <c r="BM185" t="s">
        <v>0</v>
      </c>
    </row>
    <row r="186" spans="1:65" x14ac:dyDescent="0.2">
      <c r="C186" t="s">
        <v>155</v>
      </c>
      <c r="D186" s="1">
        <v>259.41563899589238</v>
      </c>
      <c r="E186" s="1">
        <v>265.96193459012278</v>
      </c>
      <c r="F186" s="1">
        <v>269.56594568203059</v>
      </c>
      <c r="G186" s="1">
        <v>272.71684185155129</v>
      </c>
      <c r="H186" s="1">
        <v>276.26627888904011</v>
      </c>
      <c r="I186" s="1">
        <v>280.21985542524675</v>
      </c>
      <c r="J186" s="1">
        <v>281.56017022238325</v>
      </c>
      <c r="K186" s="1">
        <v>276.31509838872796</v>
      </c>
      <c r="L186" s="1">
        <v>270.61966583761193</v>
      </c>
      <c r="M186" s="1">
        <v>266.02001376795658</v>
      </c>
      <c r="N186" s="1">
        <v>263.30404835394552</v>
      </c>
      <c r="O186" s="1">
        <v>259.8267101850621</v>
      </c>
      <c r="P186" s="1">
        <v>249.55368667505002</v>
      </c>
      <c r="Q186" s="1">
        <v>238.64195010476601</v>
      </c>
      <c r="R186" s="1">
        <v>227.15822950516798</v>
      </c>
      <c r="S186" s="1">
        <v>214.7803105593573</v>
      </c>
      <c r="T186" s="1">
        <v>202.01954729042848</v>
      </c>
      <c r="U186" s="1">
        <v>191.81162566797443</v>
      </c>
      <c r="V186" s="1">
        <v>184.22383734128104</v>
      </c>
      <c r="W186" s="1">
        <v>177.17947885574054</v>
      </c>
      <c r="X186" s="1">
        <v>173.59868581880775</v>
      </c>
      <c r="Y186" s="1">
        <v>170.74979731643796</v>
      </c>
      <c r="Z186" s="1">
        <v>171.6382464702676</v>
      </c>
      <c r="AA186" s="1">
        <v>172.35354305373886</v>
      </c>
      <c r="AB186" s="1">
        <v>172.89667484791332</v>
      </c>
      <c r="AC186" s="1">
        <v>168.84433423860187</v>
      </c>
      <c r="AD186" s="1">
        <v>167.55098341872107</v>
      </c>
      <c r="AE186" s="1">
        <v>173.50616519212093</v>
      </c>
      <c r="AF186" s="1">
        <v>174.41200485128516</v>
      </c>
      <c r="AG186" s="1">
        <v>185.36991831424942</v>
      </c>
      <c r="AH186" s="1">
        <v>170.62709607410684</v>
      </c>
      <c r="AI186" s="1">
        <v>182.85005580061869</v>
      </c>
      <c r="AJ186" s="1">
        <v>197.91728070206796</v>
      </c>
      <c r="AK186" s="1">
        <v>198.55368213477615</v>
      </c>
      <c r="AL186" s="1">
        <v>197.07886096631569</v>
      </c>
      <c r="AM186" s="1">
        <v>195.83178509362688</v>
      </c>
      <c r="AN186" s="1">
        <v>195.10758015946595</v>
      </c>
      <c r="AO186" s="1">
        <v>194.62539792975352</v>
      </c>
      <c r="AP186" s="1">
        <v>194.52877298107612</v>
      </c>
      <c r="AQ186" s="1">
        <v>193.88671751014735</v>
      </c>
      <c r="AR186" s="1">
        <v>193.85819012014952</v>
      </c>
      <c r="AS186" s="1">
        <v>193.91452250769137</v>
      </c>
      <c r="AT186" s="1">
        <v>193.68981422131452</v>
      </c>
      <c r="AU186" s="1">
        <v>193.08663806324668</v>
      </c>
      <c r="AV186" s="1">
        <v>192.03363783771121</v>
      </c>
      <c r="AW186" s="1">
        <v>190.45303136815659</v>
      </c>
      <c r="AX186" s="1">
        <v>188.38208691463879</v>
      </c>
      <c r="AY186" s="1">
        <v>186.06269516423794</v>
      </c>
      <c r="AZ186" s="1">
        <v>184.23706147668349</v>
      </c>
      <c r="BA186" s="1">
        <v>182.37115025245393</v>
      </c>
      <c r="BB186" s="1">
        <v>180.51851570808682</v>
      </c>
      <c r="BC186" s="1">
        <v>178.7023768005958</v>
      </c>
      <c r="BD186" s="1">
        <v>176.92791190391873</v>
      </c>
      <c r="BE186" s="1">
        <v>175.20213078108631</v>
      </c>
      <c r="BF186" s="1">
        <v>174.17736672061153</v>
      </c>
      <c r="BG186" s="1">
        <v>173.21156947000671</v>
      </c>
      <c r="BH186" s="1">
        <v>172.31730401579392</v>
      </c>
      <c r="BI186" s="1">
        <v>171.50661531370866</v>
      </c>
      <c r="BJ186" s="1">
        <v>170.79194319538453</v>
      </c>
      <c r="BK186" s="1">
        <v>170.19212171476534</v>
      </c>
      <c r="BL186" s="1">
        <v>169.72582910096571</v>
      </c>
      <c r="BM186" t="s">
        <v>1</v>
      </c>
    </row>
    <row r="187" spans="1:65" x14ac:dyDescent="0.2">
      <c r="C187" t="s">
        <v>56</v>
      </c>
      <c r="D187" s="1">
        <v>78.236774753412007</v>
      </c>
      <c r="E187" s="1">
        <v>80.20583013387224</v>
      </c>
      <c r="F187" s="1">
        <v>81.277723145137415</v>
      </c>
      <c r="G187" s="1">
        <v>82.214530513469455</v>
      </c>
      <c r="H187" s="1">
        <v>83.276334619029285</v>
      </c>
      <c r="I187" s="1">
        <v>84.464298785342734</v>
      </c>
      <c r="J187" s="1">
        <v>85.263131569045896</v>
      </c>
      <c r="K187" s="1">
        <v>83.872641631307062</v>
      </c>
      <c r="L187" s="1">
        <v>82.351753303176764</v>
      </c>
      <c r="M187" s="1">
        <v>81.218003244046358</v>
      </c>
      <c r="N187" s="1">
        <v>80.733649018245032</v>
      </c>
      <c r="O187" s="1">
        <v>80.16857670153513</v>
      </c>
      <c r="P187" s="1">
        <v>77.321585065722076</v>
      </c>
      <c r="Q187" s="1">
        <v>74.255701588311268</v>
      </c>
      <c r="R187" s="1">
        <v>70.990358147033078</v>
      </c>
      <c r="S187" s="1">
        <v>67.42786242510779</v>
      </c>
      <c r="T187" s="1">
        <v>63.723384088063099</v>
      </c>
      <c r="U187" s="1">
        <v>60.81533078904593</v>
      </c>
      <c r="V187" s="1">
        <v>58.770990493166252</v>
      </c>
      <c r="W187" s="1">
        <v>56.785027558624911</v>
      </c>
      <c r="X187" s="1">
        <v>55.997387460289609</v>
      </c>
      <c r="Y187" s="1">
        <v>55.205354813415276</v>
      </c>
      <c r="Z187" s="1">
        <v>55.624179923766519</v>
      </c>
      <c r="AA187" s="1">
        <v>55.956428749961056</v>
      </c>
      <c r="AB187" s="1">
        <v>56.21943946856436</v>
      </c>
      <c r="AC187" s="1">
        <v>54.877310208964019</v>
      </c>
      <c r="AD187" s="1">
        <v>54.425579363021349</v>
      </c>
      <c r="AE187" s="1">
        <v>56.38930524227068</v>
      </c>
      <c r="AF187" s="1">
        <v>56.674020834240388</v>
      </c>
      <c r="AG187" s="1">
        <v>60.205296828101282</v>
      </c>
      <c r="AH187" s="1">
        <v>55.244189737422261</v>
      </c>
      <c r="AI187" s="1">
        <v>59.131915924626909</v>
      </c>
      <c r="AJ187" s="1">
        <v>63.988456315547985</v>
      </c>
      <c r="AK187" s="1">
        <v>63.430197989733159</v>
      </c>
      <c r="AL187" s="1">
        <v>62.929562186614191</v>
      </c>
      <c r="AM187" s="1">
        <v>62.511254137678151</v>
      </c>
      <c r="AN187" s="1">
        <v>62.267564272144682</v>
      </c>
      <c r="AO187" s="1">
        <v>62.106936880436862</v>
      </c>
      <c r="AP187" s="1">
        <v>62.077389119564785</v>
      </c>
      <c r="AQ187" s="1">
        <v>61.876991694637823</v>
      </c>
      <c r="AR187" s="1">
        <v>61.885319233308046</v>
      </c>
      <c r="AS187" s="1">
        <v>61.928022463108697</v>
      </c>
      <c r="AT187" s="1">
        <v>61.885097569137521</v>
      </c>
      <c r="AU187" s="1">
        <v>61.725192837487306</v>
      </c>
      <c r="AV187" s="1">
        <v>61.424869688635852</v>
      </c>
      <c r="AW187" s="1">
        <v>60.959911390956592</v>
      </c>
      <c r="AX187" s="1">
        <v>60.338282364669283</v>
      </c>
      <c r="AY187" s="1">
        <v>59.617853108411872</v>
      </c>
      <c r="AZ187" s="1">
        <v>59.061240772901044</v>
      </c>
      <c r="BA187" s="1">
        <v>58.492811319924058</v>
      </c>
      <c r="BB187" s="1">
        <v>57.927817031595829</v>
      </c>
      <c r="BC187" s="1">
        <v>57.373515707963499</v>
      </c>
      <c r="BD187" s="1">
        <v>56.831256084501788</v>
      </c>
      <c r="BE187" s="1">
        <v>56.303058578262082</v>
      </c>
      <c r="BF187" s="1">
        <v>55.997406005338455</v>
      </c>
      <c r="BG187" s="1">
        <v>55.708450227121126</v>
      </c>
      <c r="BH187" s="1">
        <v>55.439842567058342</v>
      </c>
      <c r="BI187" s="1">
        <v>55.195030230485159</v>
      </c>
      <c r="BJ187" s="1">
        <v>54.977368603199537</v>
      </c>
      <c r="BK187" s="1">
        <v>54.792153767171087</v>
      </c>
      <c r="BL187" s="1">
        <v>54.645500638343982</v>
      </c>
      <c r="BM187" t="s">
        <v>33</v>
      </c>
    </row>
    <row r="188" spans="1:65" x14ac:dyDescent="0.2">
      <c r="C188" s="47" t="s">
        <v>160</v>
      </c>
      <c r="D188" s="25">
        <v>0.59749999999999992</v>
      </c>
      <c r="E188" s="25">
        <v>0.59749999999999992</v>
      </c>
      <c r="F188" s="25">
        <v>0.59749999999999992</v>
      </c>
      <c r="G188" s="25">
        <v>0.59749999999999992</v>
      </c>
      <c r="H188" s="25">
        <v>0.59749999999999992</v>
      </c>
      <c r="I188" s="25">
        <v>0.59749999999999992</v>
      </c>
      <c r="J188" s="25">
        <v>0.59749999999999992</v>
      </c>
      <c r="K188" s="25">
        <v>0.59749999999999992</v>
      </c>
      <c r="L188" s="25">
        <v>0.59749999999999992</v>
      </c>
      <c r="M188" s="25">
        <v>0.59749999999999992</v>
      </c>
      <c r="N188" s="25">
        <v>0.59749999999999992</v>
      </c>
      <c r="O188" s="25">
        <v>0.59650000000000003</v>
      </c>
      <c r="P188" s="25">
        <v>0.59550000000000003</v>
      </c>
      <c r="Q188" s="25">
        <v>0.59450000000000003</v>
      </c>
      <c r="R188" s="25">
        <v>0.59350000000000003</v>
      </c>
      <c r="S188" s="25">
        <v>0.59250000000000003</v>
      </c>
      <c r="T188" s="25">
        <v>0.59149999999999991</v>
      </c>
      <c r="U188" s="25">
        <v>0.59050000000000002</v>
      </c>
      <c r="V188" s="25">
        <v>0.58950000000000002</v>
      </c>
      <c r="W188" s="25">
        <v>0.58850000000000002</v>
      </c>
      <c r="X188" s="25">
        <v>0.58699999999999997</v>
      </c>
      <c r="Y188" s="25">
        <v>0.58550000000000002</v>
      </c>
      <c r="Z188" s="25">
        <v>0.58399999999999996</v>
      </c>
      <c r="AA188" s="25">
        <v>0.58250000000000002</v>
      </c>
      <c r="AB188" s="25">
        <v>0.58050000000000002</v>
      </c>
      <c r="AC188" s="25">
        <v>0.57899999999999996</v>
      </c>
      <c r="AD188" s="25">
        <v>0.57750000000000001</v>
      </c>
      <c r="AE188" s="25">
        <v>0.57550000000000001</v>
      </c>
      <c r="AF188" s="25">
        <v>0.57350000000000001</v>
      </c>
      <c r="AG188" s="25">
        <v>0.57200000000000006</v>
      </c>
      <c r="AH188" s="25">
        <v>0.57000000000000006</v>
      </c>
      <c r="AI188" s="25">
        <v>0.57000000000000006</v>
      </c>
      <c r="AJ188" s="25">
        <v>0.57000000000000006</v>
      </c>
      <c r="AK188" s="25">
        <v>0.57000000000000006</v>
      </c>
      <c r="AL188" s="25">
        <v>0.57000000000000006</v>
      </c>
      <c r="AM188" s="25">
        <v>0.57000000000000006</v>
      </c>
      <c r="AN188" s="25">
        <v>0.57000000000000006</v>
      </c>
      <c r="AO188" s="25">
        <v>0.57000000000000006</v>
      </c>
      <c r="AP188" s="25">
        <v>0.57000000000000006</v>
      </c>
      <c r="AQ188" s="25">
        <v>0.57000000000000006</v>
      </c>
      <c r="AR188" s="25">
        <v>0.57000000000000006</v>
      </c>
      <c r="AS188" s="25">
        <v>0.57000000000000006</v>
      </c>
      <c r="AT188" s="25">
        <v>0.57000000000000006</v>
      </c>
      <c r="AU188" s="25">
        <v>0.57000000000000006</v>
      </c>
      <c r="AV188" s="25">
        <v>0.57000000000000006</v>
      </c>
      <c r="AW188" s="25">
        <v>0.57000000000000006</v>
      </c>
      <c r="AX188" s="25">
        <v>0.57000000000000006</v>
      </c>
      <c r="AY188" s="25">
        <v>0.57000000000000006</v>
      </c>
      <c r="AZ188" s="25">
        <v>0.57000000000000006</v>
      </c>
      <c r="BA188" s="25">
        <v>0.57000000000000006</v>
      </c>
      <c r="BB188" s="25">
        <v>0.57000000000000006</v>
      </c>
      <c r="BC188" s="25">
        <v>0.57000000000000006</v>
      </c>
      <c r="BD188" s="25">
        <v>0.57000000000000006</v>
      </c>
      <c r="BE188" s="25">
        <v>0.57000000000000006</v>
      </c>
      <c r="BF188" s="25">
        <v>0.57000000000000006</v>
      </c>
      <c r="BG188" s="25">
        <v>0.57000000000000006</v>
      </c>
      <c r="BH188" s="25">
        <v>0.57000000000000006</v>
      </c>
      <c r="BI188" s="25">
        <v>0.57000000000000006</v>
      </c>
      <c r="BJ188" s="25">
        <v>0.57000000000000006</v>
      </c>
      <c r="BK188" s="25">
        <v>0.57000000000000006</v>
      </c>
      <c r="BL188" s="25">
        <v>0.57000000000000006</v>
      </c>
      <c r="BM188" t="s">
        <v>55</v>
      </c>
    </row>
    <row r="189" spans="1:65" x14ac:dyDescent="0.2">
      <c r="C189" s="47" t="s">
        <v>56</v>
      </c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6">
        <v>0.4496765625000001</v>
      </c>
      <c r="AJ189" s="6">
        <v>2.7888919003687502</v>
      </c>
      <c r="AK189" s="6">
        <v>4.8509913046855706</v>
      </c>
      <c r="AL189" s="6">
        <v>21.318325182671074</v>
      </c>
      <c r="AM189" s="6">
        <v>37.811695042936584</v>
      </c>
      <c r="AN189" s="6">
        <v>54.324533109323426</v>
      </c>
      <c r="AO189" s="6">
        <v>70.85024561911338</v>
      </c>
      <c r="AP189" s="6">
        <v>87.382220708359881</v>
      </c>
      <c r="AQ189" s="6">
        <v>101.85628633870036</v>
      </c>
      <c r="AR189" s="6">
        <v>116.31987164936433</v>
      </c>
      <c r="AS189" s="6">
        <v>130.76717824570878</v>
      </c>
      <c r="AT189" s="6">
        <v>145.19148333987923</v>
      </c>
      <c r="AU189" s="6">
        <v>159.58337381430553</v>
      </c>
      <c r="AV189" s="6">
        <v>173.93767063034113</v>
      </c>
      <c r="AW189" s="6">
        <v>188.22007078442545</v>
      </c>
      <c r="AX189" s="6">
        <v>202.16827758405122</v>
      </c>
      <c r="AY189" s="6">
        <v>215.07777129940109</v>
      </c>
      <c r="AZ189" s="6">
        <v>228.03374316353154</v>
      </c>
      <c r="BA189" s="6">
        <v>233.34054114616589</v>
      </c>
      <c r="BB189" s="6">
        <v>238.54471728272134</v>
      </c>
      <c r="BC189" s="6">
        <v>243.61702013813161</v>
      </c>
      <c r="BD189" s="6">
        <v>248.50115809643097</v>
      </c>
      <c r="BE189" s="6">
        <v>253.14788216865674</v>
      </c>
      <c r="BF189" s="6">
        <v>258.56050986249073</v>
      </c>
      <c r="BG189" s="6">
        <v>263.60012177838786</v>
      </c>
      <c r="BH189" s="6">
        <v>268.21908326457736</v>
      </c>
      <c r="BI189" s="6">
        <v>272.32180829350904</v>
      </c>
      <c r="BJ189" s="6">
        <v>275.81588997794483</v>
      </c>
      <c r="BK189" s="6">
        <v>278.60987158043031</v>
      </c>
      <c r="BL189" s="6">
        <v>280.59605542097302</v>
      </c>
      <c r="BM189" s="47" t="s">
        <v>56</v>
      </c>
    </row>
    <row r="190" spans="1:65" x14ac:dyDescent="0.2">
      <c r="A190" s="2" t="s">
        <v>70</v>
      </c>
      <c r="D190" s="2">
        <v>1980</v>
      </c>
      <c r="E190" s="2">
        <v>1981</v>
      </c>
      <c r="F190" s="2">
        <v>1982</v>
      </c>
      <c r="G190" s="2">
        <v>1983</v>
      </c>
      <c r="H190" s="2">
        <v>1984</v>
      </c>
      <c r="I190" s="2">
        <v>1985</v>
      </c>
      <c r="J190" s="2">
        <v>1986</v>
      </c>
      <c r="K190" s="2">
        <v>1987</v>
      </c>
      <c r="L190" s="2">
        <v>1988</v>
      </c>
      <c r="M190" s="2">
        <v>1989</v>
      </c>
      <c r="N190" s="2">
        <v>1990</v>
      </c>
      <c r="O190" s="2">
        <v>1991</v>
      </c>
      <c r="P190" s="2">
        <v>1992</v>
      </c>
      <c r="Q190" s="2">
        <v>1993</v>
      </c>
      <c r="R190" s="2">
        <v>1994</v>
      </c>
      <c r="S190" s="2">
        <v>1995</v>
      </c>
      <c r="T190" s="2">
        <v>1996</v>
      </c>
      <c r="U190" s="2">
        <v>1997</v>
      </c>
      <c r="V190" s="2">
        <v>1998</v>
      </c>
      <c r="W190" s="2">
        <v>1999</v>
      </c>
      <c r="X190" s="2">
        <v>2000</v>
      </c>
      <c r="Y190" s="2">
        <v>2001</v>
      </c>
      <c r="Z190" s="2">
        <v>2002</v>
      </c>
      <c r="AA190" s="2">
        <v>2003</v>
      </c>
      <c r="AB190" s="2">
        <v>2004</v>
      </c>
      <c r="AC190" s="2">
        <v>2005</v>
      </c>
      <c r="AD190" s="2">
        <v>2006</v>
      </c>
      <c r="AE190" s="2">
        <v>2007</v>
      </c>
      <c r="AF190" s="2">
        <v>2008</v>
      </c>
      <c r="AG190" s="2">
        <v>2009</v>
      </c>
      <c r="AH190" s="2">
        <v>2010</v>
      </c>
      <c r="AI190" s="2">
        <v>2011</v>
      </c>
      <c r="AJ190" s="2">
        <v>2012</v>
      </c>
      <c r="AK190" s="2">
        <v>2013</v>
      </c>
      <c r="AL190" s="2">
        <v>2014</v>
      </c>
      <c r="AM190" s="2">
        <v>2015</v>
      </c>
      <c r="AN190" s="2">
        <v>2016</v>
      </c>
      <c r="AO190" s="2">
        <v>2017</v>
      </c>
      <c r="AP190" s="2">
        <v>2018</v>
      </c>
      <c r="AQ190" s="2">
        <v>2019</v>
      </c>
      <c r="AR190" s="2">
        <v>2020</v>
      </c>
      <c r="AS190" s="2">
        <v>2021</v>
      </c>
      <c r="AT190" s="2">
        <v>2022</v>
      </c>
      <c r="AU190" s="2">
        <v>2023</v>
      </c>
      <c r="AV190" s="2">
        <v>2024</v>
      </c>
      <c r="AW190" s="2">
        <v>2025</v>
      </c>
      <c r="AX190" s="2">
        <v>2026</v>
      </c>
      <c r="AY190" s="2">
        <v>2027</v>
      </c>
      <c r="AZ190" s="2">
        <v>2028</v>
      </c>
      <c r="BA190" s="2">
        <v>2029</v>
      </c>
      <c r="BB190" s="2">
        <v>2030</v>
      </c>
      <c r="BC190" s="2">
        <v>2031</v>
      </c>
      <c r="BD190" s="2">
        <v>2032</v>
      </c>
      <c r="BE190" s="2">
        <v>2033</v>
      </c>
      <c r="BF190" s="2">
        <v>2034</v>
      </c>
      <c r="BG190" s="2">
        <v>2035</v>
      </c>
      <c r="BH190" s="2">
        <v>2036</v>
      </c>
      <c r="BI190" s="2">
        <v>2037</v>
      </c>
      <c r="BJ190" s="2">
        <v>2038</v>
      </c>
      <c r="BK190" s="2">
        <v>2039</v>
      </c>
      <c r="BL190" s="2">
        <v>2040</v>
      </c>
    </row>
    <row r="191" spans="1:65" x14ac:dyDescent="0.2">
      <c r="C191" t="s">
        <v>149</v>
      </c>
      <c r="D191" s="1">
        <v>5000.0000000000018</v>
      </c>
      <c r="E191" s="1">
        <v>5087.4570067986897</v>
      </c>
      <c r="F191" s="1">
        <v>5174.8855008899718</v>
      </c>
      <c r="G191" s="1">
        <v>5291.0654611281352</v>
      </c>
      <c r="H191" s="1">
        <v>5406.0103956123776</v>
      </c>
      <c r="I191" s="1">
        <v>5440.0325357319534</v>
      </c>
      <c r="J191" s="1">
        <v>5473.8220679157857</v>
      </c>
      <c r="K191" s="1">
        <v>5607.3083103385943</v>
      </c>
      <c r="L191" s="1">
        <v>5790.0549994982639</v>
      </c>
      <c r="M191" s="1">
        <v>5971.9062270593722</v>
      </c>
      <c r="N191" s="1">
        <v>6202.3270807208291</v>
      </c>
      <c r="O191" s="1">
        <v>6234.4050461893094</v>
      </c>
      <c r="P191" s="1">
        <v>6116.0031141663949</v>
      </c>
      <c r="Q191" s="1">
        <v>5988.735040477859</v>
      </c>
      <c r="R191" s="1">
        <v>5911.0873978737809</v>
      </c>
      <c r="S191" s="1">
        <v>5943.3260424077189</v>
      </c>
      <c r="T191" s="1">
        <v>6020.1545589114294</v>
      </c>
      <c r="U191" s="1">
        <v>6216.2585518194201</v>
      </c>
      <c r="V191" s="1">
        <v>6465.915488263644</v>
      </c>
      <c r="W191" s="1">
        <v>6593.7521769145424</v>
      </c>
      <c r="X191" s="1">
        <v>6658.0320593988381</v>
      </c>
      <c r="Y191" s="1">
        <v>6664.7250361198348</v>
      </c>
      <c r="Z191" s="1">
        <v>6656.7789937152593</v>
      </c>
      <c r="AA191" s="1">
        <v>6637.930265953285</v>
      </c>
      <c r="AB191" s="1">
        <v>6615.9248200477741</v>
      </c>
      <c r="AC191" s="1">
        <v>6591.5253938866626</v>
      </c>
      <c r="AD191" s="1">
        <v>6583.9500601906748</v>
      </c>
      <c r="AE191" s="1">
        <v>6594.9274016976815</v>
      </c>
      <c r="AF191" s="1">
        <v>6612.1987393263989</v>
      </c>
      <c r="AG191" s="1">
        <v>6451.6998801600948</v>
      </c>
      <c r="AH191" s="1">
        <v>6257.5610312056942</v>
      </c>
      <c r="AI191" s="1">
        <v>6111.8056235383629</v>
      </c>
      <c r="AJ191" s="1">
        <v>6031.4218335604064</v>
      </c>
      <c r="AK191" s="1">
        <v>5890.0904411130723</v>
      </c>
      <c r="AL191" s="1">
        <v>5833.5997396470984</v>
      </c>
      <c r="AM191" s="1">
        <v>5626.7149849446469</v>
      </c>
      <c r="AN191" s="1">
        <v>5465.6874721705317</v>
      </c>
      <c r="AO191" s="1">
        <v>5305.7674242858448</v>
      </c>
      <c r="AP191" s="1">
        <v>5180.3784828680009</v>
      </c>
      <c r="AQ191" s="1">
        <v>5105.381927789419</v>
      </c>
      <c r="AR191" s="1">
        <v>5037.2726362330422</v>
      </c>
      <c r="AS191" s="1">
        <v>4979.4322630699417</v>
      </c>
      <c r="AT191" s="1">
        <v>4931.1396620010355</v>
      </c>
      <c r="AU191" s="1">
        <v>4891.6548241000537</v>
      </c>
      <c r="AV191" s="1">
        <v>4873.6714899355038</v>
      </c>
      <c r="AW191" s="1">
        <v>4870.1227798986747</v>
      </c>
      <c r="AX191" s="1">
        <v>4872.8510073495599</v>
      </c>
      <c r="AY191" s="1">
        <v>4879.3716023045881</v>
      </c>
      <c r="AZ191" s="1">
        <v>4900.7510782186964</v>
      </c>
      <c r="BA191" s="1">
        <v>4930.0169045868524</v>
      </c>
      <c r="BB191" s="1">
        <v>4979.369525887606</v>
      </c>
      <c r="BC191" s="1">
        <v>5035.1875025670834</v>
      </c>
      <c r="BD191" s="1">
        <v>5093.0522778527466</v>
      </c>
      <c r="BE191" s="1">
        <v>5147.7201979720212</v>
      </c>
      <c r="BF191" s="1">
        <v>5195.7755049373791</v>
      </c>
      <c r="BG191" s="1">
        <v>5239.5902330350809</v>
      </c>
      <c r="BH191" s="1">
        <v>5280.0008674834489</v>
      </c>
      <c r="BI191" s="1">
        <v>5317.2155503133481</v>
      </c>
      <c r="BJ191" s="1">
        <v>5350.7981087532753</v>
      </c>
      <c r="BK191" s="1">
        <v>5378.5845389131591</v>
      </c>
      <c r="BL191" s="1">
        <v>5398.7755998572229</v>
      </c>
      <c r="BM191" t="s">
        <v>2</v>
      </c>
    </row>
    <row r="192" spans="1:65" x14ac:dyDescent="0.2">
      <c r="C192" t="s">
        <v>150</v>
      </c>
      <c r="D192" s="1">
        <v>530</v>
      </c>
      <c r="E192" s="1">
        <v>350</v>
      </c>
      <c r="F192" s="1">
        <v>350</v>
      </c>
      <c r="G192" s="1">
        <v>380</v>
      </c>
      <c r="H192" s="1">
        <v>380</v>
      </c>
      <c r="I192" s="1">
        <v>300</v>
      </c>
      <c r="J192" s="1">
        <v>300</v>
      </c>
      <c r="K192" s="1">
        <v>400</v>
      </c>
      <c r="L192" s="1">
        <v>450</v>
      </c>
      <c r="M192" s="1">
        <v>450</v>
      </c>
      <c r="N192" s="1">
        <v>500</v>
      </c>
      <c r="O192" s="1">
        <v>304.39</v>
      </c>
      <c r="P192" s="1">
        <v>156.24</v>
      </c>
      <c r="Q192" s="1">
        <v>150.57</v>
      </c>
      <c r="R192" s="1">
        <v>204.8</v>
      </c>
      <c r="S192" s="1">
        <v>339.95</v>
      </c>
      <c r="T192" s="1">
        <v>383.46</v>
      </c>
      <c r="U192" s="1">
        <v>506.52</v>
      </c>
      <c r="V192" s="1">
        <v>570.52</v>
      </c>
      <c r="W192" s="1">
        <v>459.54</v>
      </c>
      <c r="X192" s="1">
        <v>400</v>
      </c>
      <c r="Y192" s="1">
        <v>350</v>
      </c>
      <c r="Z192" s="1">
        <v>350</v>
      </c>
      <c r="AA192" s="1">
        <v>350</v>
      </c>
      <c r="AB192" s="1">
        <v>350</v>
      </c>
      <c r="AC192" s="1">
        <v>350</v>
      </c>
      <c r="AD192" s="1">
        <v>350</v>
      </c>
      <c r="AE192" s="1">
        <v>350</v>
      </c>
      <c r="AF192" s="1">
        <v>350</v>
      </c>
      <c r="AG192" s="1">
        <v>175</v>
      </c>
      <c r="AH192" s="1">
        <v>149</v>
      </c>
      <c r="AI192" s="1">
        <v>200</v>
      </c>
      <c r="AJ192" s="1">
        <v>274</v>
      </c>
      <c r="AK192" s="1">
        <v>220</v>
      </c>
      <c r="AL192" s="1">
        <v>300</v>
      </c>
      <c r="AM192" s="1">
        <v>150</v>
      </c>
      <c r="AN192" s="1">
        <v>200</v>
      </c>
      <c r="AO192" s="1">
        <v>210</v>
      </c>
      <c r="AP192" s="1">
        <v>250</v>
      </c>
      <c r="AQ192" s="1">
        <v>300</v>
      </c>
      <c r="AR192" s="1">
        <v>300</v>
      </c>
      <c r="AS192" s="1">
        <v>300</v>
      </c>
      <c r="AT192" s="1">
        <v>300</v>
      </c>
      <c r="AU192" s="1">
        <v>300</v>
      </c>
      <c r="AV192" s="1">
        <v>300</v>
      </c>
      <c r="AW192" s="1">
        <v>300</v>
      </c>
      <c r="AX192" s="1">
        <v>300</v>
      </c>
      <c r="AY192" s="1">
        <v>300</v>
      </c>
      <c r="AZ192" s="1">
        <v>300</v>
      </c>
      <c r="BA192" s="1">
        <v>300</v>
      </c>
      <c r="BB192" s="1">
        <v>300</v>
      </c>
      <c r="BC192" s="1">
        <v>300</v>
      </c>
      <c r="BD192" s="1">
        <v>300</v>
      </c>
      <c r="BE192" s="1">
        <v>300</v>
      </c>
      <c r="BF192" s="1">
        <v>300</v>
      </c>
      <c r="BG192" s="1">
        <v>300</v>
      </c>
      <c r="BH192" s="1">
        <v>300</v>
      </c>
      <c r="BI192" s="1">
        <v>300</v>
      </c>
      <c r="BJ192" s="1">
        <v>300</v>
      </c>
      <c r="BK192" s="1">
        <v>300</v>
      </c>
      <c r="BL192" s="1">
        <v>300</v>
      </c>
      <c r="BM192" t="s">
        <v>3</v>
      </c>
    </row>
    <row r="193" spans="3:65" x14ac:dyDescent="0.2">
      <c r="C193" t="s">
        <v>159</v>
      </c>
      <c r="D193" s="1">
        <v>87.65</v>
      </c>
      <c r="E193" s="1">
        <v>87.65</v>
      </c>
      <c r="F193" s="1">
        <v>87.65</v>
      </c>
      <c r="G193" s="1">
        <v>87.65</v>
      </c>
      <c r="H193" s="1">
        <v>87.65</v>
      </c>
      <c r="I193" s="1">
        <v>87.65</v>
      </c>
      <c r="J193" s="1">
        <v>87.65</v>
      </c>
      <c r="K193" s="1">
        <v>87.65</v>
      </c>
      <c r="L193" s="1">
        <v>87.65</v>
      </c>
      <c r="M193" s="1">
        <v>87.65</v>
      </c>
      <c r="N193" s="1">
        <v>87.65</v>
      </c>
      <c r="O193" s="1">
        <v>87.65</v>
      </c>
      <c r="P193" s="1">
        <v>87.65</v>
      </c>
      <c r="Q193" s="1">
        <v>87.65</v>
      </c>
      <c r="R193" s="1">
        <v>87.65</v>
      </c>
      <c r="S193" s="1">
        <v>87.65</v>
      </c>
      <c r="T193" s="1">
        <v>87.65</v>
      </c>
      <c r="U193" s="1">
        <v>87.65</v>
      </c>
      <c r="V193" s="1">
        <v>87.65</v>
      </c>
      <c r="W193" s="1">
        <v>87.65</v>
      </c>
      <c r="X193" s="1">
        <v>87.65</v>
      </c>
      <c r="Y193" s="1">
        <v>87.65</v>
      </c>
      <c r="Z193" s="1">
        <v>87.65</v>
      </c>
      <c r="AA193" s="1">
        <v>87.65</v>
      </c>
      <c r="AB193" s="1">
        <v>87.65</v>
      </c>
      <c r="AC193" s="1">
        <v>87.65</v>
      </c>
      <c r="AD193" s="1">
        <v>87.65</v>
      </c>
      <c r="AE193" s="1">
        <v>87.65</v>
      </c>
      <c r="AF193" s="1">
        <v>87.65</v>
      </c>
      <c r="AG193" s="1">
        <v>87.65</v>
      </c>
      <c r="AH193" s="1">
        <v>87.65</v>
      </c>
      <c r="AI193" s="1">
        <v>87.65</v>
      </c>
      <c r="AJ193" s="1">
        <v>87.65</v>
      </c>
      <c r="AK193" s="1">
        <v>87.65</v>
      </c>
      <c r="AL193" s="1">
        <v>87.65</v>
      </c>
      <c r="AM193" s="1">
        <v>87.65</v>
      </c>
      <c r="AN193" s="1">
        <v>87.65</v>
      </c>
      <c r="AO193" s="1">
        <v>87.65</v>
      </c>
      <c r="AP193" s="1">
        <v>87.65</v>
      </c>
      <c r="AQ193" s="1">
        <v>87.65</v>
      </c>
      <c r="AR193" s="1">
        <v>87.65</v>
      </c>
      <c r="AS193" s="1">
        <v>87.65</v>
      </c>
      <c r="AT193" s="1">
        <v>87.65</v>
      </c>
      <c r="AU193" s="1">
        <v>87.65</v>
      </c>
      <c r="AV193" s="1">
        <v>87.65</v>
      </c>
      <c r="AW193" s="1">
        <v>87.65</v>
      </c>
      <c r="AX193" s="1">
        <v>87.65</v>
      </c>
      <c r="AY193" s="1">
        <v>87.65</v>
      </c>
      <c r="AZ193" s="1">
        <v>87.65</v>
      </c>
      <c r="BA193" s="1">
        <v>87.65</v>
      </c>
      <c r="BB193" s="1">
        <v>87.65</v>
      </c>
      <c r="BC193" s="1">
        <v>87.65</v>
      </c>
      <c r="BD193" s="1">
        <v>87.65</v>
      </c>
      <c r="BE193" s="1">
        <v>87.65</v>
      </c>
      <c r="BF193" s="1">
        <v>87.65</v>
      </c>
      <c r="BG193" s="1">
        <v>87.65</v>
      </c>
      <c r="BH193" s="1">
        <v>87.65</v>
      </c>
      <c r="BI193" s="1">
        <v>87.65</v>
      </c>
      <c r="BJ193" s="1">
        <v>87.65</v>
      </c>
      <c r="BK193" s="1">
        <v>87.65</v>
      </c>
      <c r="BL193" s="1">
        <v>87.65</v>
      </c>
      <c r="BM193" t="s">
        <v>31</v>
      </c>
    </row>
    <row r="194" spans="3:65" x14ac:dyDescent="0.2">
      <c r="C194" t="s">
        <v>4</v>
      </c>
      <c r="D194" s="1">
        <v>824.89012826715793</v>
      </c>
      <c r="E194" s="1">
        <v>841.01719373088702</v>
      </c>
      <c r="F194" s="1">
        <v>857.3775853721877</v>
      </c>
      <c r="G194" s="1">
        <v>879.04019988433402</v>
      </c>
      <c r="H194" s="1">
        <v>900.79446051465095</v>
      </c>
      <c r="I194" s="1">
        <v>908.59142085551548</v>
      </c>
      <c r="J194" s="1">
        <v>913.57266421346105</v>
      </c>
      <c r="K194" s="1">
        <v>935.25462374062477</v>
      </c>
      <c r="L194" s="1">
        <v>965.47562005572547</v>
      </c>
      <c r="M194" s="1">
        <v>996.00715929368766</v>
      </c>
      <c r="N194" s="1">
        <v>1035.0873654630136</v>
      </c>
      <c r="O194" s="1">
        <v>1040.8859756076063</v>
      </c>
      <c r="P194" s="1">
        <v>1021.3645843866327</v>
      </c>
      <c r="Q194" s="1">
        <v>999.70558052293836</v>
      </c>
      <c r="R194" s="1">
        <v>985.49012926396063</v>
      </c>
      <c r="S194" s="1">
        <v>960.52989903338676</v>
      </c>
      <c r="T194" s="1">
        <v>964.66674221046742</v>
      </c>
      <c r="U194" s="1">
        <v>989.3854097472904</v>
      </c>
      <c r="V194" s="1">
        <v>1020.9249792235072</v>
      </c>
      <c r="W194" s="1">
        <v>1091.5426195440921</v>
      </c>
      <c r="X194" s="1">
        <v>1154.1688020351166</v>
      </c>
      <c r="Y194" s="1">
        <v>1203.0016442318465</v>
      </c>
      <c r="Z194" s="1">
        <v>1226.5630057920309</v>
      </c>
      <c r="AA194" s="1">
        <v>1244.8219302221103</v>
      </c>
      <c r="AB194" s="1">
        <v>1254.3654411321543</v>
      </c>
      <c r="AC194" s="1">
        <v>1260.0489439417654</v>
      </c>
      <c r="AD194" s="1">
        <v>1289.7124100873723</v>
      </c>
      <c r="AE194" s="1">
        <v>1337.0414789314996</v>
      </c>
      <c r="AF194" s="1">
        <v>1354.4891761722452</v>
      </c>
      <c r="AG194" s="1">
        <v>1094.0816879865738</v>
      </c>
      <c r="AH194" s="1">
        <v>1243.9662669006275</v>
      </c>
      <c r="AI194" s="1">
        <v>1257.7147941676717</v>
      </c>
      <c r="AJ194" s="1">
        <v>1275.9781931236246</v>
      </c>
      <c r="AK194" s="1">
        <v>1205.5489977410436</v>
      </c>
      <c r="AL194" s="1">
        <v>1115.0843256379949</v>
      </c>
      <c r="AM194" s="1">
        <v>1021.9256833517691</v>
      </c>
      <c r="AN194" s="1">
        <v>942.66341688177999</v>
      </c>
      <c r="AO194" s="1">
        <v>872.15438062325325</v>
      </c>
      <c r="AP194" s="1">
        <v>804.07543103250828</v>
      </c>
      <c r="AQ194" s="1">
        <v>746.40842364274533</v>
      </c>
      <c r="AR194" s="1">
        <v>688.92489078522863</v>
      </c>
      <c r="AS194" s="1">
        <v>632.31481399423842</v>
      </c>
      <c r="AT194" s="1">
        <v>577.14046223755486</v>
      </c>
      <c r="AU194" s="1">
        <v>524.29850725702772</v>
      </c>
      <c r="AV194" s="1">
        <v>500.90498999060992</v>
      </c>
      <c r="AW194" s="1">
        <v>483.47492688068678</v>
      </c>
      <c r="AX194" s="1">
        <v>467.19993565486936</v>
      </c>
      <c r="AY194" s="1">
        <v>459.32359129669919</v>
      </c>
      <c r="AZ194" s="1">
        <v>457.2289464438951</v>
      </c>
      <c r="BA194" s="1">
        <v>451.4462559862742</v>
      </c>
      <c r="BB194" s="1">
        <v>456.9872137751936</v>
      </c>
      <c r="BC194" s="1">
        <v>460.74578359024116</v>
      </c>
      <c r="BD194" s="1">
        <v>464.88951308064941</v>
      </c>
      <c r="BE194" s="1">
        <v>467.21275981499514</v>
      </c>
      <c r="BF194" s="1">
        <v>466.88603929609667</v>
      </c>
      <c r="BG194" s="1">
        <v>466.93318956799015</v>
      </c>
      <c r="BH194" s="1">
        <v>467.24431602806021</v>
      </c>
      <c r="BI194" s="1">
        <v>467.74933218739829</v>
      </c>
      <c r="BJ194" s="1">
        <v>468.39474505136559</v>
      </c>
      <c r="BK194" s="1">
        <v>469.03215362144857</v>
      </c>
      <c r="BL194" s="1">
        <v>469.53919770825451</v>
      </c>
      <c r="BM194" t="s">
        <v>4</v>
      </c>
    </row>
    <row r="195" spans="3:65" x14ac:dyDescent="0.2">
      <c r="C195" t="s">
        <v>54</v>
      </c>
      <c r="D195" s="1">
        <v>366.17890991490719</v>
      </c>
      <c r="E195" s="1">
        <v>373.3379133376298</v>
      </c>
      <c r="F195" s="1">
        <v>380.60049313062279</v>
      </c>
      <c r="G195" s="1">
        <v>390.21679510362378</v>
      </c>
      <c r="H195" s="1">
        <v>399.87377991970868</v>
      </c>
      <c r="I195" s="1">
        <v>403.33494685628636</v>
      </c>
      <c r="J195" s="1">
        <v>405.52786624547218</v>
      </c>
      <c r="K195" s="1">
        <v>415.12819044989823</v>
      </c>
      <c r="L195" s="1">
        <v>428.51581169969586</v>
      </c>
      <c r="M195" s="1">
        <v>442.04107139514986</v>
      </c>
      <c r="N195" s="1">
        <v>459.35795728092489</v>
      </c>
      <c r="O195" s="1">
        <v>461.91248684358357</v>
      </c>
      <c r="P195" s="1">
        <v>453.23608629304852</v>
      </c>
      <c r="Q195" s="1">
        <v>443.61108528853936</v>
      </c>
      <c r="R195" s="1">
        <v>437.2869873430293</v>
      </c>
      <c r="S195" s="1">
        <v>426.18474828532067</v>
      </c>
      <c r="T195" s="1">
        <v>427.99619126644166</v>
      </c>
      <c r="U195" s="1">
        <v>438.93678542689582</v>
      </c>
      <c r="V195" s="1">
        <v>452.90172466129678</v>
      </c>
      <c r="W195" s="1">
        <v>456.75532951089599</v>
      </c>
      <c r="X195" s="1">
        <v>460.40896587133113</v>
      </c>
      <c r="Y195" s="1">
        <v>460.31597930202668</v>
      </c>
      <c r="Z195" s="1">
        <v>452.13772211138865</v>
      </c>
      <c r="AA195" s="1">
        <v>440.77084239868884</v>
      </c>
      <c r="AB195" s="1">
        <v>429.82494064009347</v>
      </c>
      <c r="AC195" s="1">
        <v>417.06798677210998</v>
      </c>
      <c r="AD195" s="1">
        <v>410.36406696167228</v>
      </c>
      <c r="AE195" s="1">
        <v>409.89720668661664</v>
      </c>
      <c r="AF195" s="1">
        <v>396.19574497392443</v>
      </c>
      <c r="AG195" s="1">
        <v>307.32254309176193</v>
      </c>
      <c r="AH195" s="1">
        <v>336.60352868653536</v>
      </c>
      <c r="AI195" s="1">
        <v>324.8783714628828</v>
      </c>
      <c r="AJ195" s="1">
        <v>313.86494645876002</v>
      </c>
      <c r="AK195" s="1">
        <v>278.4790016654253</v>
      </c>
      <c r="AL195" s="1">
        <v>251.36564961576642</v>
      </c>
      <c r="AM195" s="1">
        <v>225.05577552515501</v>
      </c>
      <c r="AN195" s="1">
        <v>202.10842290552318</v>
      </c>
      <c r="AO195" s="1">
        <v>181.02439248266148</v>
      </c>
      <c r="AP195" s="1">
        <v>161.03485575411014</v>
      </c>
      <c r="AQ195" s="1">
        <v>142.04178963277081</v>
      </c>
      <c r="AR195" s="1">
        <v>123.69900757106689</v>
      </c>
      <c r="AS195" s="1">
        <v>109.21800446616439</v>
      </c>
      <c r="AT195" s="1">
        <v>96.514783043314736</v>
      </c>
      <c r="AU195" s="1">
        <v>87.294510508085693</v>
      </c>
      <c r="AV195" s="1">
        <v>82.427802899170928</v>
      </c>
      <c r="AW195" s="1">
        <v>78.660683872852402</v>
      </c>
      <c r="AX195" s="1">
        <v>75.461226753857446</v>
      </c>
      <c r="AY195" s="1">
        <v>73.153295107525452</v>
      </c>
      <c r="AZ195" s="1">
        <v>72.065181207040581</v>
      </c>
      <c r="BA195" s="1">
        <v>70.736656261835364</v>
      </c>
      <c r="BB195" s="1">
        <v>71.316212090772424</v>
      </c>
      <c r="BC195" s="1">
        <v>71.718515274211313</v>
      </c>
      <c r="BD195" s="1">
        <v>72.234692548271227</v>
      </c>
      <c r="BE195" s="1">
        <v>72.496725968144275</v>
      </c>
      <c r="BF195" s="1">
        <v>72.373841152214425</v>
      </c>
      <c r="BG195" s="1">
        <v>72.344005885198257</v>
      </c>
      <c r="BH195" s="1">
        <v>72.384766872912351</v>
      </c>
      <c r="BI195" s="1">
        <v>72.473104514909792</v>
      </c>
      <c r="BJ195" s="1">
        <v>72.586870308822313</v>
      </c>
      <c r="BK195" s="1">
        <v>72.694328256370071</v>
      </c>
      <c r="BL195" s="1">
        <v>72.778088700169377</v>
      </c>
      <c r="BM195" t="s">
        <v>54</v>
      </c>
    </row>
    <row r="196" spans="3:65" x14ac:dyDescent="0.2">
      <c r="C196" t="s">
        <v>5</v>
      </c>
      <c r="D196" s="1">
        <v>2389.1342408282571</v>
      </c>
      <c r="E196" s="1">
        <v>2438.8376147379659</v>
      </c>
      <c r="F196" s="1">
        <v>2488.2798175683524</v>
      </c>
      <c r="G196" s="1">
        <v>2554.081737830626</v>
      </c>
      <c r="H196" s="1">
        <v>2618.8582180220551</v>
      </c>
      <c r="I196" s="1">
        <v>2636.6233684433528</v>
      </c>
      <c r="J196" s="1">
        <v>2678.4899981426088</v>
      </c>
      <c r="K196" s="1">
        <v>2785.6328778286315</v>
      </c>
      <c r="L196" s="1">
        <v>2924.5624330448873</v>
      </c>
      <c r="M196" s="1">
        <v>3062.0421452066348</v>
      </c>
      <c r="N196" s="1">
        <v>3230.6510677339347</v>
      </c>
      <c r="O196" s="1">
        <v>3268.4877210765617</v>
      </c>
      <c r="P196" s="1">
        <v>3207.3758048448817</v>
      </c>
      <c r="Q196" s="1">
        <v>3141.1902548794319</v>
      </c>
      <c r="R196" s="1">
        <v>3108.7262964479805</v>
      </c>
      <c r="S196" s="1">
        <v>3077.7742407377373</v>
      </c>
      <c r="T196" s="1">
        <v>3133.5411593867084</v>
      </c>
      <c r="U196" s="1">
        <v>3269.3227937343604</v>
      </c>
      <c r="V196" s="1">
        <v>3404.1778797032543</v>
      </c>
      <c r="W196" s="1">
        <v>3414.9569400270912</v>
      </c>
      <c r="X196" s="1">
        <v>3419.9147648803159</v>
      </c>
      <c r="Y196" s="1">
        <v>3382.1381212876654</v>
      </c>
      <c r="Z196" s="1">
        <v>3284.8721338597566</v>
      </c>
      <c r="AA196" s="1">
        <v>3162.6964014607674</v>
      </c>
      <c r="AB196" s="1">
        <v>3033.969803789777</v>
      </c>
      <c r="AC196" s="1">
        <v>2789.6676767267436</v>
      </c>
      <c r="AD196" s="1">
        <v>2653.7723751642293</v>
      </c>
      <c r="AE196" s="1">
        <v>2606.4849671166439</v>
      </c>
      <c r="AF196" s="1">
        <v>2478.5559385844972</v>
      </c>
      <c r="AG196" s="1">
        <v>1888.6415684406572</v>
      </c>
      <c r="AH196" s="1">
        <v>2031.9187408564298</v>
      </c>
      <c r="AI196" s="1">
        <v>1922.9281692851614</v>
      </c>
      <c r="AJ196" s="1">
        <v>1827.3149972667125</v>
      </c>
      <c r="AK196" s="1">
        <v>1598.7611793565375</v>
      </c>
      <c r="AL196" s="1">
        <v>1434.4449831864817</v>
      </c>
      <c r="AM196" s="1">
        <v>1275.5346584294002</v>
      </c>
      <c r="AN196" s="1">
        <v>1136.7163727815478</v>
      </c>
      <c r="AO196" s="1">
        <v>1010.9547464426444</v>
      </c>
      <c r="AP196" s="1">
        <v>894.15748628933352</v>
      </c>
      <c r="AQ196" s="1">
        <v>789.60787669042679</v>
      </c>
      <c r="AR196" s="1">
        <v>690.01063321862057</v>
      </c>
      <c r="AS196" s="1">
        <v>612.58758621312131</v>
      </c>
      <c r="AT196" s="1">
        <v>545.47778404888538</v>
      </c>
      <c r="AU196" s="1">
        <v>497.04941491561408</v>
      </c>
      <c r="AV196" s="1">
        <v>470.67330158173684</v>
      </c>
      <c r="AW196" s="1">
        <v>450.01195776299329</v>
      </c>
      <c r="AX196" s="1">
        <v>430.80778989774637</v>
      </c>
      <c r="AY196" s="1">
        <v>409.26539284494885</v>
      </c>
      <c r="AZ196" s="1">
        <v>395.59696515666838</v>
      </c>
      <c r="BA196" s="1">
        <v>388.01729691130117</v>
      </c>
      <c r="BB196" s="1">
        <v>390.15961303946409</v>
      </c>
      <c r="BC196" s="1">
        <v>391.42969039076911</v>
      </c>
      <c r="BD196" s="1">
        <v>393.29255580779653</v>
      </c>
      <c r="BE196" s="1">
        <v>393.92765934921761</v>
      </c>
      <c r="BF196" s="1">
        <v>392.70860088932085</v>
      </c>
      <c r="BG196" s="1">
        <v>392.07049613056711</v>
      </c>
      <c r="BH196" s="1">
        <v>391.91591853964121</v>
      </c>
      <c r="BI196" s="1">
        <v>392.11656039514747</v>
      </c>
      <c r="BJ196" s="1">
        <v>392.52821073439134</v>
      </c>
      <c r="BK196" s="1">
        <v>392.94713832987361</v>
      </c>
      <c r="BL196" s="1">
        <v>393.24822863117726</v>
      </c>
      <c r="BM196" t="s">
        <v>5</v>
      </c>
    </row>
    <row r="197" spans="3:65" x14ac:dyDescent="0.2">
      <c r="C197" t="s">
        <v>151</v>
      </c>
      <c r="D197" s="1">
        <v>266.32550523866701</v>
      </c>
      <c r="E197" s="1">
        <v>271.70115886299982</v>
      </c>
      <c r="F197" s="1">
        <v>277.10156187373991</v>
      </c>
      <c r="G197" s="1">
        <v>284.26819179467373</v>
      </c>
      <c r="H197" s="1">
        <v>291.39413865953088</v>
      </c>
      <c r="I197" s="1">
        <v>293.65482572130634</v>
      </c>
      <c r="J197" s="1">
        <v>295.05272285154558</v>
      </c>
      <c r="K197" s="1">
        <v>302.21178181518593</v>
      </c>
      <c r="L197" s="1">
        <v>312.25059511587699</v>
      </c>
      <c r="M197" s="1">
        <v>322.29281251270288</v>
      </c>
      <c r="N197" s="1">
        <v>335.19010866383621</v>
      </c>
      <c r="O197" s="1">
        <v>336.63137057287776</v>
      </c>
      <c r="P197" s="1">
        <v>329.36729706262383</v>
      </c>
      <c r="Q197" s="1">
        <v>321.51408018937701</v>
      </c>
      <c r="R197" s="1">
        <v>316.42387863875206</v>
      </c>
      <c r="S197" s="1">
        <v>308.88740725894138</v>
      </c>
      <c r="T197" s="1">
        <v>310.64470914449095</v>
      </c>
      <c r="U197" s="1">
        <v>319.47689352700536</v>
      </c>
      <c r="V197" s="1">
        <v>329.11350327755065</v>
      </c>
      <c r="W197" s="1">
        <v>324.38451110580843</v>
      </c>
      <c r="X197" s="1">
        <v>320.24229438983991</v>
      </c>
      <c r="Y197" s="1">
        <v>313.89763673809341</v>
      </c>
      <c r="Z197" s="1">
        <v>300.70612820465624</v>
      </c>
      <c r="AA197" s="1">
        <v>284.74283630486616</v>
      </c>
      <c r="AB197" s="1">
        <v>266.06473733637313</v>
      </c>
      <c r="AC197" s="1">
        <v>194.40878116064272</v>
      </c>
      <c r="AD197" s="1">
        <v>163.5067921917493</v>
      </c>
      <c r="AE197" s="1">
        <v>158.55062981718663</v>
      </c>
      <c r="AF197" s="1">
        <v>150.07249758847814</v>
      </c>
      <c r="AG197" s="1">
        <v>113.19707460931878</v>
      </c>
      <c r="AH197" s="1">
        <v>120.59267251103296</v>
      </c>
      <c r="AI197" s="1">
        <v>112.11289798429499</v>
      </c>
      <c r="AJ197" s="1">
        <v>102.14204588327732</v>
      </c>
      <c r="AK197" s="1">
        <v>84.00652471630913</v>
      </c>
      <c r="AL197" s="1">
        <v>72.509360869182785</v>
      </c>
      <c r="AM197" s="1">
        <v>62.069434105961648</v>
      </c>
      <c r="AN197" s="1">
        <v>52.895307917152948</v>
      </c>
      <c r="AO197" s="1">
        <v>45.222858480971922</v>
      </c>
      <c r="AP197" s="1">
        <v>38.257352458845105</v>
      </c>
      <c r="AQ197" s="1">
        <v>32.912581635005267</v>
      </c>
      <c r="AR197" s="1">
        <v>27.908598432473514</v>
      </c>
      <c r="AS197" s="1">
        <v>23.267083280188281</v>
      </c>
      <c r="AT197" s="1">
        <v>18.996255191802376</v>
      </c>
      <c r="AU197" s="1">
        <v>15.043666529736406</v>
      </c>
      <c r="AV197" s="1">
        <v>12.53561186447746</v>
      </c>
      <c r="AW197" s="1">
        <v>10.429122147797823</v>
      </c>
      <c r="AX197" s="1">
        <v>8.5845943039910093</v>
      </c>
      <c r="AY197" s="1">
        <v>7.6736830888202912</v>
      </c>
      <c r="AZ197" s="1">
        <v>7.0197885824043684</v>
      </c>
      <c r="BA197" s="1">
        <v>6.4694106798299025</v>
      </c>
      <c r="BB197" s="1">
        <v>6.1445299237993538</v>
      </c>
      <c r="BC197" s="1">
        <v>5.8919537777478714</v>
      </c>
      <c r="BD197" s="1">
        <v>5.7212001702397899</v>
      </c>
      <c r="BE197" s="1">
        <v>5.5928152799354471</v>
      </c>
      <c r="BF197" s="1">
        <v>5.4801362814023387</v>
      </c>
      <c r="BG197" s="1">
        <v>5.4010038923328914</v>
      </c>
      <c r="BH197" s="1">
        <v>5.3466860214946363</v>
      </c>
      <c r="BI197" s="1">
        <v>5.3118570272412473</v>
      </c>
      <c r="BJ197" s="1">
        <v>5.2933090143672121</v>
      </c>
      <c r="BK197" s="1">
        <v>5.284756847533707</v>
      </c>
      <c r="BL197" s="1">
        <v>5.2811501296392658</v>
      </c>
      <c r="BM197" t="s">
        <v>6</v>
      </c>
    </row>
    <row r="198" spans="3:65" x14ac:dyDescent="0.2">
      <c r="C198" t="s">
        <v>7</v>
      </c>
      <c r="D198" s="1">
        <v>8.9650596312827524</v>
      </c>
      <c r="E198" s="1">
        <v>9.1403315840016575</v>
      </c>
      <c r="F198" s="1">
        <v>9.3181393690984606</v>
      </c>
      <c r="G198" s="1">
        <v>9.5535727004184157</v>
      </c>
      <c r="H198" s="1">
        <v>9.7900020588287937</v>
      </c>
      <c r="I198" s="1">
        <v>9.874740876767417</v>
      </c>
      <c r="J198" s="1">
        <v>9.9356693795010891</v>
      </c>
      <c r="K198" s="1">
        <v>10.180421540122051</v>
      </c>
      <c r="L198" s="1">
        <v>10.519196255326367</v>
      </c>
      <c r="M198" s="1">
        <v>10.861425873978838</v>
      </c>
      <c r="N198" s="1">
        <v>11.297762610513329</v>
      </c>
      <c r="O198" s="1">
        <v>11.368030122236918</v>
      </c>
      <c r="P198" s="1">
        <v>11.159803593166137</v>
      </c>
      <c r="Q198" s="1">
        <v>10.928229336591381</v>
      </c>
      <c r="R198" s="1">
        <v>10.778806946653891</v>
      </c>
      <c r="S198" s="1">
        <v>10.51572335093185</v>
      </c>
      <c r="T198" s="1">
        <v>10.56993560232687</v>
      </c>
      <c r="U198" s="1">
        <v>10.850569432343505</v>
      </c>
      <c r="V198" s="1">
        <v>11.206645766269727</v>
      </c>
      <c r="W198" s="1">
        <v>11.607670702743746</v>
      </c>
      <c r="X198" s="1">
        <v>11.965983354842319</v>
      </c>
      <c r="Y198" s="1">
        <v>12.209871213320948</v>
      </c>
      <c r="Z198" s="1">
        <v>12.320944686392679</v>
      </c>
      <c r="AA198" s="1">
        <v>12.373242332271058</v>
      </c>
      <c r="AB198" s="1">
        <v>12.43795879743816</v>
      </c>
      <c r="AC198" s="1">
        <v>12.459820301983445</v>
      </c>
      <c r="AD198" s="1">
        <v>12.744810910002974</v>
      </c>
      <c r="AE198" s="1">
        <v>13.222879306072219</v>
      </c>
      <c r="AF198" s="1">
        <v>13.401657356890976</v>
      </c>
      <c r="AG198" s="1">
        <v>10.790144044188658</v>
      </c>
      <c r="AH198" s="1">
        <v>12.235695419148488</v>
      </c>
      <c r="AI198" s="1">
        <v>12.430238907849418</v>
      </c>
      <c r="AJ198" s="1">
        <v>12.939305954487391</v>
      </c>
      <c r="AK198" s="1">
        <v>12.500068383479308</v>
      </c>
      <c r="AL198" s="1">
        <v>12.213500744971432</v>
      </c>
      <c r="AM198" s="1">
        <v>11.668325887848578</v>
      </c>
      <c r="AN198" s="1">
        <v>11.309777168591747</v>
      </c>
      <c r="AO198" s="1">
        <v>10.959473213562539</v>
      </c>
      <c r="AP198" s="1">
        <v>10.69061488132516</v>
      </c>
      <c r="AQ198" s="1">
        <v>10.531960144277463</v>
      </c>
      <c r="AR198" s="1">
        <v>10.379958202172938</v>
      </c>
      <c r="AS198" s="1">
        <v>10.240583231440493</v>
      </c>
      <c r="AT198" s="1">
        <v>10.115099838979585</v>
      </c>
      <c r="AU198" s="1">
        <v>10.005237079154695</v>
      </c>
      <c r="AV198" s="1">
        <v>10.19562472943784</v>
      </c>
      <c r="AW198" s="1">
        <v>10.432535490916134</v>
      </c>
      <c r="AX198" s="1">
        <v>10.5953916317454</v>
      </c>
      <c r="AY198" s="1">
        <v>10.650976680962568</v>
      </c>
      <c r="AZ198" s="1">
        <v>10.8057986610036</v>
      </c>
      <c r="BA198" s="1">
        <v>10.847002551099045</v>
      </c>
      <c r="BB198" s="1">
        <v>11.138395523930757</v>
      </c>
      <c r="BC198" s="1">
        <v>11.35131638459611</v>
      </c>
      <c r="BD198" s="1">
        <v>11.544999708184033</v>
      </c>
      <c r="BE198" s="1">
        <v>11.668848106669401</v>
      </c>
      <c r="BF198" s="1">
        <v>11.707582418621609</v>
      </c>
      <c r="BG198" s="1">
        <v>11.74299463730752</v>
      </c>
      <c r="BH198" s="1">
        <v>11.775730387519699</v>
      </c>
      <c r="BI198" s="1">
        <v>11.805939105083461</v>
      </c>
      <c r="BJ198" s="1">
        <v>11.833254186666403</v>
      </c>
      <c r="BK198" s="1">
        <v>11.855885533819464</v>
      </c>
      <c r="BL198" s="1">
        <v>11.872343946492339</v>
      </c>
      <c r="BM198" t="s">
        <v>7</v>
      </c>
    </row>
    <row r="199" spans="3:65" x14ac:dyDescent="0.2">
      <c r="C199" t="s">
        <v>8</v>
      </c>
      <c r="D199" s="1">
        <v>4.8675792696963036</v>
      </c>
      <c r="E199" s="1">
        <v>4.9673468335684925</v>
      </c>
      <c r="F199" s="1">
        <v>5.0670818712491084</v>
      </c>
      <c r="G199" s="1">
        <v>5.1996154672182673</v>
      </c>
      <c r="H199" s="1">
        <v>5.3307401936720105</v>
      </c>
      <c r="I199" s="1">
        <v>5.3695513325583599</v>
      </c>
      <c r="J199" s="1">
        <v>5.4080971213265663</v>
      </c>
      <c r="K199" s="1">
        <v>5.5603730532896938</v>
      </c>
      <c r="L199" s="1">
        <v>5.7688433937523609</v>
      </c>
      <c r="M199" s="1">
        <v>5.9762922263278977</v>
      </c>
      <c r="N199" s="1">
        <v>6.2391474059942826</v>
      </c>
      <c r="O199" s="1">
        <v>6.2757407057870953</v>
      </c>
      <c r="P199" s="1">
        <v>6.1406723705206332</v>
      </c>
      <c r="Q199" s="1">
        <v>5.9954898844582161</v>
      </c>
      <c r="R199" s="1">
        <v>5.9069124630875205</v>
      </c>
      <c r="S199" s="1">
        <v>5.7899423802382923</v>
      </c>
      <c r="T199" s="1">
        <v>5.8440275694551014</v>
      </c>
      <c r="U199" s="1">
        <v>6.0374927446502626</v>
      </c>
      <c r="V199" s="1">
        <v>6.2804922234431082</v>
      </c>
      <c r="W199" s="1">
        <v>6.1860897556719898</v>
      </c>
      <c r="X199" s="1">
        <v>6.1009226118231608</v>
      </c>
      <c r="Y199" s="1">
        <v>5.9716310782840427</v>
      </c>
      <c r="Z199" s="1">
        <v>5.7707693430607954</v>
      </c>
      <c r="AA199" s="1">
        <v>5.5360981018256048</v>
      </c>
      <c r="AB199" s="1">
        <v>5.3054722936238878</v>
      </c>
      <c r="AC199" s="1">
        <v>5.0497329873454255</v>
      </c>
      <c r="AD199" s="1">
        <v>4.9345644641884148</v>
      </c>
      <c r="AE199" s="1">
        <v>4.9229171481151095</v>
      </c>
      <c r="AF199" s="1">
        <v>4.8016808887212381</v>
      </c>
      <c r="AG199" s="1">
        <v>3.7136124926261376</v>
      </c>
      <c r="AH199" s="1">
        <v>4.0543898264276645</v>
      </c>
      <c r="AI199" s="1">
        <v>3.9304201274504398</v>
      </c>
      <c r="AJ199" s="1">
        <v>3.8727093691473407</v>
      </c>
      <c r="AK199" s="1">
        <v>3.4949470513754433</v>
      </c>
      <c r="AL199" s="1">
        <v>3.3775745158909354</v>
      </c>
      <c r="AM199" s="1">
        <v>3.1885582602962654</v>
      </c>
      <c r="AN199" s="1">
        <v>3.0572946900587548</v>
      </c>
      <c r="AO199" s="1">
        <v>2.9333191011134234</v>
      </c>
      <c r="AP199" s="1">
        <v>2.8384941948515308</v>
      </c>
      <c r="AQ199" s="1">
        <v>2.7816607136564451</v>
      </c>
      <c r="AR199" s="1">
        <v>2.7313444242217115</v>
      </c>
      <c r="AS199" s="1">
        <v>2.6884197588996157</v>
      </c>
      <c r="AT199" s="1">
        <v>2.6522637629148238</v>
      </c>
      <c r="AU199" s="1">
        <v>2.622462749968701</v>
      </c>
      <c r="AV199" s="1">
        <v>2.6673991897059177</v>
      </c>
      <c r="AW199" s="1">
        <v>2.7247224490084907</v>
      </c>
      <c r="AX199" s="1">
        <v>2.763268040108021</v>
      </c>
      <c r="AY199" s="1">
        <v>2.7757063036725382</v>
      </c>
      <c r="AZ199" s="1">
        <v>2.8133810664826475</v>
      </c>
      <c r="BA199" s="1">
        <v>2.8234939067220299</v>
      </c>
      <c r="BB199" s="1">
        <v>2.895222274471088</v>
      </c>
      <c r="BC199" s="1">
        <v>2.9476413969240642</v>
      </c>
      <c r="BD199" s="1">
        <v>2.9953244178574243</v>
      </c>
      <c r="BE199" s="1">
        <v>3.025814734050599</v>
      </c>
      <c r="BF199" s="1">
        <v>3.0353507590084625</v>
      </c>
      <c r="BG199" s="1">
        <v>3.0440689157068141</v>
      </c>
      <c r="BH199" s="1">
        <v>3.0521281509250069</v>
      </c>
      <c r="BI199" s="1">
        <v>3.0595652543641627</v>
      </c>
      <c r="BJ199" s="1">
        <v>3.0662899717161167</v>
      </c>
      <c r="BK199" s="1">
        <v>3.0718615975022656</v>
      </c>
      <c r="BL199" s="1">
        <v>3.07591350461266</v>
      </c>
      <c r="BM199" t="s">
        <v>8</v>
      </c>
    </row>
    <row r="200" spans="3:65" x14ac:dyDescent="0.2">
      <c r="C200" t="s">
        <v>9</v>
      </c>
      <c r="D200" s="1">
        <v>233.10401589509735</v>
      </c>
      <c r="E200" s="1">
        <v>231.90651063459092</v>
      </c>
      <c r="F200" s="1">
        <v>236.54422603773574</v>
      </c>
      <c r="G200" s="1">
        <v>236.48044986414249</v>
      </c>
      <c r="H200" s="1">
        <v>242.4300043835259</v>
      </c>
      <c r="I200" s="1">
        <v>237.81450204679322</v>
      </c>
      <c r="J200" s="1">
        <v>239.01600785219625</v>
      </c>
      <c r="K200" s="1">
        <v>238.39356975233909</v>
      </c>
      <c r="L200" s="1">
        <v>246.54893513071335</v>
      </c>
      <c r="M200" s="1">
        <v>247.6077918352421</v>
      </c>
      <c r="N200" s="1">
        <v>257.74280871842507</v>
      </c>
      <c r="O200" s="1">
        <v>258.8554186262723</v>
      </c>
      <c r="P200" s="1">
        <v>253.1173226146208</v>
      </c>
      <c r="Q200" s="1">
        <v>246.95064645630367</v>
      </c>
      <c r="R200" s="1">
        <v>243.00684158918261</v>
      </c>
      <c r="S200" s="1">
        <v>237.48207506846859</v>
      </c>
      <c r="T200" s="1">
        <v>239.06873162671036</v>
      </c>
      <c r="U200" s="1">
        <v>246.22209942653649</v>
      </c>
      <c r="V200" s="1">
        <v>255.31763514650936</v>
      </c>
      <c r="W200" s="1">
        <v>260.29161682394687</v>
      </c>
      <c r="X200" s="1">
        <v>264.50989898424405</v>
      </c>
      <c r="Y200" s="1">
        <v>266.33843337835481</v>
      </c>
      <c r="Z200" s="1">
        <v>265.21243695561759</v>
      </c>
      <c r="AA200" s="1">
        <v>262.66952992433215</v>
      </c>
      <c r="AB200" s="1">
        <v>104.10249369927175</v>
      </c>
      <c r="AC200" s="1">
        <v>41.086863633246097</v>
      </c>
      <c r="AD200" s="1">
        <v>0.88805483441468347</v>
      </c>
      <c r="AE200" s="1">
        <v>0.91001016762460185</v>
      </c>
      <c r="AF200" s="1">
        <v>0.91158387654361062</v>
      </c>
      <c r="AG200" s="1">
        <v>0.72434739038792517</v>
      </c>
      <c r="AH200" s="1">
        <v>0.81129204260764243</v>
      </c>
      <c r="AI200" s="1">
        <v>0.81351759538569712</v>
      </c>
      <c r="AJ200" s="1">
        <v>0.83567500191311517</v>
      </c>
      <c r="AK200" s="1">
        <v>0.7945883734682111</v>
      </c>
      <c r="AL200" s="1">
        <v>0.77518163955203245</v>
      </c>
      <c r="AM200" s="1">
        <v>0.73769453292379361</v>
      </c>
      <c r="AN200" s="1">
        <v>0.71307580096828727</v>
      </c>
      <c r="AO200" s="1">
        <v>0.68958766423708984</v>
      </c>
      <c r="AP200" s="1">
        <v>0.67226345266482479</v>
      </c>
      <c r="AQ200" s="1">
        <v>0.66301258070161428</v>
      </c>
      <c r="AR200" s="1">
        <v>0.65422813198257823</v>
      </c>
      <c r="AS200" s="1">
        <v>0.64619874476486294</v>
      </c>
      <c r="AT200" s="1">
        <v>0.63902640211820094</v>
      </c>
      <c r="AU200" s="1">
        <v>0.63288233960691764</v>
      </c>
      <c r="AV200" s="1">
        <v>0.64475821975226855</v>
      </c>
      <c r="AW200" s="1">
        <v>0.65948830352493171</v>
      </c>
      <c r="AX200" s="1">
        <v>0.66950366410399542</v>
      </c>
      <c r="AY200" s="1">
        <v>0.6729680103838187</v>
      </c>
      <c r="AZ200" s="1">
        <v>0.68231748606035825</v>
      </c>
      <c r="BA200" s="1">
        <v>0.68477972499869266</v>
      </c>
      <c r="BB200" s="1">
        <v>0.70229738546108922</v>
      </c>
      <c r="BC200" s="1">
        <v>0.71509689823259026</v>
      </c>
      <c r="BD200" s="1">
        <v>0.72674122948531839</v>
      </c>
      <c r="BE200" s="1">
        <v>0.73418607419666504</v>
      </c>
      <c r="BF200" s="1">
        <v>0.73651186716040318</v>
      </c>
      <c r="BG200" s="1">
        <v>0.73863901422011402</v>
      </c>
      <c r="BH200" s="1">
        <v>0.74060606862810707</v>
      </c>
      <c r="BI200" s="1">
        <v>0.74242181948527053</v>
      </c>
      <c r="BJ200" s="1">
        <v>0.74406406654532931</v>
      </c>
      <c r="BK200" s="1">
        <v>0.74542489675693613</v>
      </c>
      <c r="BL200" s="1">
        <v>0.74641457158965752</v>
      </c>
      <c r="BM200" t="s">
        <v>9</v>
      </c>
    </row>
    <row r="201" spans="3:65" x14ac:dyDescent="0.2">
      <c r="C201" t="s">
        <v>10</v>
      </c>
      <c r="D201" s="1">
        <v>184030.95846886147</v>
      </c>
      <c r="E201" s="1">
        <v>187780.05334953518</v>
      </c>
      <c r="F201" s="1">
        <v>191535.31853566319</v>
      </c>
      <c r="G201" s="1">
        <v>196522.72164078231</v>
      </c>
      <c r="H201" s="1">
        <v>201466.98932705895</v>
      </c>
      <c r="I201" s="1">
        <v>202972.74927124573</v>
      </c>
      <c r="J201" s="1">
        <v>203998.22473421821</v>
      </c>
      <c r="K201" s="1">
        <v>209118.83938675185</v>
      </c>
      <c r="L201" s="1">
        <v>216272.72589666172</v>
      </c>
      <c r="M201" s="1">
        <v>223407.31371209931</v>
      </c>
      <c r="N201" s="1">
        <v>232551.76300231105</v>
      </c>
      <c r="O201" s="1">
        <v>233555.62959665075</v>
      </c>
      <c r="P201" s="1">
        <v>228378.35869461807</v>
      </c>
      <c r="Q201" s="1">
        <v>222814.3958449401</v>
      </c>
      <c r="R201" s="1">
        <v>219256.04719751759</v>
      </c>
      <c r="S201" s="1">
        <v>214271.25557149091</v>
      </c>
      <c r="T201" s="1">
        <v>215702.8368510346</v>
      </c>
      <c r="U201" s="1">
        <v>222157.05492029942</v>
      </c>
      <c r="V201" s="1">
        <v>230363.61896624707</v>
      </c>
      <c r="W201" s="1">
        <v>234851.45788590805</v>
      </c>
      <c r="X201" s="1">
        <v>238657.4572000925</v>
      </c>
      <c r="Y201" s="1">
        <v>240307.27586690692</v>
      </c>
      <c r="Z201" s="1">
        <v>239291.33111739543</v>
      </c>
      <c r="AA201" s="1">
        <v>236996.96055389909</v>
      </c>
      <c r="AB201" s="1">
        <v>234819.533502003</v>
      </c>
      <c r="AC201" s="1">
        <v>231694.69357982228</v>
      </c>
      <c r="AD201" s="1">
        <v>233700.51022456808</v>
      </c>
      <c r="AE201" s="1">
        <v>239478.2757120902</v>
      </c>
      <c r="AF201" s="1">
        <v>239892.41295121657</v>
      </c>
      <c r="AG201" s="1">
        <v>188007.77540269992</v>
      </c>
      <c r="AH201" s="1">
        <v>210574.66922175017</v>
      </c>
      <c r="AI201" s="1">
        <v>209801.78966506571</v>
      </c>
      <c r="AJ201" s="1">
        <v>219979.08980600478</v>
      </c>
      <c r="AK201" s="1">
        <v>209108.52565520466</v>
      </c>
      <c r="AL201" s="1">
        <v>204020.62353539496</v>
      </c>
      <c r="AM201" s="1">
        <v>194164.99319469326</v>
      </c>
      <c r="AN201" s="1">
        <v>187698.98924964154</v>
      </c>
      <c r="AO201" s="1">
        <v>181531.04878615151</v>
      </c>
      <c r="AP201" s="1">
        <v>176987.67608495496</v>
      </c>
      <c r="AQ201" s="1">
        <v>174571.98614869858</v>
      </c>
      <c r="AR201" s="1">
        <v>172278.94251747685</v>
      </c>
      <c r="AS201" s="1">
        <v>170184.51158531543</v>
      </c>
      <c r="AT201" s="1">
        <v>168315.5187113632</v>
      </c>
      <c r="AU201" s="1">
        <v>166717.00727535089</v>
      </c>
      <c r="AV201" s="1">
        <v>169860.47181743121</v>
      </c>
      <c r="AW201" s="1">
        <v>173754.80543586108</v>
      </c>
      <c r="AX201" s="1">
        <v>176407.64979268212</v>
      </c>
      <c r="AY201" s="1">
        <v>177335.29619341067</v>
      </c>
      <c r="AZ201" s="1">
        <v>179811.36234635985</v>
      </c>
      <c r="BA201" s="1">
        <v>180464.07748894815</v>
      </c>
      <c r="BB201" s="1">
        <v>185084.1953698064</v>
      </c>
      <c r="BC201" s="1">
        <v>188460.32969256406</v>
      </c>
      <c r="BD201" s="1">
        <v>191531.57590312671</v>
      </c>
      <c r="BE201" s="1">
        <v>193495.60660171995</v>
      </c>
      <c r="BF201" s="1">
        <v>194110.08995129628</v>
      </c>
      <c r="BG201" s="1">
        <v>194671.87400462819</v>
      </c>
      <c r="BH201" s="1">
        <v>195191.15930982132</v>
      </c>
      <c r="BI201" s="1">
        <v>195670.30630409397</v>
      </c>
      <c r="BJ201" s="1">
        <v>196103.51800870243</v>
      </c>
      <c r="BK201" s="1">
        <v>196462.43745172911</v>
      </c>
      <c r="BL201" s="1">
        <v>196723.48355283725</v>
      </c>
      <c r="BM201" t="s">
        <v>10</v>
      </c>
    </row>
    <row r="202" spans="3:65" x14ac:dyDescent="0.2">
      <c r="C202" t="s">
        <v>152</v>
      </c>
      <c r="D202" s="1">
        <v>58276.003973774343</v>
      </c>
      <c r="E202" s="1">
        <v>59463.207855023313</v>
      </c>
      <c r="F202" s="1">
        <v>60652.365650701468</v>
      </c>
      <c r="G202" s="1">
        <v>62231.697332669079</v>
      </c>
      <c r="H202" s="1">
        <v>63797.369574612079</v>
      </c>
      <c r="I202" s="1">
        <v>64274.189742376548</v>
      </c>
      <c r="J202" s="1">
        <v>64598.921041134119</v>
      </c>
      <c r="K202" s="1">
        <v>66220.436042316418</v>
      </c>
      <c r="L202" s="1">
        <v>68485.815314087042</v>
      </c>
      <c r="M202" s="1">
        <v>70745.083381497738</v>
      </c>
      <c r="N202" s="1">
        <v>73640.802490978589</v>
      </c>
      <c r="O202" s="1">
        <v>73958.691036077798</v>
      </c>
      <c r="P202" s="1">
        <v>72319.235032748809</v>
      </c>
      <c r="Q202" s="1">
        <v>70557.3275589439</v>
      </c>
      <c r="R202" s="1">
        <v>69430.526168337892</v>
      </c>
      <c r="S202" s="1">
        <v>67852.021448133877</v>
      </c>
      <c r="T202" s="1">
        <v>68305.351893345825</v>
      </c>
      <c r="U202" s="1">
        <v>70349.171264724719</v>
      </c>
      <c r="V202" s="1">
        <v>72947.895756145532</v>
      </c>
      <c r="W202" s="1">
        <v>74369.033378270542</v>
      </c>
      <c r="X202" s="1">
        <v>75574.256852641149</v>
      </c>
      <c r="Y202" s="1">
        <v>76096.695250958524</v>
      </c>
      <c r="Z202" s="1">
        <v>75774.981987319319</v>
      </c>
      <c r="AA202" s="1">
        <v>75048.437121237759</v>
      </c>
      <c r="AB202" s="1">
        <v>74358.924070908397</v>
      </c>
      <c r="AC202" s="1">
        <v>73369.399345082318</v>
      </c>
      <c r="AD202" s="1">
        <v>74004.569534556969</v>
      </c>
      <c r="AE202" s="1">
        <v>75834.180635383484</v>
      </c>
      <c r="AF202" s="1">
        <v>75965.323045300902</v>
      </c>
      <c r="AG202" s="1">
        <v>60362.282532327103</v>
      </c>
      <c r="AH202" s="1">
        <v>67607.67021730353</v>
      </c>
      <c r="AI202" s="1">
        <v>67793.132948808081</v>
      </c>
      <c r="AJ202" s="1">
        <v>69639.583492759601</v>
      </c>
      <c r="AK202" s="1">
        <v>66215.697789017606</v>
      </c>
      <c r="AL202" s="1">
        <v>64598.469962669369</v>
      </c>
      <c r="AM202" s="1">
        <v>61474.544410316128</v>
      </c>
      <c r="AN202" s="1">
        <v>59422.98341402394</v>
      </c>
      <c r="AO202" s="1">
        <v>57465.63868642415</v>
      </c>
      <c r="AP202" s="1">
        <v>56021.954388735401</v>
      </c>
      <c r="AQ202" s="1">
        <v>55251.048391801189</v>
      </c>
      <c r="AR202" s="1">
        <v>54519.010998548183</v>
      </c>
      <c r="AS202" s="1">
        <v>53849.895397071916</v>
      </c>
      <c r="AT202" s="1">
        <v>53252.200176516744</v>
      </c>
      <c r="AU202" s="1">
        <v>52740.194967243144</v>
      </c>
      <c r="AV202" s="1">
        <v>53729.851646022376</v>
      </c>
      <c r="AW202" s="1">
        <v>54957.358627077643</v>
      </c>
      <c r="AX202" s="1">
        <v>55791.972008666286</v>
      </c>
      <c r="AY202" s="1">
        <v>56080.667531984902</v>
      </c>
      <c r="AZ202" s="1">
        <v>56859.790505029858</v>
      </c>
      <c r="BA202" s="1">
        <v>57064.977083224388</v>
      </c>
      <c r="BB202" s="1">
        <v>58524.782121757438</v>
      </c>
      <c r="BC202" s="1">
        <v>59591.408186049186</v>
      </c>
      <c r="BD202" s="1">
        <v>60561.769123776525</v>
      </c>
      <c r="BE202" s="1">
        <v>61182.172849722076</v>
      </c>
      <c r="BF202" s="1">
        <v>61375.9889300336</v>
      </c>
      <c r="BG202" s="1">
        <v>61553.251185009496</v>
      </c>
      <c r="BH202" s="1">
        <v>61717.172385675585</v>
      </c>
      <c r="BI202" s="1">
        <v>61868.48495710588</v>
      </c>
      <c r="BJ202" s="1">
        <v>62005.338878777446</v>
      </c>
      <c r="BK202" s="1">
        <v>62118.741396411337</v>
      </c>
      <c r="BL202" s="1">
        <v>62201.214299138133</v>
      </c>
      <c r="BM202" t="s">
        <v>11</v>
      </c>
    </row>
    <row r="203" spans="3:65" ht="14.25" x14ac:dyDescent="0.2">
      <c r="C203" t="s">
        <v>153</v>
      </c>
      <c r="D203" s="1">
        <v>69875.304524909297</v>
      </c>
      <c r="E203" s="1">
        <v>71298.810377725793</v>
      </c>
      <c r="F203" s="1">
        <v>72724.659053598894</v>
      </c>
      <c r="G203" s="1">
        <v>74618.342125502502</v>
      </c>
      <c r="H203" s="1">
        <v>76495.646971956929</v>
      </c>
      <c r="I203" s="1">
        <v>77067.37379181842</v>
      </c>
      <c r="J203" s="1">
        <v>77456.739857474953</v>
      </c>
      <c r="K203" s="1">
        <v>79401.002448820655</v>
      </c>
      <c r="L203" s="1">
        <v>82117.284549265038</v>
      </c>
      <c r="M203" s="1">
        <v>84826.239066544047</v>
      </c>
      <c r="N203" s="1">
        <v>88298.324329710536</v>
      </c>
      <c r="O203" s="1">
        <v>88679.485654769538</v>
      </c>
      <c r="P203" s="1">
        <v>86713.711070442223</v>
      </c>
      <c r="Q203" s="1">
        <v>84601.112180987897</v>
      </c>
      <c r="R203" s="1">
        <v>83250.031376903964</v>
      </c>
      <c r="S203" s="1">
        <v>81357.339865867965</v>
      </c>
      <c r="T203" s="1">
        <v>81900.901550774375</v>
      </c>
      <c r="U203" s="1">
        <v>84351.524298231074</v>
      </c>
      <c r="V203" s="1">
        <v>87467.500906649337</v>
      </c>
      <c r="W203" s="1">
        <v>89171.502851643338</v>
      </c>
      <c r="X203" s="1">
        <v>90616.614931224409</v>
      </c>
      <c r="Y203" s="1">
        <v>91243.039869254833</v>
      </c>
      <c r="Z203" s="1">
        <v>90857.292550742597</v>
      </c>
      <c r="AA203" s="1">
        <v>89986.135636975727</v>
      </c>
      <c r="AB203" s="1">
        <v>89159.38137998608</v>
      </c>
      <c r="AC203" s="1">
        <v>87972.900893384067</v>
      </c>
      <c r="AD203" s="1">
        <v>88734.495844792516</v>
      </c>
      <c r="AE203" s="1">
        <v>90928.274143145682</v>
      </c>
      <c r="AF203" s="1">
        <v>91085.519238969893</v>
      </c>
      <c r="AG203" s="1">
        <v>72376.837568737537</v>
      </c>
      <c r="AH203" s="1">
        <v>81064.352778541419</v>
      </c>
      <c r="AI203" s="1">
        <v>81286.730154446152</v>
      </c>
      <c r="AJ203" s="1">
        <v>83500.699631606243</v>
      </c>
      <c r="AK203" s="1">
        <v>79395.321089949168</v>
      </c>
      <c r="AL203" s="1">
        <v>77456.198996006453</v>
      </c>
      <c r="AM203" s="1">
        <v>73710.484904455807</v>
      </c>
      <c r="AN203" s="1">
        <v>71250.579633122237</v>
      </c>
      <c r="AO203" s="1">
        <v>68903.643508901878</v>
      </c>
      <c r="AP203" s="1">
        <v>67172.60718073789</v>
      </c>
      <c r="AQ203" s="1">
        <v>66248.259462591348</v>
      </c>
      <c r="AR203" s="1">
        <v>65370.516784829946</v>
      </c>
      <c r="AS203" s="1">
        <v>64568.219900565848</v>
      </c>
      <c r="AT203" s="1">
        <v>63851.558964648379</v>
      </c>
      <c r="AU203" s="1">
        <v>63237.643845615283</v>
      </c>
      <c r="AV203" s="1">
        <v>64424.282549187505</v>
      </c>
      <c r="AW203" s="1">
        <v>65896.113461723799</v>
      </c>
      <c r="AX203" s="1">
        <v>66896.848931254543</v>
      </c>
      <c r="AY203" s="1">
        <v>67243.00663307542</v>
      </c>
      <c r="AZ203" s="1">
        <v>68177.206840563391</v>
      </c>
      <c r="BA203" s="1">
        <v>68423.233912739073</v>
      </c>
      <c r="BB203" s="1">
        <v>70173.599666375841</v>
      </c>
      <c r="BC203" s="1">
        <v>71452.527801018208</v>
      </c>
      <c r="BD203" s="1">
        <v>72616.030124432291</v>
      </c>
      <c r="BE203" s="1">
        <v>73359.919484079233</v>
      </c>
      <c r="BF203" s="1">
        <v>73592.312865747721</v>
      </c>
      <c r="BG203" s="1">
        <v>73804.857535982621</v>
      </c>
      <c r="BH203" s="1">
        <v>74001.405738220143</v>
      </c>
      <c r="BI203" s="1">
        <v>74182.835679983065</v>
      </c>
      <c r="BJ203" s="1">
        <v>74346.929111243939</v>
      </c>
      <c r="BK203" s="1">
        <v>74482.903353011192</v>
      </c>
      <c r="BL203" s="1">
        <v>74581.791725585295</v>
      </c>
      <c r="BM203" t="s">
        <v>12</v>
      </c>
    </row>
    <row r="204" spans="3:65" x14ac:dyDescent="0.2">
      <c r="C204" t="s">
        <v>154</v>
      </c>
      <c r="D204" s="1">
        <v>2488.3853696801643</v>
      </c>
      <c r="E204" s="1">
        <v>2539.0789754094953</v>
      </c>
      <c r="F204" s="1">
        <v>2589.856013284953</v>
      </c>
      <c r="G204" s="1">
        <v>2657.2934761049696</v>
      </c>
      <c r="H204" s="1">
        <v>2724.1476808359357</v>
      </c>
      <c r="I204" s="1">
        <v>2744.5079019994787</v>
      </c>
      <c r="J204" s="1">
        <v>2758.3739284564272</v>
      </c>
      <c r="K204" s="1">
        <v>2827.6126190069112</v>
      </c>
      <c r="L204" s="1">
        <v>2924.344313911517</v>
      </c>
      <c r="M204" s="1">
        <v>3020.8150603899535</v>
      </c>
      <c r="N204" s="1">
        <v>3144.462266364786</v>
      </c>
      <c r="O204" s="1">
        <v>3158.0361072405221</v>
      </c>
      <c r="P204" s="1">
        <v>3088.0313358983744</v>
      </c>
      <c r="Q204" s="1">
        <v>3012.7978867669049</v>
      </c>
      <c r="R204" s="1">
        <v>2964.683467388028</v>
      </c>
      <c r="S204" s="1">
        <v>2897.2813158353165</v>
      </c>
      <c r="T204" s="1">
        <v>2916.6385258458668</v>
      </c>
      <c r="U204" s="1">
        <v>3003.9096130037456</v>
      </c>
      <c r="V204" s="1">
        <v>3114.8751487874142</v>
      </c>
      <c r="W204" s="1">
        <v>3175.5577252521521</v>
      </c>
      <c r="X204" s="1">
        <v>3227.0207676077771</v>
      </c>
      <c r="Y204" s="1">
        <v>3249.3288872159292</v>
      </c>
      <c r="Z204" s="1">
        <v>3235.5917308585349</v>
      </c>
      <c r="AA204" s="1">
        <v>3204.5682650768526</v>
      </c>
      <c r="AB204" s="1">
        <v>3175.1260578277888</v>
      </c>
      <c r="AC204" s="1">
        <v>3132.8733520350152</v>
      </c>
      <c r="AD204" s="1">
        <v>3159.9951191255827</v>
      </c>
      <c r="AE204" s="1">
        <v>3238.119513130875</v>
      </c>
      <c r="AF204" s="1">
        <v>3243.7192940343484</v>
      </c>
      <c r="AG204" s="1">
        <v>2577.4694641303672</v>
      </c>
      <c r="AH204" s="1">
        <v>2893.2459528894719</v>
      </c>
      <c r="AI204" s="1">
        <v>2899.4178258004035</v>
      </c>
      <c r="AJ204" s="1">
        <v>2977.5649707283783</v>
      </c>
      <c r="AK204" s="1">
        <v>2860.5181444855607</v>
      </c>
      <c r="AL204" s="1">
        <v>2790.653902387317</v>
      </c>
      <c r="AM204" s="1">
        <v>2655.7003185256567</v>
      </c>
      <c r="AN204" s="1">
        <v>2567.0728834858342</v>
      </c>
      <c r="AO204" s="1">
        <v>2482.5155912535229</v>
      </c>
      <c r="AP204" s="1">
        <v>2420.1484295933692</v>
      </c>
      <c r="AQ204" s="1">
        <v>2386.8452905258109</v>
      </c>
      <c r="AR204" s="1">
        <v>2355.2212751372813</v>
      </c>
      <c r="AS204" s="1">
        <v>2326.3154811535064</v>
      </c>
      <c r="AT204" s="1">
        <v>2300.4950476255231</v>
      </c>
      <c r="AU204" s="1">
        <v>2278.3764225849036</v>
      </c>
      <c r="AV204" s="1">
        <v>2321.1295911081666</v>
      </c>
      <c r="AW204" s="1">
        <v>2374.1578926897541</v>
      </c>
      <c r="AX204" s="1">
        <v>2410.2131907743833</v>
      </c>
      <c r="AY204" s="1">
        <v>2422.6848373817475</v>
      </c>
      <c r="AZ204" s="1">
        <v>2456.3429498172895</v>
      </c>
      <c r="BA204" s="1">
        <v>2465.2070099952934</v>
      </c>
      <c r="BB204" s="1">
        <v>2528.2705876599211</v>
      </c>
      <c r="BC204" s="1">
        <v>2574.3488336373243</v>
      </c>
      <c r="BD204" s="1">
        <v>2616.2684261471454</v>
      </c>
      <c r="BE204" s="1">
        <v>2643.0698671079936</v>
      </c>
      <c r="BF204" s="1">
        <v>2651.4427217774514</v>
      </c>
      <c r="BG204" s="1">
        <v>2659.1004511924098</v>
      </c>
      <c r="BH204" s="1">
        <v>2666.1818470611852</v>
      </c>
      <c r="BI204" s="1">
        <v>2672.7185501469739</v>
      </c>
      <c r="BJ204" s="1">
        <v>2678.6306395631855</v>
      </c>
      <c r="BK204" s="1">
        <v>2683.5296283249695</v>
      </c>
      <c r="BL204" s="1">
        <v>2687.092457722767</v>
      </c>
      <c r="BM204" t="s">
        <v>0</v>
      </c>
    </row>
    <row r="205" spans="3:65" x14ac:dyDescent="0.2">
      <c r="C205" t="s">
        <v>155</v>
      </c>
      <c r="D205" s="1">
        <v>691.21815824449004</v>
      </c>
      <c r="E205" s="1">
        <v>705.29971539152643</v>
      </c>
      <c r="F205" s="1">
        <v>719.40444813470913</v>
      </c>
      <c r="G205" s="1">
        <v>738.13707669582493</v>
      </c>
      <c r="H205" s="1">
        <v>756.70768912109327</v>
      </c>
      <c r="I205" s="1">
        <v>762.36330611096628</v>
      </c>
      <c r="J205" s="1">
        <v>766.21498012678535</v>
      </c>
      <c r="K205" s="1">
        <v>785.44794972414195</v>
      </c>
      <c r="L205" s="1">
        <v>812.31786497542134</v>
      </c>
      <c r="M205" s="1">
        <v>839.11529455276479</v>
      </c>
      <c r="N205" s="1">
        <v>873.46174065688501</v>
      </c>
      <c r="O205" s="1">
        <v>877.23225201125615</v>
      </c>
      <c r="P205" s="1">
        <v>857.78648219399292</v>
      </c>
      <c r="Q205" s="1">
        <v>836.88830187969575</v>
      </c>
      <c r="R205" s="1">
        <v>823.52318538556335</v>
      </c>
      <c r="S205" s="1">
        <v>804.80036550981015</v>
      </c>
      <c r="T205" s="1">
        <v>810.17736829051853</v>
      </c>
      <c r="U205" s="1">
        <v>834.41933694548482</v>
      </c>
      <c r="V205" s="1">
        <v>865.24309688539279</v>
      </c>
      <c r="W205" s="1">
        <v>882.09936812559772</v>
      </c>
      <c r="X205" s="1">
        <v>896.39465766882699</v>
      </c>
      <c r="Y205" s="1">
        <v>902.59135755998034</v>
      </c>
      <c r="Z205" s="1">
        <v>898.77548079403743</v>
      </c>
      <c r="AA205" s="1">
        <v>890.15785141023684</v>
      </c>
      <c r="AB205" s="1">
        <v>881.97946050771907</v>
      </c>
      <c r="AC205" s="1">
        <v>870.24259778750422</v>
      </c>
      <c r="AD205" s="1">
        <v>877.77642197932846</v>
      </c>
      <c r="AE205" s="1">
        <v>899.4776425363541</v>
      </c>
      <c r="AF205" s="1">
        <v>901.03313723176348</v>
      </c>
      <c r="AG205" s="1">
        <v>715.96374003621315</v>
      </c>
      <c r="AH205" s="1">
        <v>803.67943135818666</v>
      </c>
      <c r="AI205" s="1">
        <v>805.39384050011211</v>
      </c>
      <c r="AJ205" s="1">
        <v>827.10138075788279</v>
      </c>
      <c r="AK205" s="1">
        <v>794.58837346821133</v>
      </c>
      <c r="AL205" s="1">
        <v>775.18163955203249</v>
      </c>
      <c r="AM205" s="1">
        <v>737.69453292379353</v>
      </c>
      <c r="AN205" s="1">
        <v>713.07580096828724</v>
      </c>
      <c r="AO205" s="1">
        <v>689.58766423708971</v>
      </c>
      <c r="AP205" s="1">
        <v>672.26345266482474</v>
      </c>
      <c r="AQ205" s="1">
        <v>663.01258070161418</v>
      </c>
      <c r="AR205" s="1">
        <v>654.22813198257813</v>
      </c>
      <c r="AS205" s="1">
        <v>646.19874476486291</v>
      </c>
      <c r="AT205" s="1">
        <v>639.02640211820085</v>
      </c>
      <c r="AU205" s="1">
        <v>632.88233960691764</v>
      </c>
      <c r="AV205" s="1">
        <v>644.75821975226847</v>
      </c>
      <c r="AW205" s="1">
        <v>659.48830352493167</v>
      </c>
      <c r="AX205" s="1">
        <v>669.50366410399533</v>
      </c>
      <c r="AY205" s="1">
        <v>672.96801038381875</v>
      </c>
      <c r="AZ205" s="1">
        <v>682.31748606035819</v>
      </c>
      <c r="BA205" s="1">
        <v>684.77972499869259</v>
      </c>
      <c r="BB205" s="1">
        <v>702.29738546108922</v>
      </c>
      <c r="BC205" s="1">
        <v>715.09689823259009</v>
      </c>
      <c r="BD205" s="1">
        <v>726.74122948531817</v>
      </c>
      <c r="BE205" s="1">
        <v>734.18607419666489</v>
      </c>
      <c r="BF205" s="1">
        <v>736.5118671604032</v>
      </c>
      <c r="BG205" s="1">
        <v>738.63901422011384</v>
      </c>
      <c r="BH205" s="1">
        <v>740.60606862810698</v>
      </c>
      <c r="BI205" s="1">
        <v>742.42181948527048</v>
      </c>
      <c r="BJ205" s="1">
        <v>744.0640665453293</v>
      </c>
      <c r="BK205" s="1">
        <v>745.42489675693594</v>
      </c>
      <c r="BL205" s="1">
        <v>746.4145715896575</v>
      </c>
      <c r="BM205" t="s">
        <v>1</v>
      </c>
    </row>
    <row r="206" spans="3:65" x14ac:dyDescent="0.2">
      <c r="C206" t="s">
        <v>56</v>
      </c>
      <c r="D206" s="1">
        <v>224.39927297646565</v>
      </c>
      <c r="E206" s="1">
        <v>228.99863696400868</v>
      </c>
      <c r="F206" s="1">
        <v>233.59650146826914</v>
      </c>
      <c r="G206" s="1">
        <v>239.7064055771942</v>
      </c>
      <c r="H206" s="1">
        <v>245.75135968172049</v>
      </c>
      <c r="I206" s="1">
        <v>247.54058403060898</v>
      </c>
      <c r="J206" s="1">
        <v>249.31757552815674</v>
      </c>
      <c r="K206" s="1">
        <v>256.33761701717214</v>
      </c>
      <c r="L206" s="1">
        <v>265.94826540007921</v>
      </c>
      <c r="M206" s="1">
        <v>275.51182145751812</v>
      </c>
      <c r="N206" s="1">
        <v>287.62965415157407</v>
      </c>
      <c r="O206" s="1">
        <v>289.31663435556158</v>
      </c>
      <c r="P206" s="1">
        <v>283.08987675047644</v>
      </c>
      <c r="Q206" s="1">
        <v>276.3968487551964</v>
      </c>
      <c r="R206" s="1">
        <v>272.3133592306479</v>
      </c>
      <c r="S206" s="1">
        <v>266.92094544608466</v>
      </c>
      <c r="T206" s="1">
        <v>269.41431565468201</v>
      </c>
      <c r="U206" s="1">
        <v>278.33321399298643</v>
      </c>
      <c r="V206" s="1">
        <v>289.53568309590401</v>
      </c>
      <c r="W206" s="1">
        <v>294.71853891345177</v>
      </c>
      <c r="X206" s="1">
        <v>299.02466129659786</v>
      </c>
      <c r="Y206" s="1">
        <v>300.3742778470064</v>
      </c>
      <c r="Z206" s="1">
        <v>298.3617814795814</v>
      </c>
      <c r="AA206" s="1">
        <v>294.71833526402543</v>
      </c>
      <c r="AB206" s="1">
        <v>291.19430788487961</v>
      </c>
      <c r="AC206" s="1">
        <v>286.45480687617095</v>
      </c>
      <c r="AD206" s="1">
        <v>288.14753660640145</v>
      </c>
      <c r="AE206" s="1">
        <v>294.5702177523886</v>
      </c>
      <c r="AF206" s="1">
        <v>294.40558560479877</v>
      </c>
      <c r="AG206" s="1">
        <v>233.3482972244841</v>
      </c>
      <c r="AH206" s="1">
        <v>260.71505320618212</v>
      </c>
      <c r="AI206" s="1">
        <v>260.77992836972021</v>
      </c>
      <c r="AJ206" s="1">
        <v>267.32578598080767</v>
      </c>
      <c r="AK206" s="1">
        <v>253.47178939354632</v>
      </c>
      <c r="AL206" s="1">
        <v>247.50614179976509</v>
      </c>
      <c r="AM206" s="1">
        <v>235.56249151297587</v>
      </c>
      <c r="AN206" s="1">
        <v>227.77710189934322</v>
      </c>
      <c r="AO206" s="1">
        <v>220.39224000671919</v>
      </c>
      <c r="AP206" s="1">
        <v>215.05789731675279</v>
      </c>
      <c r="AQ206" s="1">
        <v>212.39588986657793</v>
      </c>
      <c r="AR206" s="1">
        <v>209.89052329072959</v>
      </c>
      <c r="AS206" s="1">
        <v>207.62855544134146</v>
      </c>
      <c r="AT206" s="1">
        <v>205.64055360557415</v>
      </c>
      <c r="AU206" s="1">
        <v>203.98038330535906</v>
      </c>
      <c r="AV206" s="1">
        <v>207.99438757646334</v>
      </c>
      <c r="AW206" s="1">
        <v>212.90398812102427</v>
      </c>
      <c r="AX206" s="1">
        <v>216.260424915307</v>
      </c>
      <c r="AY206" s="1">
        <v>217.44132691740984</v>
      </c>
      <c r="AZ206" s="1">
        <v>220.49542509540458</v>
      </c>
      <c r="BA206" s="1">
        <v>221.32919010678074</v>
      </c>
      <c r="BB206" s="1">
        <v>226.98690367494387</v>
      </c>
      <c r="BC206" s="1">
        <v>231.12287196450907</v>
      </c>
      <c r="BD206" s="1">
        <v>234.88156895674956</v>
      </c>
      <c r="BE206" s="1">
        <v>237.2869692091532</v>
      </c>
      <c r="BF206" s="1">
        <v>238.04513778714571</v>
      </c>
      <c r="BG206" s="1">
        <v>238.73640275234308</v>
      </c>
      <c r="BH206" s="1">
        <v>239.37396133203504</v>
      </c>
      <c r="BI206" s="1">
        <v>239.96109738304241</v>
      </c>
      <c r="BJ206" s="1">
        <v>240.49092940754915</v>
      </c>
      <c r="BK206" s="1">
        <v>240.92931591618168</v>
      </c>
      <c r="BL206" s="1">
        <v>241.24787028469601</v>
      </c>
      <c r="BM206" t="s">
        <v>33</v>
      </c>
    </row>
    <row r="207" spans="3:65" x14ac:dyDescent="0.2">
      <c r="C207" s="47" t="s">
        <v>160</v>
      </c>
      <c r="D207" s="25">
        <v>0.3</v>
      </c>
      <c r="E207" s="25">
        <v>0.3</v>
      </c>
      <c r="F207" s="25">
        <v>0.3</v>
      </c>
      <c r="G207" s="25">
        <v>0.3</v>
      </c>
      <c r="H207" s="25">
        <v>0.3</v>
      </c>
      <c r="I207" s="25">
        <v>0.3</v>
      </c>
      <c r="J207" s="25">
        <v>0.3</v>
      </c>
      <c r="K207" s="25">
        <v>0.3</v>
      </c>
      <c r="L207" s="25">
        <v>0.3</v>
      </c>
      <c r="M207" s="25">
        <v>0.3</v>
      </c>
      <c r="N207" s="25">
        <v>0.3</v>
      </c>
      <c r="O207" s="25">
        <v>0.3</v>
      </c>
      <c r="P207" s="25">
        <v>0.3</v>
      </c>
      <c r="Q207" s="25">
        <v>0.3</v>
      </c>
      <c r="R207" s="25">
        <v>0.3</v>
      </c>
      <c r="S207" s="25">
        <v>0.3</v>
      </c>
      <c r="T207" s="25">
        <v>0.3</v>
      </c>
      <c r="U207" s="25">
        <v>0.3</v>
      </c>
      <c r="V207" s="25">
        <v>0.3</v>
      </c>
      <c r="W207" s="25">
        <v>0.3</v>
      </c>
      <c r="X207" s="25">
        <v>0.3</v>
      </c>
      <c r="Y207" s="25">
        <v>0.3</v>
      </c>
      <c r="Z207" s="25">
        <v>0.3</v>
      </c>
      <c r="AA207" s="25">
        <v>0.3</v>
      </c>
      <c r="AB207" s="25">
        <v>0.3</v>
      </c>
      <c r="AC207" s="25">
        <v>0.3</v>
      </c>
      <c r="AD207" s="25">
        <v>0.3</v>
      </c>
      <c r="AE207" s="25">
        <v>0.3</v>
      </c>
      <c r="AF207" s="25">
        <v>0.3</v>
      </c>
      <c r="AG207" s="25">
        <v>0.3</v>
      </c>
      <c r="AH207" s="25">
        <v>0.3</v>
      </c>
      <c r="AI207" s="25">
        <v>0.3</v>
      </c>
      <c r="AJ207" s="25">
        <v>0.3</v>
      </c>
      <c r="AK207" s="25">
        <v>0.3</v>
      </c>
      <c r="AL207" s="25">
        <v>0.3</v>
      </c>
      <c r="AM207" s="25">
        <v>0.3</v>
      </c>
      <c r="AN207" s="25">
        <v>0.3</v>
      </c>
      <c r="AO207" s="25">
        <v>0.3</v>
      </c>
      <c r="AP207" s="25">
        <v>0.3</v>
      </c>
      <c r="AQ207" s="25">
        <v>0.3</v>
      </c>
      <c r="AR207" s="25">
        <v>0.3</v>
      </c>
      <c r="AS207" s="25">
        <v>0.3</v>
      </c>
      <c r="AT207" s="25">
        <v>0.3</v>
      </c>
      <c r="AU207" s="25">
        <v>0.3</v>
      </c>
      <c r="AV207" s="25">
        <v>0.3</v>
      </c>
      <c r="AW207" s="25">
        <v>0.3</v>
      </c>
      <c r="AX207" s="25">
        <v>0.3</v>
      </c>
      <c r="AY207" s="25">
        <v>0.3</v>
      </c>
      <c r="AZ207" s="25">
        <v>0.3</v>
      </c>
      <c r="BA207" s="25">
        <v>0.3</v>
      </c>
      <c r="BB207" s="25">
        <v>0.3</v>
      </c>
      <c r="BC207" s="25">
        <v>0.3</v>
      </c>
      <c r="BD207" s="25">
        <v>0.3</v>
      </c>
      <c r="BE207" s="25">
        <v>0.3</v>
      </c>
      <c r="BF207" s="25">
        <v>0.3</v>
      </c>
      <c r="BG207" s="25">
        <v>0.3</v>
      </c>
      <c r="BH207" s="25">
        <v>0.3</v>
      </c>
      <c r="BI207" s="25">
        <v>0.3</v>
      </c>
      <c r="BJ207" s="25">
        <v>0.3</v>
      </c>
      <c r="BK207" s="25">
        <v>0.3</v>
      </c>
      <c r="BL207" s="25">
        <v>0.3</v>
      </c>
      <c r="BM207" t="s">
        <v>55</v>
      </c>
    </row>
    <row r="208" spans="3:65" x14ac:dyDescent="0.2">
      <c r="C208" s="47" t="s">
        <v>56</v>
      </c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6">
        <v>3.0281250000000002</v>
      </c>
      <c r="AJ208" s="6">
        <v>12.145991974660877</v>
      </c>
      <c r="AK208" s="6">
        <v>19.453110084651509</v>
      </c>
      <c r="AL208" s="6">
        <v>99.678957665319487</v>
      </c>
      <c r="AM208" s="6">
        <v>139.33016932112503</v>
      </c>
      <c r="AN208" s="6">
        <v>192.30739258193256</v>
      </c>
      <c r="AO208" s="6">
        <v>247.52747079079467</v>
      </c>
      <c r="AP208" s="6">
        <v>313.07900284391064</v>
      </c>
      <c r="AQ208" s="6">
        <v>391.6125994217457</v>
      </c>
      <c r="AR208" s="6">
        <v>469.73767757990061</v>
      </c>
      <c r="AS208" s="6">
        <v>547.48917570761171</v>
      </c>
      <c r="AT208" s="6">
        <v>624.81476961273472</v>
      </c>
      <c r="AU208" s="6">
        <v>701.63508114825174</v>
      </c>
      <c r="AV208" s="6">
        <v>777.81885951565482</v>
      </c>
      <c r="AW208" s="6">
        <v>852.98527297100679</v>
      </c>
      <c r="AX208" s="6">
        <v>924.96044801132189</v>
      </c>
      <c r="AY208" s="6">
        <v>991.77648872369105</v>
      </c>
      <c r="AZ208" s="6">
        <v>1057.2916933723604</v>
      </c>
      <c r="BA208" s="6">
        <v>1077.1759761180574</v>
      </c>
      <c r="BB208" s="6">
        <v>1119.729756762096</v>
      </c>
      <c r="BC208" s="6">
        <v>1152.4265844169959</v>
      </c>
      <c r="BD208" s="6">
        <v>1181.3972877421747</v>
      </c>
      <c r="BE208" s="6">
        <v>1201.6707787682892</v>
      </c>
      <c r="BF208" s="6">
        <v>1211.8284073832319</v>
      </c>
      <c r="BG208" s="6">
        <v>1220.213483108836</v>
      </c>
      <c r="BH208" s="6">
        <v>1227.0556052247723</v>
      </c>
      <c r="BI208" s="6">
        <v>1232.553507741389</v>
      </c>
      <c r="BJ208" s="6">
        <v>1236.8964712702543</v>
      </c>
      <c r="BK208" s="6">
        <v>1240.2578291792702</v>
      </c>
      <c r="BL208" s="6">
        <v>1242.7819803471891</v>
      </c>
      <c r="BM208" s="47" t="s">
        <v>56</v>
      </c>
    </row>
    <row r="209" spans="1:65" x14ac:dyDescent="0.2">
      <c r="A209" s="2" t="s">
        <v>83</v>
      </c>
      <c r="D209" s="2">
        <v>1980</v>
      </c>
      <c r="E209" s="2">
        <v>1981</v>
      </c>
      <c r="F209" s="2">
        <v>1982</v>
      </c>
      <c r="G209" s="2">
        <v>1983</v>
      </c>
      <c r="H209" s="2">
        <v>1984</v>
      </c>
      <c r="I209" s="2">
        <v>1985</v>
      </c>
      <c r="J209" s="2">
        <v>1986</v>
      </c>
      <c r="K209" s="2">
        <v>1987</v>
      </c>
      <c r="L209" s="2">
        <v>1988</v>
      </c>
      <c r="M209" s="2">
        <v>1989</v>
      </c>
      <c r="N209" s="2">
        <v>1990</v>
      </c>
      <c r="O209" s="2">
        <v>1991</v>
      </c>
      <c r="P209" s="2">
        <v>1992</v>
      </c>
      <c r="Q209" s="2">
        <v>1993</v>
      </c>
      <c r="R209" s="2">
        <v>1994</v>
      </c>
      <c r="S209" s="2">
        <v>1995</v>
      </c>
      <c r="T209" s="2">
        <v>1996</v>
      </c>
      <c r="U209" s="2">
        <v>1997</v>
      </c>
      <c r="V209" s="2">
        <v>1998</v>
      </c>
      <c r="W209" s="2">
        <v>1999</v>
      </c>
      <c r="X209" s="2">
        <v>2000</v>
      </c>
      <c r="Y209" s="2">
        <v>2001</v>
      </c>
      <c r="Z209" s="2">
        <v>2002</v>
      </c>
      <c r="AA209" s="2">
        <v>2003</v>
      </c>
      <c r="AB209" s="2">
        <v>2004</v>
      </c>
      <c r="AC209" s="2">
        <v>2005</v>
      </c>
      <c r="AD209" s="2">
        <v>2006</v>
      </c>
      <c r="AE209" s="2">
        <v>2007</v>
      </c>
      <c r="AF209" s="2">
        <v>2008</v>
      </c>
      <c r="AG209" s="2">
        <v>2009</v>
      </c>
      <c r="AH209" s="2">
        <v>2010</v>
      </c>
      <c r="AI209" s="2">
        <v>2011</v>
      </c>
      <c r="AJ209" s="2">
        <v>2012</v>
      </c>
      <c r="AK209" s="2">
        <v>2013</v>
      </c>
      <c r="AL209" s="2">
        <v>2014</v>
      </c>
      <c r="AM209" s="2">
        <v>2015</v>
      </c>
      <c r="AN209" s="2">
        <v>2016</v>
      </c>
      <c r="AO209" s="2">
        <v>2017</v>
      </c>
      <c r="AP209" s="2">
        <v>2018</v>
      </c>
      <c r="AQ209" s="2">
        <v>2019</v>
      </c>
      <c r="AR209" s="2">
        <v>2020</v>
      </c>
      <c r="AS209" s="2">
        <v>2021</v>
      </c>
      <c r="AT209" s="2">
        <v>2022</v>
      </c>
      <c r="AU209" s="2">
        <v>2023</v>
      </c>
      <c r="AV209" s="2">
        <v>2024</v>
      </c>
      <c r="AW209" s="2">
        <v>2025</v>
      </c>
      <c r="AX209" s="2">
        <v>2026</v>
      </c>
      <c r="AY209" s="2">
        <v>2027</v>
      </c>
      <c r="AZ209" s="2">
        <v>2028</v>
      </c>
      <c r="BA209" s="2">
        <v>2029</v>
      </c>
      <c r="BB209" s="2">
        <v>2030</v>
      </c>
      <c r="BC209" s="2">
        <v>2031</v>
      </c>
      <c r="BD209" s="2">
        <v>2032</v>
      </c>
      <c r="BE209" s="2">
        <v>2033</v>
      </c>
      <c r="BF209" s="2">
        <v>2034</v>
      </c>
      <c r="BG209" s="2">
        <v>2035</v>
      </c>
      <c r="BH209" s="2">
        <v>2036</v>
      </c>
      <c r="BI209" s="2">
        <v>2037</v>
      </c>
      <c r="BJ209" s="2">
        <v>2038</v>
      </c>
      <c r="BK209" s="2">
        <v>2039</v>
      </c>
      <c r="BL209" s="2">
        <v>2040</v>
      </c>
    </row>
    <row r="210" spans="1:65" x14ac:dyDescent="0.2">
      <c r="C210" t="s">
        <v>149</v>
      </c>
      <c r="D210" s="1">
        <v>1300.0000000000002</v>
      </c>
      <c r="E210" s="1">
        <v>1298.7990108571234</v>
      </c>
      <c r="F210" s="1">
        <v>1297.6257868632986</v>
      </c>
      <c r="G210" s="1">
        <v>1296.4311007634633</v>
      </c>
      <c r="H210" s="1">
        <v>1295.2347408897404</v>
      </c>
      <c r="I210" s="1">
        <v>1294.0496628512669</v>
      </c>
      <c r="J210" s="1">
        <v>1292.8825979240216</v>
      </c>
      <c r="K210" s="1">
        <v>1291.7346614406536</v>
      </c>
      <c r="L210" s="1">
        <v>1300.601961180311</v>
      </c>
      <c r="M210" s="1">
        <v>1309.4058240893703</v>
      </c>
      <c r="N210" s="1">
        <v>1318.1564572525447</v>
      </c>
      <c r="O210" s="1">
        <v>1310.9614819060776</v>
      </c>
      <c r="P210" s="1">
        <v>1311.5901320535158</v>
      </c>
      <c r="Q210" s="1">
        <v>1297.8609221345098</v>
      </c>
      <c r="R210" s="1">
        <v>1279.5961255412358</v>
      </c>
      <c r="S210" s="1">
        <v>1266.4607602641263</v>
      </c>
      <c r="T210" s="1">
        <v>1264.3312121616827</v>
      </c>
      <c r="U210" s="1">
        <v>1263.5015158154342</v>
      </c>
      <c r="V210" s="1">
        <v>1269.6681306083051</v>
      </c>
      <c r="W210" s="1">
        <v>1272.595443569305</v>
      </c>
      <c r="X210" s="1">
        <v>1272.2134625079764</v>
      </c>
      <c r="Y210" s="1">
        <v>1268.3784080937903</v>
      </c>
      <c r="Z210" s="1">
        <v>1260.9204731957172</v>
      </c>
      <c r="AA210" s="1">
        <v>1249.5569820866933</v>
      </c>
      <c r="AB210" s="1">
        <v>1234.3847701386335</v>
      </c>
      <c r="AC210" s="1">
        <v>1215.5526264388843</v>
      </c>
      <c r="AD210" s="1">
        <v>1193.6807333055115</v>
      </c>
      <c r="AE210" s="1">
        <v>1185.9848029747793</v>
      </c>
      <c r="AF210" s="1">
        <v>1173.9294299393541</v>
      </c>
      <c r="AG210" s="1">
        <v>1148.4081550433718</v>
      </c>
      <c r="AH210" s="1">
        <v>1111.6526184628976</v>
      </c>
      <c r="AI210" s="1">
        <v>1081.7597285420918</v>
      </c>
      <c r="AJ210" s="1">
        <v>1054.8450740324656</v>
      </c>
      <c r="AK210" s="1">
        <v>1026.286091311991</v>
      </c>
      <c r="AL210" s="1">
        <v>996.68806771815048</v>
      </c>
      <c r="AM210" s="1">
        <v>966.28781027627133</v>
      </c>
      <c r="AN210" s="1">
        <v>935.19546859413583</v>
      </c>
      <c r="AO210" s="1">
        <v>908.38594537590814</v>
      </c>
      <c r="AP210" s="1">
        <v>875.40041074767771</v>
      </c>
      <c r="AQ210" s="1">
        <v>842.55237974443764</v>
      </c>
      <c r="AR210" s="1">
        <v>810.40046147222733</v>
      </c>
      <c r="AS210" s="1">
        <v>796.8916145130936</v>
      </c>
      <c r="AT210" s="1">
        <v>777.43023103709879</v>
      </c>
      <c r="AU210" s="1">
        <v>771.31784685847515</v>
      </c>
      <c r="AV210" s="1">
        <v>771.76638538508041</v>
      </c>
      <c r="AW210" s="1">
        <v>772.1779486840104</v>
      </c>
      <c r="AX210" s="1">
        <v>769.50346655608371</v>
      </c>
      <c r="AY210" s="1">
        <v>770.17158645394932</v>
      </c>
      <c r="AZ210" s="1">
        <v>770.91862558923231</v>
      </c>
      <c r="BA210" s="1">
        <v>771.78101858516948</v>
      </c>
      <c r="BB210" s="1">
        <v>772.77611274017625</v>
      </c>
      <c r="BC210" s="1">
        <v>773.90411686622235</v>
      </c>
      <c r="BD210" s="1">
        <v>775.10558491947256</v>
      </c>
      <c r="BE210" s="1">
        <v>776.37132098616541</v>
      </c>
      <c r="BF210" s="1">
        <v>777.66059340083586</v>
      </c>
      <c r="BG210" s="1">
        <v>778.92908292704487</v>
      </c>
      <c r="BH210" s="1">
        <v>780.1726348116099</v>
      </c>
      <c r="BI210" s="1">
        <v>781.51064540309994</v>
      </c>
      <c r="BJ210" s="1">
        <v>783.17667872269135</v>
      </c>
      <c r="BK210" s="1">
        <v>791.44986189036058</v>
      </c>
      <c r="BL210" s="1">
        <v>802.57891969819775</v>
      </c>
      <c r="BM210" t="s">
        <v>2</v>
      </c>
    </row>
    <row r="211" spans="1:65" x14ac:dyDescent="0.2">
      <c r="C211" t="s">
        <v>150</v>
      </c>
      <c r="D211" s="1">
        <v>80</v>
      </c>
      <c r="E211" s="1">
        <v>70</v>
      </c>
      <c r="F211" s="1">
        <v>70</v>
      </c>
      <c r="G211" s="1">
        <v>70</v>
      </c>
      <c r="H211" s="1">
        <v>70</v>
      </c>
      <c r="I211" s="1">
        <v>70</v>
      </c>
      <c r="J211" s="1">
        <v>70</v>
      </c>
      <c r="K211" s="1">
        <v>70</v>
      </c>
      <c r="L211" s="1">
        <v>80</v>
      </c>
      <c r="M211" s="1">
        <v>80</v>
      </c>
      <c r="N211" s="1">
        <v>80</v>
      </c>
      <c r="O211" s="1">
        <v>50</v>
      </c>
      <c r="P211" s="1">
        <v>60</v>
      </c>
      <c r="Q211" s="1">
        <v>40</v>
      </c>
      <c r="R211" s="1">
        <v>30</v>
      </c>
      <c r="S211" s="1">
        <v>30</v>
      </c>
      <c r="T211" s="1">
        <v>35</v>
      </c>
      <c r="U211" s="1">
        <v>30</v>
      </c>
      <c r="V211" s="1">
        <v>30</v>
      </c>
      <c r="W211" s="1">
        <v>30</v>
      </c>
      <c r="X211" s="1">
        <v>30</v>
      </c>
      <c r="Y211" s="1">
        <v>30</v>
      </c>
      <c r="Z211" s="1">
        <v>30</v>
      </c>
      <c r="AA211" s="1">
        <v>30</v>
      </c>
      <c r="AB211" s="1">
        <v>30</v>
      </c>
      <c r="AC211" s="1">
        <v>30</v>
      </c>
      <c r="AD211" s="1">
        <v>30</v>
      </c>
      <c r="AE211" s="1">
        <v>30</v>
      </c>
      <c r="AF211" s="1">
        <v>30</v>
      </c>
      <c r="AG211" s="1">
        <v>20</v>
      </c>
      <c r="AH211" s="1">
        <v>15</v>
      </c>
      <c r="AI211" s="1">
        <v>20</v>
      </c>
      <c r="AJ211" s="1">
        <v>25</v>
      </c>
      <c r="AK211" s="1">
        <v>25</v>
      </c>
      <c r="AL211" s="1">
        <v>25</v>
      </c>
      <c r="AM211" s="1">
        <v>25</v>
      </c>
      <c r="AN211" s="1">
        <v>25</v>
      </c>
      <c r="AO211" s="1">
        <v>30</v>
      </c>
      <c r="AP211" s="1">
        <v>30</v>
      </c>
      <c r="AQ211" s="1">
        <v>30</v>
      </c>
      <c r="AR211" s="1">
        <v>30</v>
      </c>
      <c r="AS211" s="1">
        <v>30</v>
      </c>
      <c r="AT211" s="1">
        <v>30</v>
      </c>
      <c r="AU211" s="1">
        <v>30</v>
      </c>
      <c r="AV211" s="1">
        <v>30</v>
      </c>
      <c r="AW211" s="1">
        <v>30</v>
      </c>
      <c r="AX211" s="1">
        <v>30</v>
      </c>
      <c r="AY211" s="1">
        <v>30</v>
      </c>
      <c r="AZ211" s="1">
        <v>30</v>
      </c>
      <c r="BA211" s="1">
        <v>30</v>
      </c>
      <c r="BB211" s="1">
        <v>30</v>
      </c>
      <c r="BC211" s="1">
        <v>30</v>
      </c>
      <c r="BD211" s="1">
        <v>30</v>
      </c>
      <c r="BE211" s="1">
        <v>30</v>
      </c>
      <c r="BF211" s="1">
        <v>30</v>
      </c>
      <c r="BG211" s="1">
        <v>30</v>
      </c>
      <c r="BH211" s="1">
        <v>30</v>
      </c>
      <c r="BI211" s="1">
        <v>30</v>
      </c>
      <c r="BJ211" s="1">
        <v>30</v>
      </c>
      <c r="BK211" s="1">
        <v>30</v>
      </c>
      <c r="BL211" s="1">
        <v>30</v>
      </c>
      <c r="BM211" t="s">
        <v>3</v>
      </c>
    </row>
    <row r="212" spans="1:65" x14ac:dyDescent="0.2">
      <c r="C212" t="s">
        <v>159</v>
      </c>
      <c r="D212" s="1">
        <v>149</v>
      </c>
      <c r="E212" s="1">
        <v>149</v>
      </c>
      <c r="F212" s="1">
        <v>149</v>
      </c>
      <c r="G212" s="1">
        <v>149</v>
      </c>
      <c r="H212" s="1">
        <v>149</v>
      </c>
      <c r="I212" s="1">
        <v>149</v>
      </c>
      <c r="J212" s="1">
        <v>149</v>
      </c>
      <c r="K212" s="1">
        <v>149</v>
      </c>
      <c r="L212" s="1">
        <v>149</v>
      </c>
      <c r="M212" s="1">
        <v>149</v>
      </c>
      <c r="N212" s="1">
        <v>149</v>
      </c>
      <c r="O212" s="1">
        <v>149</v>
      </c>
      <c r="P212" s="1">
        <v>149</v>
      </c>
      <c r="Q212" s="1">
        <v>149</v>
      </c>
      <c r="R212" s="1">
        <v>149</v>
      </c>
      <c r="S212" s="1">
        <v>149</v>
      </c>
      <c r="T212" s="1">
        <v>149</v>
      </c>
      <c r="U212" s="1">
        <v>149</v>
      </c>
      <c r="V212" s="1">
        <v>149</v>
      </c>
      <c r="W212" s="1">
        <v>149</v>
      </c>
      <c r="X212" s="1">
        <v>149</v>
      </c>
      <c r="Y212" s="1">
        <v>149</v>
      </c>
      <c r="Z212" s="1">
        <v>149</v>
      </c>
      <c r="AA212" s="1">
        <v>149</v>
      </c>
      <c r="AB212" s="1">
        <v>149</v>
      </c>
      <c r="AC212" s="1">
        <v>149</v>
      </c>
      <c r="AD212" s="1">
        <v>149</v>
      </c>
      <c r="AE212" s="1">
        <v>149</v>
      </c>
      <c r="AF212" s="1">
        <v>149</v>
      </c>
      <c r="AG212" s="1">
        <v>149</v>
      </c>
      <c r="AH212" s="1">
        <v>149</v>
      </c>
      <c r="AI212" s="1">
        <v>149</v>
      </c>
      <c r="AJ212" s="1">
        <v>149</v>
      </c>
      <c r="AK212" s="1">
        <v>149</v>
      </c>
      <c r="AL212" s="1">
        <v>149</v>
      </c>
      <c r="AM212" s="1">
        <v>149</v>
      </c>
      <c r="AN212" s="1">
        <v>149</v>
      </c>
      <c r="AO212" s="1">
        <v>149</v>
      </c>
      <c r="AP212" s="1">
        <v>149</v>
      </c>
      <c r="AQ212" s="1">
        <v>149</v>
      </c>
      <c r="AR212" s="1">
        <v>149</v>
      </c>
      <c r="AS212" s="1">
        <v>149</v>
      </c>
      <c r="AT212" s="1">
        <v>149</v>
      </c>
      <c r="AU212" s="1">
        <v>149</v>
      </c>
      <c r="AV212" s="1">
        <v>149</v>
      </c>
      <c r="AW212" s="1">
        <v>149</v>
      </c>
      <c r="AX212" s="1">
        <v>149</v>
      </c>
      <c r="AY212" s="1">
        <v>149</v>
      </c>
      <c r="AZ212" s="1">
        <v>149</v>
      </c>
      <c r="BA212" s="1">
        <v>149</v>
      </c>
      <c r="BB212" s="1">
        <v>149</v>
      </c>
      <c r="BC212" s="1">
        <v>149</v>
      </c>
      <c r="BD212" s="1">
        <v>149</v>
      </c>
      <c r="BE212" s="1">
        <v>149</v>
      </c>
      <c r="BF212" s="1">
        <v>149</v>
      </c>
      <c r="BG212" s="1">
        <v>149</v>
      </c>
      <c r="BH212" s="1">
        <v>149</v>
      </c>
      <c r="BI212" s="1">
        <v>149</v>
      </c>
      <c r="BJ212" s="1">
        <v>149</v>
      </c>
      <c r="BK212" s="1">
        <v>149</v>
      </c>
      <c r="BL212" s="1">
        <v>149</v>
      </c>
      <c r="BM212" t="s">
        <v>31</v>
      </c>
    </row>
    <row r="213" spans="1:65" x14ac:dyDescent="0.2">
      <c r="C213" t="s">
        <v>4</v>
      </c>
      <c r="D213" s="1">
        <v>170.06588111948679</v>
      </c>
      <c r="E213" s="1">
        <v>169.91990824659001</v>
      </c>
      <c r="F213" s="1">
        <v>169.77550539281521</v>
      </c>
      <c r="G213" s="1">
        <v>169.6257704874381</v>
      </c>
      <c r="H213" s="1">
        <v>169.47337886419413</v>
      </c>
      <c r="I213" s="1">
        <v>169.32016429573997</v>
      </c>
      <c r="J213" s="1">
        <v>169.16714387225551</v>
      </c>
      <c r="K213" s="1">
        <v>169.01454673098652</v>
      </c>
      <c r="L213" s="1">
        <v>170.22735038981907</v>
      </c>
      <c r="M213" s="1">
        <v>171.449534901372</v>
      </c>
      <c r="N213" s="1">
        <v>172.68232972465211</v>
      </c>
      <c r="O213" s="1">
        <v>170.91209005304546</v>
      </c>
      <c r="P213" s="1">
        <v>170.28208501562781</v>
      </c>
      <c r="Q213" s="1">
        <v>167.32661837423305</v>
      </c>
      <c r="R213" s="1">
        <v>163.35796085584823</v>
      </c>
      <c r="S213" s="1">
        <v>158.98332688020855</v>
      </c>
      <c r="T213" s="1">
        <v>156.46301663830906</v>
      </c>
      <c r="U213" s="1">
        <v>153.62683068005845</v>
      </c>
      <c r="V213" s="1">
        <v>151.18134723195755</v>
      </c>
      <c r="W213" s="1">
        <v>152.30154855852305</v>
      </c>
      <c r="X213" s="1">
        <v>153.10215409271018</v>
      </c>
      <c r="Y213" s="1">
        <v>153.58407500464938</v>
      </c>
      <c r="Z213" s="1">
        <v>151.93206873223139</v>
      </c>
      <c r="AA213" s="1">
        <v>149.07715065854183</v>
      </c>
      <c r="AB213" s="1">
        <v>145.96311278360056</v>
      </c>
      <c r="AC213" s="1">
        <v>142.62921066926913</v>
      </c>
      <c r="AD213" s="1">
        <v>141.81911830438747</v>
      </c>
      <c r="AE213" s="1">
        <v>141.08915261021068</v>
      </c>
      <c r="AF213" s="1">
        <v>137.69457282768781</v>
      </c>
      <c r="AG213" s="1">
        <v>104.13583493610585</v>
      </c>
      <c r="AH213" s="1">
        <v>121.08045094285393</v>
      </c>
      <c r="AI213" s="1">
        <v>125.20755443078752</v>
      </c>
      <c r="AJ213" s="1">
        <v>132.974716859316</v>
      </c>
      <c r="AK213" s="1">
        <v>129.49478303762533</v>
      </c>
      <c r="AL213" s="1">
        <v>123.17388145809986</v>
      </c>
      <c r="AM213" s="1">
        <v>116.72153986766656</v>
      </c>
      <c r="AN213" s="1">
        <v>110.14702280814818</v>
      </c>
      <c r="AO213" s="1">
        <v>105.12857110969145</v>
      </c>
      <c r="AP213" s="1">
        <v>99.636972618470793</v>
      </c>
      <c r="AQ213" s="1">
        <v>94.066117669753922</v>
      </c>
      <c r="AR213" s="1">
        <v>88.484019866191616</v>
      </c>
      <c r="AS213" s="1">
        <v>84.044379032276623</v>
      </c>
      <c r="AT213" s="1">
        <v>79.205245728669993</v>
      </c>
      <c r="AU213" s="1">
        <v>75.205756327482632</v>
      </c>
      <c r="AV213" s="1">
        <v>73.030545662490795</v>
      </c>
      <c r="AW213" s="1">
        <v>71.563306346451014</v>
      </c>
      <c r="AX213" s="1">
        <v>70.345199473486559</v>
      </c>
      <c r="AY213" s="1">
        <v>69.631212852927206</v>
      </c>
      <c r="AZ213" s="1">
        <v>68.869089245647103</v>
      </c>
      <c r="BA213" s="1">
        <v>66.925259599951573</v>
      </c>
      <c r="BB213" s="1">
        <v>65.038252733735504</v>
      </c>
      <c r="BC213" s="1">
        <v>63.22931416748267</v>
      </c>
      <c r="BD213" s="1">
        <v>61.767620011908221</v>
      </c>
      <c r="BE213" s="1">
        <v>60.347623317916927</v>
      </c>
      <c r="BF213" s="1">
        <v>58.967809268044213</v>
      </c>
      <c r="BG213" s="1">
        <v>57.624722216282166</v>
      </c>
      <c r="BH213" s="1">
        <v>56.31635730800626</v>
      </c>
      <c r="BI213" s="1">
        <v>55.051183801669964</v>
      </c>
      <c r="BJ213" s="1">
        <v>53.85134926303008</v>
      </c>
      <c r="BK213" s="1">
        <v>53.324965460682954</v>
      </c>
      <c r="BL213" s="1">
        <v>53.135229980523732</v>
      </c>
      <c r="BM213" t="s">
        <v>4</v>
      </c>
    </row>
    <row r="214" spans="1:65" x14ac:dyDescent="0.2">
      <c r="C214" t="s">
        <v>54</v>
      </c>
      <c r="D214" s="1">
        <v>74.251734927450528</v>
      </c>
      <c r="E214" s="1">
        <v>74.188002337506077</v>
      </c>
      <c r="F214" s="1">
        <v>74.124955226876523</v>
      </c>
      <c r="G214" s="1">
        <v>74.059580112066513</v>
      </c>
      <c r="H214" s="1">
        <v>73.993045059063604</v>
      </c>
      <c r="I214" s="1">
        <v>73.926150703482122</v>
      </c>
      <c r="J214" s="1">
        <v>73.859341112703177</v>
      </c>
      <c r="K214" s="1">
        <v>73.792716329356836</v>
      </c>
      <c r="L214" s="1">
        <v>74.322233333013827</v>
      </c>
      <c r="M214" s="1">
        <v>74.855846070541716</v>
      </c>
      <c r="N214" s="1">
        <v>75.394091330764212</v>
      </c>
      <c r="O214" s="1">
        <v>74.621194580464007</v>
      </c>
      <c r="P214" s="1">
        <v>74.346130783226371</v>
      </c>
      <c r="Q214" s="1">
        <v>73.055757169193896</v>
      </c>
      <c r="R214" s="1">
        <v>71.323018632027242</v>
      </c>
      <c r="S214" s="1">
        <v>69.413028455128682</v>
      </c>
      <c r="T214" s="1">
        <v>68.312646610254248</v>
      </c>
      <c r="U214" s="1">
        <v>67.074351623683555</v>
      </c>
      <c r="V214" s="1">
        <v>66.006639584310548</v>
      </c>
      <c r="W214" s="1">
        <v>65.074491422320293</v>
      </c>
      <c r="X214" s="1">
        <v>63.983517981040762</v>
      </c>
      <c r="Y214" s="1">
        <v>62.733213493926456</v>
      </c>
      <c r="Z214" s="1">
        <v>60.975127138337456</v>
      </c>
      <c r="AA214" s="1">
        <v>58.570429947701967</v>
      </c>
      <c r="AB214" s="1">
        <v>56.037739544013732</v>
      </c>
      <c r="AC214" s="1">
        <v>53.393412157119414</v>
      </c>
      <c r="AD214" s="1">
        <v>51.209996129440619</v>
      </c>
      <c r="AE214" s="1">
        <v>48.848256741112493</v>
      </c>
      <c r="AF214" s="1">
        <v>45.590167236318933</v>
      </c>
      <c r="AG214" s="1">
        <v>32.429257685014143</v>
      </c>
      <c r="AH214" s="1">
        <v>37.160636243785092</v>
      </c>
      <c r="AI214" s="1">
        <v>37.151310783846561</v>
      </c>
      <c r="AJ214" s="1">
        <v>38.813796004530843</v>
      </c>
      <c r="AK214" s="1">
        <v>36.498177870407311</v>
      </c>
      <c r="AL214" s="1">
        <v>33.92417798940582</v>
      </c>
      <c r="AM214" s="1">
        <v>31.30559599340701</v>
      </c>
      <c r="AN214" s="1">
        <v>28.645947823004306</v>
      </c>
      <c r="AO214" s="1">
        <v>26.262503889050379</v>
      </c>
      <c r="AP214" s="1">
        <v>23.774920054707458</v>
      </c>
      <c r="AQ214" s="1">
        <v>21.284365983387815</v>
      </c>
      <c r="AR214" s="1">
        <v>18.812281349669313</v>
      </c>
      <c r="AS214" s="1">
        <v>17.286641043799534</v>
      </c>
      <c r="AT214" s="1">
        <v>15.725313846617453</v>
      </c>
      <c r="AU214" s="1">
        <v>14.540362431887518</v>
      </c>
      <c r="AV214" s="1">
        <v>13.726884134272359</v>
      </c>
      <c r="AW214" s="1">
        <v>13.012067629567262</v>
      </c>
      <c r="AX214" s="1">
        <v>12.307842460192553</v>
      </c>
      <c r="AY214" s="1">
        <v>11.723236405240442</v>
      </c>
      <c r="AZ214" s="1">
        <v>11.147483426768778</v>
      </c>
      <c r="BA214" s="1">
        <v>10.494222391591464</v>
      </c>
      <c r="BB214" s="1">
        <v>9.8598681105830419</v>
      </c>
      <c r="BC214" s="1">
        <v>9.2480165107324925</v>
      </c>
      <c r="BD214" s="1">
        <v>8.7324611026190251</v>
      </c>
      <c r="BE214" s="1">
        <v>8.2630907246507945</v>
      </c>
      <c r="BF214" s="1">
        <v>7.8087904425831614</v>
      </c>
      <c r="BG214" s="1">
        <v>7.3755798986796499</v>
      </c>
      <c r="BH214" s="1">
        <v>7.1458121024698702</v>
      </c>
      <c r="BI214" s="1">
        <v>6.9778985995502794</v>
      </c>
      <c r="BJ214" s="1">
        <v>6.8186018321833348</v>
      </c>
      <c r="BK214" s="1">
        <v>6.7473504428944002</v>
      </c>
      <c r="BL214" s="1">
        <v>6.7204731773284792</v>
      </c>
      <c r="BM214" t="s">
        <v>54</v>
      </c>
    </row>
    <row r="215" spans="1:65" x14ac:dyDescent="0.2">
      <c r="C215" t="s">
        <v>5</v>
      </c>
      <c r="D215" s="1">
        <v>673.25045629929991</v>
      </c>
      <c r="E215" s="1">
        <v>672.48313369508162</v>
      </c>
      <c r="F215" s="1">
        <v>671.73680534168727</v>
      </c>
      <c r="G215" s="1">
        <v>670.98132501653731</v>
      </c>
      <c r="H215" s="1">
        <v>670.22884924618359</v>
      </c>
      <c r="I215" s="1">
        <v>669.48719034947067</v>
      </c>
      <c r="J215" s="1">
        <v>668.76028142187522</v>
      </c>
      <c r="K215" s="1">
        <v>668.04863076612287</v>
      </c>
      <c r="L215" s="1">
        <v>673.5130779220749</v>
      </c>
      <c r="M215" s="1">
        <v>678.91131336063609</v>
      </c>
      <c r="N215" s="1">
        <v>684.25038055898722</v>
      </c>
      <c r="O215" s="1">
        <v>675.19478218608072</v>
      </c>
      <c r="P215" s="1">
        <v>671.68276127142497</v>
      </c>
      <c r="Q215" s="1">
        <v>657.46786001307555</v>
      </c>
      <c r="R215" s="1">
        <v>638.74075948703126</v>
      </c>
      <c r="S215" s="1">
        <v>618.95965789329603</v>
      </c>
      <c r="T215" s="1">
        <v>607.03583047458312</v>
      </c>
      <c r="U215" s="1">
        <v>593.77084648899654</v>
      </c>
      <c r="V215" s="1">
        <v>582.38575773567663</v>
      </c>
      <c r="W215" s="1">
        <v>566.42454050314257</v>
      </c>
      <c r="X215" s="1">
        <v>549.64664592856116</v>
      </c>
      <c r="Y215" s="1">
        <v>532.05372223209747</v>
      </c>
      <c r="Z215" s="1">
        <v>510.79109944752292</v>
      </c>
      <c r="AA215" s="1">
        <v>484.55867799950886</v>
      </c>
      <c r="AB215" s="1">
        <v>457.42069902108852</v>
      </c>
      <c r="AC215" s="1">
        <v>414.37252222871575</v>
      </c>
      <c r="AD215" s="1">
        <v>385.9573678958842</v>
      </c>
      <c r="AE215" s="1">
        <v>362.98698087248215</v>
      </c>
      <c r="AF215" s="1">
        <v>333.6608867506805</v>
      </c>
      <c r="AG215" s="1">
        <v>231.26546479402003</v>
      </c>
      <c r="AH215" s="1">
        <v>263.12139563513659</v>
      </c>
      <c r="AI215" s="1">
        <v>259.33492475283492</v>
      </c>
      <c r="AJ215" s="1">
        <v>269.76877295426829</v>
      </c>
      <c r="AK215" s="1">
        <v>250.52382561948752</v>
      </c>
      <c r="AL215" s="1">
        <v>230.73510270290041</v>
      </c>
      <c r="AM215" s="1">
        <v>210.84005205773724</v>
      </c>
      <c r="AN215" s="1">
        <v>190.86595264837993</v>
      </c>
      <c r="AO215" s="1">
        <v>172.35819974667106</v>
      </c>
      <c r="AP215" s="1">
        <v>152.95979965300478</v>
      </c>
      <c r="AQ215" s="1">
        <v>133.66383179683598</v>
      </c>
      <c r="AR215" s="1">
        <v>114.60013716433251</v>
      </c>
      <c r="AS215" s="1">
        <v>102.10462564028911</v>
      </c>
      <c r="AT215" s="1">
        <v>89.044175071945958</v>
      </c>
      <c r="AU215" s="1">
        <v>79.04984385807731</v>
      </c>
      <c r="AV215" s="1">
        <v>71.593493278552515</v>
      </c>
      <c r="AW215" s="1">
        <v>64.696210621951352</v>
      </c>
      <c r="AX215" s="1">
        <v>57.369111166408992</v>
      </c>
      <c r="AY215" s="1">
        <v>50.646739419038283</v>
      </c>
      <c r="AZ215" s="1">
        <v>44.078159145197581</v>
      </c>
      <c r="BA215" s="1">
        <v>39.802987129292866</v>
      </c>
      <c r="BB215" s="1">
        <v>35.636881656198597</v>
      </c>
      <c r="BC215" s="1">
        <v>31.599077370448725</v>
      </c>
      <c r="BD215" s="1">
        <v>28.253493647855464</v>
      </c>
      <c r="BE215" s="1">
        <v>25.172925357264205</v>
      </c>
      <c r="BF215" s="1">
        <v>22.181009712688198</v>
      </c>
      <c r="BG215" s="1">
        <v>19.313194055297235</v>
      </c>
      <c r="BH215" s="1">
        <v>17.566288703038236</v>
      </c>
      <c r="BI215" s="1">
        <v>16.171101530584359</v>
      </c>
      <c r="BJ215" s="1">
        <v>14.83760941666635</v>
      </c>
      <c r="BK215" s="1">
        <v>13.994610243311801</v>
      </c>
      <c r="BL215" s="1">
        <v>13.395783563251726</v>
      </c>
      <c r="BM215" t="s">
        <v>5</v>
      </c>
    </row>
    <row r="216" spans="1:65" x14ac:dyDescent="0.2">
      <c r="C216" t="s">
        <v>151</v>
      </c>
      <c r="D216" s="1">
        <v>56.678110602307271</v>
      </c>
      <c r="E216" s="1">
        <v>56.621872502645473</v>
      </c>
      <c r="F216" s="1">
        <v>56.56669913400188</v>
      </c>
      <c r="G216" s="1">
        <v>56.51017915643655</v>
      </c>
      <c r="H216" s="1">
        <v>56.453274218484339</v>
      </c>
      <c r="I216" s="1">
        <v>56.396624550541752</v>
      </c>
      <c r="J216" s="1">
        <v>56.340571530612614</v>
      </c>
      <c r="K216" s="1">
        <v>56.285180895758153</v>
      </c>
      <c r="L216" s="1">
        <v>56.716337369918747</v>
      </c>
      <c r="M216" s="1">
        <v>57.146549116892551</v>
      </c>
      <c r="N216" s="1">
        <v>57.576272875237493</v>
      </c>
      <c r="O216" s="1">
        <v>56.902782567941522</v>
      </c>
      <c r="P216" s="1">
        <v>56.650951720864256</v>
      </c>
      <c r="Q216" s="1">
        <v>55.562574125497221</v>
      </c>
      <c r="R216" s="1">
        <v>54.115412492031531</v>
      </c>
      <c r="S216" s="1">
        <v>52.555094138359252</v>
      </c>
      <c r="T216" s="1">
        <v>51.633214493587616</v>
      </c>
      <c r="U216" s="1">
        <v>50.602144473982655</v>
      </c>
      <c r="V216" s="1">
        <v>49.714765875684321</v>
      </c>
      <c r="W216" s="1">
        <v>48.193842469040916</v>
      </c>
      <c r="X216" s="1">
        <v>46.573452244627745</v>
      </c>
      <c r="Y216" s="1">
        <v>44.853475397799947</v>
      </c>
      <c r="Z216" s="1">
        <v>42.614739995715325</v>
      </c>
      <c r="AA216" s="1">
        <v>39.84614180116867</v>
      </c>
      <c r="AB216" s="1">
        <v>36.985772964245484</v>
      </c>
      <c r="AC216" s="1">
        <v>26.892221179464116</v>
      </c>
      <c r="AD216" s="1">
        <v>22.326680643158216</v>
      </c>
      <c r="AE216" s="1">
        <v>20.826950713879974</v>
      </c>
      <c r="AF216" s="1">
        <v>18.961767253482343</v>
      </c>
      <c r="AG216" s="1">
        <v>12.8317505993267</v>
      </c>
      <c r="AH216" s="1">
        <v>14.62600175680363</v>
      </c>
      <c r="AI216" s="1">
        <v>14.211149620138981</v>
      </c>
      <c r="AJ216" s="1">
        <v>14.627059575813048</v>
      </c>
      <c r="AK216" s="1">
        <v>13.26194958822127</v>
      </c>
      <c r="AL216" s="1">
        <v>12.11275068844024</v>
      </c>
      <c r="AM216" s="1">
        <v>10.95351756889635</v>
      </c>
      <c r="AN216" s="1">
        <v>9.7862818745023592</v>
      </c>
      <c r="AO216" s="1">
        <v>8.7995409491781018</v>
      </c>
      <c r="AP216" s="1">
        <v>7.7899296295705778</v>
      </c>
      <c r="AQ216" s="1">
        <v>6.7857305313312661</v>
      </c>
      <c r="AR216" s="1">
        <v>5.7960523109174336</v>
      </c>
      <c r="AS216" s="1">
        <v>5.0785921348194343</v>
      </c>
      <c r="AT216" s="1">
        <v>4.2825975486429551</v>
      </c>
      <c r="AU216" s="1">
        <v>3.6848375574396339</v>
      </c>
      <c r="AV216" s="1">
        <v>3.2388141294367307</v>
      </c>
      <c r="AW216" s="1">
        <v>2.8240997454985166</v>
      </c>
      <c r="AX216" s="1">
        <v>2.4108454540624411</v>
      </c>
      <c r="AY216" s="1">
        <v>2.0803936908254563</v>
      </c>
      <c r="AZ216" s="1">
        <v>1.7616361927469275</v>
      </c>
      <c r="BA216" s="1">
        <v>1.5519197530985709</v>
      </c>
      <c r="BB216" s="1">
        <v>1.3480876793107761</v>
      </c>
      <c r="BC216" s="1">
        <v>1.1531993061276846</v>
      </c>
      <c r="BD216" s="1">
        <v>1.0434986638978623</v>
      </c>
      <c r="BE216" s="1">
        <v>0.96437390158114222</v>
      </c>
      <c r="BF216" s="1">
        <v>0.88739181923508825</v>
      </c>
      <c r="BG216" s="1">
        <v>0.81243619148181323</v>
      </c>
      <c r="BH216" s="1">
        <v>0.73940221857952759</v>
      </c>
      <c r="BI216" s="1">
        <v>0.66854954967717883</v>
      </c>
      <c r="BJ216" s="1">
        <v>0.60069532109856505</v>
      </c>
      <c r="BK216" s="1">
        <v>0.55834971302922332</v>
      </c>
      <c r="BL216" s="1">
        <v>0.52952613850966601</v>
      </c>
      <c r="BM216" t="s">
        <v>6</v>
      </c>
    </row>
    <row r="217" spans="1:65" x14ac:dyDescent="0.2">
      <c r="C217" t="s">
        <v>7</v>
      </c>
      <c r="D217" s="1">
        <v>2.3190262063896707</v>
      </c>
      <c r="E217" s="1">
        <v>2.3170357135557098</v>
      </c>
      <c r="F217" s="1">
        <v>2.3150666295749796</v>
      </c>
      <c r="G217" s="1">
        <v>2.313024837492434</v>
      </c>
      <c r="H217" s="1">
        <v>2.310946818282404</v>
      </c>
      <c r="I217" s="1">
        <v>2.3088575773534945</v>
      </c>
      <c r="J217" s="1">
        <v>2.3067709837943551</v>
      </c>
      <c r="K217" s="1">
        <v>2.3046901621310476</v>
      </c>
      <c r="L217" s="1">
        <v>2.3212280088144857</v>
      </c>
      <c r="M217" s="1">
        <v>2.3378937732387057</v>
      </c>
      <c r="N217" s="1">
        <v>2.3547042203634851</v>
      </c>
      <c r="O217" s="1">
        <v>2.3305651504746683</v>
      </c>
      <c r="P217" s="1">
        <v>2.3219743726989512</v>
      </c>
      <c r="Q217" s="1">
        <v>2.2816734931316414</v>
      </c>
      <c r="R217" s="1">
        <v>2.2275566959896356</v>
      </c>
      <c r="S217" s="1">
        <v>2.1679039851337563</v>
      </c>
      <c r="T217" s="1">
        <v>2.1335369183198618</v>
      </c>
      <c r="U217" s="1">
        <v>2.0948625556547462</v>
      </c>
      <c r="V217" s="1">
        <v>2.0615158304556225</v>
      </c>
      <c r="W217" s="1">
        <v>2.0400279864315491</v>
      </c>
      <c r="X217" s="1">
        <v>2.0136832000150924</v>
      </c>
      <c r="Y217" s="1">
        <v>1.9824705229075601</v>
      </c>
      <c r="Z217" s="1">
        <v>1.9472110396107709</v>
      </c>
      <c r="AA217" s="1">
        <v>1.8953928217843201</v>
      </c>
      <c r="AB217" s="1">
        <v>1.839894890965986</v>
      </c>
      <c r="AC217" s="1">
        <v>1.7812277552627858</v>
      </c>
      <c r="AD217" s="1">
        <v>1.7567861370703013</v>
      </c>
      <c r="AE217" s="1">
        <v>1.7331046390094049</v>
      </c>
      <c r="AF217" s="1">
        <v>1.6769806920823291</v>
      </c>
      <c r="AG217" s="1">
        <v>1.2479102173883323</v>
      </c>
      <c r="AH217" s="1">
        <v>1.4502393747473667</v>
      </c>
      <c r="AI217" s="1">
        <v>1.50752111451332</v>
      </c>
      <c r="AJ217" s="1">
        <v>1.6343838169094038</v>
      </c>
      <c r="AK217" s="1">
        <v>1.6191750059758832</v>
      </c>
      <c r="AL217" s="1">
        <v>1.5910800669859726</v>
      </c>
      <c r="AM217" s="1">
        <v>1.5619575243094401</v>
      </c>
      <c r="AN217" s="1">
        <v>1.5318933875450262</v>
      </c>
      <c r="AO217" s="1">
        <v>1.5128136368702487</v>
      </c>
      <c r="AP217" s="1">
        <v>1.4881790439471416</v>
      </c>
      <c r="AQ217" s="1">
        <v>1.4634341440825112</v>
      </c>
      <c r="AR217" s="1">
        <v>1.4394796444708136</v>
      </c>
      <c r="AS217" s="1">
        <v>1.4320271450863409</v>
      </c>
      <c r="AT217" s="1">
        <v>1.4196715574275256</v>
      </c>
      <c r="AU217" s="1">
        <v>1.4189326159766236</v>
      </c>
      <c r="AV217" s="1">
        <v>1.4405660871183819</v>
      </c>
      <c r="AW217" s="1">
        <v>1.4705182448651639</v>
      </c>
      <c r="AX217" s="1">
        <v>1.4899142332576365</v>
      </c>
      <c r="AY217" s="1">
        <v>1.5041130710138668</v>
      </c>
      <c r="AZ217" s="1">
        <v>1.5180195029370827</v>
      </c>
      <c r="BA217" s="1">
        <v>1.5267367862903456</v>
      </c>
      <c r="BB217" s="1">
        <v>1.5355873493137877</v>
      </c>
      <c r="BC217" s="1">
        <v>1.5445608627982175</v>
      </c>
      <c r="BD217" s="1">
        <v>1.5454364173676072</v>
      </c>
      <c r="BE217" s="1">
        <v>1.5463955062581545</v>
      </c>
      <c r="BF217" s="1">
        <v>1.5473928154088423</v>
      </c>
      <c r="BG217" s="1">
        <v>1.5483784665236628</v>
      </c>
      <c r="BH217" s="1">
        <v>1.5493472009155351</v>
      </c>
      <c r="BI217" s="1">
        <v>1.550432933483356</v>
      </c>
      <c r="BJ217" s="1">
        <v>1.5518995000334412</v>
      </c>
      <c r="BK217" s="1">
        <v>1.5608399968366045</v>
      </c>
      <c r="BL217" s="1">
        <v>1.5730255758358029</v>
      </c>
      <c r="BM217" t="s">
        <v>7</v>
      </c>
    </row>
    <row r="218" spans="1:65" x14ac:dyDescent="0.2">
      <c r="C218" t="s">
        <v>8</v>
      </c>
      <c r="D218" s="1">
        <v>1.3133101934287872</v>
      </c>
      <c r="E218" s="1">
        <v>1.3119125371014713</v>
      </c>
      <c r="F218" s="1">
        <v>1.3105471925868657</v>
      </c>
      <c r="G218" s="1">
        <v>1.3091568714532444</v>
      </c>
      <c r="H218" s="1">
        <v>1.3077646024579979</v>
      </c>
      <c r="I218" s="1">
        <v>1.3063854627474858</v>
      </c>
      <c r="J218" s="1">
        <v>1.3050272858733423</v>
      </c>
      <c r="K218" s="1">
        <v>1.3036913698087784</v>
      </c>
      <c r="L218" s="1">
        <v>1.3140107283648854</v>
      </c>
      <c r="M218" s="1">
        <v>1.3242562620340679</v>
      </c>
      <c r="N218" s="1">
        <v>1.3344398493554601</v>
      </c>
      <c r="O218" s="1">
        <v>1.3178203963632271</v>
      </c>
      <c r="P218" s="1">
        <v>1.3114829968582264</v>
      </c>
      <c r="Q218" s="1">
        <v>1.2850231787188451</v>
      </c>
      <c r="R218" s="1">
        <v>1.2500053854824302</v>
      </c>
      <c r="S218" s="1">
        <v>1.2126417755253212</v>
      </c>
      <c r="T218" s="1">
        <v>1.1903308475451255</v>
      </c>
      <c r="U218" s="1">
        <v>1.1654462378691339</v>
      </c>
      <c r="V218" s="1">
        <v>1.1440568142399989</v>
      </c>
      <c r="W218" s="1">
        <v>1.1065488750524335</v>
      </c>
      <c r="X218" s="1">
        <v>1.0671109806057761</v>
      </c>
      <c r="Y218" s="1">
        <v>1.0257430936185938</v>
      </c>
      <c r="Z218" s="1">
        <v>0.98240894442914728</v>
      </c>
      <c r="AA218" s="1">
        <v>0.93055254979233526</v>
      </c>
      <c r="AB218" s="1">
        <v>0.87677668097972483</v>
      </c>
      <c r="AC218" s="1">
        <v>0.82118338094333043</v>
      </c>
      <c r="AD218" s="1">
        <v>0.7839051517015212</v>
      </c>
      <c r="AE218" s="1">
        <v>0.74687296908525247</v>
      </c>
      <c r="AF218" s="1">
        <v>0.69644498456477377</v>
      </c>
      <c r="AG218" s="1">
        <v>0.48860505836981905</v>
      </c>
      <c r="AH218" s="1">
        <v>0.56102946898389716</v>
      </c>
      <c r="AI218" s="1">
        <v>0.56283119982150787</v>
      </c>
      <c r="AJ218" s="1">
        <v>0.59761997813665069</v>
      </c>
      <c r="AK218" s="1">
        <v>0.56921650971775783</v>
      </c>
      <c r="AL218" s="1">
        <v>0.5486460409775008</v>
      </c>
      <c r="AM218" s="1">
        <v>0.52775593821402411</v>
      </c>
      <c r="AN218" s="1">
        <v>0.50659305485486916</v>
      </c>
      <c r="AO218" s="1">
        <v>0.48857385128846997</v>
      </c>
      <c r="AP218" s="1">
        <v>0.46775177255375167</v>
      </c>
      <c r="AQ218" s="1">
        <v>0.44708567510272457</v>
      </c>
      <c r="AR218" s="1">
        <v>0.42685686866218558</v>
      </c>
      <c r="AS218" s="1">
        <v>0.41543187081975563</v>
      </c>
      <c r="AT218" s="1">
        <v>0.4013791129206622</v>
      </c>
      <c r="AU218" s="1">
        <v>0.39368351508685417</v>
      </c>
      <c r="AV218" s="1">
        <v>0.39323205932397359</v>
      </c>
      <c r="AW218" s="1">
        <v>0.39487517355196922</v>
      </c>
      <c r="AX218" s="1">
        <v>0.39322334668086656</v>
      </c>
      <c r="AY218" s="1">
        <v>0.39129215695844666</v>
      </c>
      <c r="AZ218" s="1">
        <v>0.38964857164336902</v>
      </c>
      <c r="BA218" s="1">
        <v>0.39179468519055305</v>
      </c>
      <c r="BB218" s="1">
        <v>0.39397361094472205</v>
      </c>
      <c r="BC218" s="1">
        <v>0.39618280595127936</v>
      </c>
      <c r="BD218" s="1">
        <v>0.39639835928900147</v>
      </c>
      <c r="BE218" s="1">
        <v>0.39663447799451401</v>
      </c>
      <c r="BF218" s="1">
        <v>0.39688000617024105</v>
      </c>
      <c r="BG218" s="1">
        <v>0.3971226642466843</v>
      </c>
      <c r="BH218" s="1">
        <v>0.39736115758431834</v>
      </c>
      <c r="BI218" s="1">
        <v>0.39762845477749109</v>
      </c>
      <c r="BJ218" s="1">
        <v>0.39798950973159053</v>
      </c>
      <c r="BK218" s="1">
        <v>0.40019057634033417</v>
      </c>
      <c r="BL218" s="1">
        <v>0.40319055180409741</v>
      </c>
      <c r="BM218" t="s">
        <v>8</v>
      </c>
    </row>
    <row r="219" spans="1:65" x14ac:dyDescent="0.2">
      <c r="C219" t="s">
        <v>9</v>
      </c>
      <c r="D219" s="1">
        <v>59.519292690997986</v>
      </c>
      <c r="E219" s="1">
        <v>57.971247161517191</v>
      </c>
      <c r="F219" s="1">
        <v>57.912471531402574</v>
      </c>
      <c r="G219" s="1">
        <v>56.369080725700528</v>
      </c>
      <c r="H219" s="1">
        <v>56.310416927513494</v>
      </c>
      <c r="I219" s="1">
        <v>54.771869515161377</v>
      </c>
      <c r="J219" s="1">
        <v>54.715930933143483</v>
      </c>
      <c r="K219" s="1">
        <v>53.183487579224881</v>
      </c>
      <c r="L219" s="1">
        <v>53.598973870922251</v>
      </c>
      <c r="M219" s="1">
        <v>52.511970548464816</v>
      </c>
      <c r="N219" s="1">
        <v>52.912187587436172</v>
      </c>
      <c r="O219" s="1">
        <v>52.269371331629202</v>
      </c>
      <c r="P219" s="1">
        <v>52.026080387317123</v>
      </c>
      <c r="Q219" s="1">
        <v>50.996629259190641</v>
      </c>
      <c r="R219" s="1">
        <v>49.63168704108574</v>
      </c>
      <c r="S219" s="1">
        <v>48.169276705162019</v>
      </c>
      <c r="T219" s="1">
        <v>47.299597990455929</v>
      </c>
      <c r="U219" s="1">
        <v>46.328545875150425</v>
      </c>
      <c r="V219" s="1">
        <v>45.493437960243483</v>
      </c>
      <c r="W219" s="1">
        <v>44.643821832489053</v>
      </c>
      <c r="X219" s="1">
        <v>43.711999918120668</v>
      </c>
      <c r="Y219" s="1">
        <v>42.698208876190606</v>
      </c>
      <c r="Z219" s="1">
        <v>41.603280327845347</v>
      </c>
      <c r="AA219" s="1">
        <v>40.16434787170644</v>
      </c>
      <c r="AB219" s="1">
        <v>15.458745510202412</v>
      </c>
      <c r="AC219" s="1">
        <v>5.9289457319452703</v>
      </c>
      <c r="AD219" s="1">
        <v>0.12409891085702789</v>
      </c>
      <c r="AE219" s="1">
        <v>0.12119156107911902</v>
      </c>
      <c r="AF219" s="1">
        <v>0.11602736329442651</v>
      </c>
      <c r="AG219" s="1">
        <v>8.4949142169412808E-2</v>
      </c>
      <c r="AH219" s="1">
        <v>9.8126365784080544E-2</v>
      </c>
      <c r="AI219" s="1">
        <v>0.10092346291963919</v>
      </c>
      <c r="AJ219" s="1">
        <v>0.10870396819142628</v>
      </c>
      <c r="AK219" s="1">
        <v>0.10656660545211893</v>
      </c>
      <c r="AL219" s="1">
        <v>0.10421124867795308</v>
      </c>
      <c r="AM219" s="1">
        <v>0.10180021731521179</v>
      </c>
      <c r="AN219" s="1">
        <v>9.9340026872203349E-2</v>
      </c>
      <c r="AO219" s="1">
        <v>9.7636907958224245E-2</v>
      </c>
      <c r="AP219" s="1">
        <v>9.5535669233727652E-2</v>
      </c>
      <c r="AQ219" s="1">
        <v>9.3439090246849349E-2</v>
      </c>
      <c r="AR219" s="1">
        <v>9.1387052201912622E-2</v>
      </c>
      <c r="AS219" s="1">
        <v>9.0524773358651847E-2</v>
      </c>
      <c r="AT219" s="1">
        <v>8.9286306932535531E-2</v>
      </c>
      <c r="AU219" s="1">
        <v>8.8901745236753774E-2</v>
      </c>
      <c r="AV219" s="1">
        <v>8.9923701702176104E-2</v>
      </c>
      <c r="AW219" s="1">
        <v>9.1434384870621499E-2</v>
      </c>
      <c r="AX219" s="1">
        <v>9.2275840898415354E-2</v>
      </c>
      <c r="AY219" s="1">
        <v>9.2851615326303941E-2</v>
      </c>
      <c r="AZ219" s="1">
        <v>9.3427646776165371E-2</v>
      </c>
      <c r="BA219" s="1">
        <v>9.3943608668676182E-2</v>
      </c>
      <c r="BB219" s="1">
        <v>9.4467506263786E-2</v>
      </c>
      <c r="BC219" s="1">
        <v>9.4998730496559644E-2</v>
      </c>
      <c r="BD219" s="1">
        <v>9.5049287055485474E-2</v>
      </c>
      <c r="BE219" s="1">
        <v>9.5104836915838348E-2</v>
      </c>
      <c r="BF219" s="1">
        <v>9.5162691156141177E-2</v>
      </c>
      <c r="BG219" s="1">
        <v>9.5219888732181776E-2</v>
      </c>
      <c r="BH219" s="1">
        <v>9.5276117276291122E-2</v>
      </c>
      <c r="BI219" s="1">
        <v>9.533932992594793E-2</v>
      </c>
      <c r="BJ219" s="1">
        <v>9.5425197600829154E-2</v>
      </c>
      <c r="BK219" s="1">
        <v>9.5955111715030433E-2</v>
      </c>
      <c r="BL219" s="1">
        <v>9.6677854093014687E-2</v>
      </c>
      <c r="BM219" t="s">
        <v>9</v>
      </c>
    </row>
    <row r="220" spans="1:65" x14ac:dyDescent="0.2">
      <c r="C220" t="s">
        <v>10</v>
      </c>
      <c r="D220" s="1">
        <v>46989.291193689081</v>
      </c>
      <c r="E220" s="1">
        <v>46940.656624691881</v>
      </c>
      <c r="F220" s="1">
        <v>46893.064640627388</v>
      </c>
      <c r="G220" s="1">
        <v>46844.486159290565</v>
      </c>
      <c r="H220" s="1">
        <v>46795.734690456149</v>
      </c>
      <c r="I220" s="1">
        <v>46747.346534950913</v>
      </c>
      <c r="J220" s="1">
        <v>46699.603408754709</v>
      </c>
      <c r="K220" s="1">
        <v>46652.555304496069</v>
      </c>
      <c r="L220" s="1">
        <v>47017.019879572996</v>
      </c>
      <c r="M220" s="1">
        <v>47379.60058125943</v>
      </c>
      <c r="N220" s="1">
        <v>47740.701550318976</v>
      </c>
      <c r="O220" s="1">
        <v>47160.712318736711</v>
      </c>
      <c r="P220" s="1">
        <v>46941.199936204699</v>
      </c>
      <c r="Q220" s="1">
        <v>46012.364420052363</v>
      </c>
      <c r="R220" s="1">
        <v>44780.827754510145</v>
      </c>
      <c r="S220" s="1">
        <v>43461.349226504346</v>
      </c>
      <c r="T220" s="1">
        <v>42676.670424577314</v>
      </c>
      <c r="U220" s="1">
        <v>41800.526168587152</v>
      </c>
      <c r="V220" s="1">
        <v>41047.039315260605</v>
      </c>
      <c r="W220" s="1">
        <v>40280.462240358225</v>
      </c>
      <c r="X220" s="1">
        <v>39439.713937551889</v>
      </c>
      <c r="Y220" s="1">
        <v>38525.007935514237</v>
      </c>
      <c r="Z220" s="1">
        <v>37537.094575116964</v>
      </c>
      <c r="AA220" s="1">
        <v>36238.799266005481</v>
      </c>
      <c r="AB220" s="1">
        <v>34869.629729698856</v>
      </c>
      <c r="AC220" s="1">
        <v>33434.171974686789</v>
      </c>
      <c r="AD220" s="1">
        <v>32657.869381135453</v>
      </c>
      <c r="AE220" s="1">
        <v>31892.77121358096</v>
      </c>
      <c r="AF220" s="1">
        <v>30533.760924561277</v>
      </c>
      <c r="AG220" s="1">
        <v>22048.949790632425</v>
      </c>
      <c r="AH220" s="1">
        <v>25469.160218188208</v>
      </c>
      <c r="AI220" s="1">
        <v>26027.643880758653</v>
      </c>
      <c r="AJ220" s="1">
        <v>28614.660799208868</v>
      </c>
      <c r="AK220" s="1">
        <v>28044.595421484966</v>
      </c>
      <c r="AL220" s="1">
        <v>27426.370412578573</v>
      </c>
      <c r="AM220" s="1">
        <v>26793.496130008334</v>
      </c>
      <c r="AN220" s="1">
        <v>26147.68749818881</v>
      </c>
      <c r="AO220" s="1">
        <v>25701.433732360016</v>
      </c>
      <c r="AP220" s="1">
        <v>25150.412944310974</v>
      </c>
      <c r="AQ220" s="1">
        <v>24600.620696222464</v>
      </c>
      <c r="AR220" s="1">
        <v>24062.552152547083</v>
      </c>
      <c r="AS220" s="1">
        <v>23837.583049861376</v>
      </c>
      <c r="AT220" s="1">
        <v>23513.618644763741</v>
      </c>
      <c r="AU220" s="1">
        <v>23414.369791689831</v>
      </c>
      <c r="AV220" s="1">
        <v>23685.261892312665</v>
      </c>
      <c r="AW220" s="1">
        <v>24084.765354783893</v>
      </c>
      <c r="AX220" s="1">
        <v>24308.076983414823</v>
      </c>
      <c r="AY220" s="1">
        <v>24461.421056676838</v>
      </c>
      <c r="AZ220" s="1">
        <v>24614.825480627875</v>
      </c>
      <c r="BA220" s="1">
        <v>24751.564804650599</v>
      </c>
      <c r="BB220" s="1">
        <v>24890.38413052684</v>
      </c>
      <c r="BC220" s="1">
        <v>25031.122728961509</v>
      </c>
      <c r="BD220" s="1">
        <v>25045.164625149671</v>
      </c>
      <c r="BE220" s="1">
        <v>25060.508707386711</v>
      </c>
      <c r="BF220" s="1">
        <v>25076.445492020404</v>
      </c>
      <c r="BG220" s="1">
        <v>25092.193817983942</v>
      </c>
      <c r="BH220" s="1">
        <v>25107.669914255162</v>
      </c>
      <c r="BI220" s="1">
        <v>25124.965863275433</v>
      </c>
      <c r="BJ220" s="1">
        <v>25148.205631929177</v>
      </c>
      <c r="BK220" s="1">
        <v>25288.283253291851</v>
      </c>
      <c r="BL220" s="1">
        <v>25479.088294129724</v>
      </c>
      <c r="BM220" t="s">
        <v>10</v>
      </c>
    </row>
    <row r="221" spans="1:65" x14ac:dyDescent="0.2">
      <c r="C221" t="s">
        <v>152</v>
      </c>
      <c r="D221" s="1">
        <v>14879.823172749495</v>
      </c>
      <c r="E221" s="1">
        <v>14864.422349106972</v>
      </c>
      <c r="F221" s="1">
        <v>14849.351674718611</v>
      </c>
      <c r="G221" s="1">
        <v>14833.968612026452</v>
      </c>
      <c r="H221" s="1">
        <v>14818.530770398287</v>
      </c>
      <c r="I221" s="1">
        <v>14803.20797707064</v>
      </c>
      <c r="J221" s="1">
        <v>14788.089441390128</v>
      </c>
      <c r="K221" s="1">
        <v>14773.190994229135</v>
      </c>
      <c r="L221" s="1">
        <v>14888.603853033959</v>
      </c>
      <c r="M221" s="1">
        <v>15003.420156704233</v>
      </c>
      <c r="N221" s="1">
        <v>15117.767882124619</v>
      </c>
      <c r="O221" s="1">
        <v>14934.1060947512</v>
      </c>
      <c r="P221" s="1">
        <v>14864.59439637632</v>
      </c>
      <c r="Q221" s="1">
        <v>14570.465502625897</v>
      </c>
      <c r="R221" s="1">
        <v>14180.482011738786</v>
      </c>
      <c r="S221" s="1">
        <v>13762.650487189148</v>
      </c>
      <c r="T221" s="1">
        <v>13514.170854415981</v>
      </c>
      <c r="U221" s="1">
        <v>13236.727392900122</v>
      </c>
      <c r="V221" s="1">
        <v>12998.12513149814</v>
      </c>
      <c r="W221" s="1">
        <v>12755.377666425444</v>
      </c>
      <c r="X221" s="1">
        <v>12489.142833748763</v>
      </c>
      <c r="Y221" s="1">
        <v>12199.488250340171</v>
      </c>
      <c r="Z221" s="1">
        <v>11886.651522241527</v>
      </c>
      <c r="AA221" s="1">
        <v>11475.527963344695</v>
      </c>
      <c r="AB221" s="1">
        <v>11041.961078716011</v>
      </c>
      <c r="AC221" s="1">
        <v>10587.40309275941</v>
      </c>
      <c r="AD221" s="1">
        <v>10341.575904752322</v>
      </c>
      <c r="AE221" s="1">
        <v>10099.296756593252</v>
      </c>
      <c r="AF221" s="1">
        <v>9668.9469412022081</v>
      </c>
      <c r="AG221" s="1">
        <v>7079.0951807844012</v>
      </c>
      <c r="AH221" s="1">
        <v>8177.1971486733773</v>
      </c>
      <c r="AI221" s="1">
        <v>8410.288576636598</v>
      </c>
      <c r="AJ221" s="1">
        <v>9058.6640159521885</v>
      </c>
      <c r="AK221" s="1">
        <v>8880.5504543432435</v>
      </c>
      <c r="AL221" s="1">
        <v>8684.2707231627555</v>
      </c>
      <c r="AM221" s="1">
        <v>8483.3514429343159</v>
      </c>
      <c r="AN221" s="1">
        <v>8278.3355726836126</v>
      </c>
      <c r="AO221" s="1">
        <v>8136.4089965186868</v>
      </c>
      <c r="AP221" s="1">
        <v>7961.3057694773042</v>
      </c>
      <c r="AQ221" s="1">
        <v>7786.590853904112</v>
      </c>
      <c r="AR221" s="1">
        <v>7615.5876834927194</v>
      </c>
      <c r="AS221" s="1">
        <v>7543.731113220987</v>
      </c>
      <c r="AT221" s="1">
        <v>7440.5255777112934</v>
      </c>
      <c r="AU221" s="1">
        <v>7408.4787697294796</v>
      </c>
      <c r="AV221" s="1">
        <v>7493.6418085146752</v>
      </c>
      <c r="AW221" s="1">
        <v>7619.5320725517913</v>
      </c>
      <c r="AX221" s="1">
        <v>7689.6534082012786</v>
      </c>
      <c r="AY221" s="1">
        <v>7737.6346105253278</v>
      </c>
      <c r="AZ221" s="1">
        <v>7785.6372313471138</v>
      </c>
      <c r="BA221" s="1">
        <v>7828.6340557230142</v>
      </c>
      <c r="BB221" s="1">
        <v>7872.292188648833</v>
      </c>
      <c r="BC221" s="1">
        <v>7916.5608747133037</v>
      </c>
      <c r="BD221" s="1">
        <v>7920.7739212904571</v>
      </c>
      <c r="BE221" s="1">
        <v>7925.4030763198625</v>
      </c>
      <c r="BF221" s="1">
        <v>7930.2242630117644</v>
      </c>
      <c r="BG221" s="1">
        <v>7934.990727681814</v>
      </c>
      <c r="BH221" s="1">
        <v>7939.6764396909266</v>
      </c>
      <c r="BI221" s="1">
        <v>7944.944160495661</v>
      </c>
      <c r="BJ221" s="1">
        <v>7952.0998000690961</v>
      </c>
      <c r="BK221" s="1">
        <v>7996.2593095858692</v>
      </c>
      <c r="BL221" s="1">
        <v>8056.4878410845577</v>
      </c>
      <c r="BM221" t="s">
        <v>11</v>
      </c>
    </row>
    <row r="222" spans="1:65" ht="14.25" x14ac:dyDescent="0.2">
      <c r="C222" t="s">
        <v>153</v>
      </c>
      <c r="D222" s="1">
        <v>17841.514595622895</v>
      </c>
      <c r="E222" s="1">
        <v>17823.048380224187</v>
      </c>
      <c r="F222" s="1">
        <v>17804.978027240541</v>
      </c>
      <c r="G222" s="1">
        <v>17786.533107945386</v>
      </c>
      <c r="H222" s="1">
        <v>17768.022506472767</v>
      </c>
      <c r="I222" s="1">
        <v>17749.649852602688</v>
      </c>
      <c r="J222" s="1">
        <v>17731.522111978571</v>
      </c>
      <c r="K222" s="1">
        <v>17713.658266461793</v>
      </c>
      <c r="L222" s="1">
        <v>17852.042989249352</v>
      </c>
      <c r="M222" s="1">
        <v>17989.712418110594</v>
      </c>
      <c r="N222" s="1">
        <v>18126.820002547505</v>
      </c>
      <c r="O222" s="1">
        <v>17906.602032075782</v>
      </c>
      <c r="P222" s="1">
        <v>17823.254671914056</v>
      </c>
      <c r="Q222" s="1">
        <v>17470.582137441124</v>
      </c>
      <c r="R222" s="1">
        <v>17002.976033259936</v>
      </c>
      <c r="S222" s="1">
        <v>16501.97900142584</v>
      </c>
      <c r="T222" s="1">
        <v>16204.041791865686</v>
      </c>
      <c r="U222" s="1">
        <v>15871.375770863457</v>
      </c>
      <c r="V222" s="1">
        <v>15585.281932251966</v>
      </c>
      <c r="W222" s="1">
        <v>15294.217825450172</v>
      </c>
      <c r="X222" s="1">
        <v>14974.991407372618</v>
      </c>
      <c r="Y222" s="1">
        <v>14627.683753405483</v>
      </c>
      <c r="Z222" s="1">
        <v>14252.57976287953</v>
      </c>
      <c r="AA222" s="1">
        <v>13759.625855329372</v>
      </c>
      <c r="AB222" s="1">
        <v>13239.761485270998</v>
      </c>
      <c r="AC222" s="1">
        <v>12694.727928968117</v>
      </c>
      <c r="AD222" s="1">
        <v>12399.971108815736</v>
      </c>
      <c r="AE222" s="1">
        <v>12109.468533085435</v>
      </c>
      <c r="AF222" s="1">
        <v>11593.461560194495</v>
      </c>
      <c r="AG222" s="1">
        <v>8488.1237179669079</v>
      </c>
      <c r="AH222" s="1">
        <v>9804.792744212682</v>
      </c>
      <c r="AI222" s="1">
        <v>10084.278868868823</v>
      </c>
      <c r="AJ222" s="1">
        <v>10861.707453180083</v>
      </c>
      <c r="AK222" s="1">
        <v>10648.142031586623</v>
      </c>
      <c r="AL222" s="1">
        <v>10412.794632089637</v>
      </c>
      <c r="AM222" s="1">
        <v>10171.884224141866</v>
      </c>
      <c r="AN222" s="1">
        <v>9926.061837750136</v>
      </c>
      <c r="AO222" s="1">
        <v>9755.8860869528617</v>
      </c>
      <c r="AP222" s="1">
        <v>9545.9301792293827</v>
      </c>
      <c r="AQ222" s="1">
        <v>9336.4398727867047</v>
      </c>
      <c r="AR222" s="1">
        <v>9131.4001001111756</v>
      </c>
      <c r="AS222" s="1">
        <v>9045.2411429508247</v>
      </c>
      <c r="AT222" s="1">
        <v>8921.493498454789</v>
      </c>
      <c r="AU222" s="1">
        <v>8883.0680692200003</v>
      </c>
      <c r="AV222" s="1">
        <v>8985.1820245979325</v>
      </c>
      <c r="AW222" s="1">
        <v>9136.1295833954337</v>
      </c>
      <c r="AX222" s="1">
        <v>9220.207923502734</v>
      </c>
      <c r="AY222" s="1">
        <v>9277.7393411574667</v>
      </c>
      <c r="AZ222" s="1">
        <v>9335.2964404641662</v>
      </c>
      <c r="BA222" s="1">
        <v>9386.8513857590096</v>
      </c>
      <c r="BB222" s="1">
        <v>9439.1992669650281</v>
      </c>
      <c r="BC222" s="1">
        <v>9492.2792262749444</v>
      </c>
      <c r="BD222" s="1">
        <v>9497.3308408758476</v>
      </c>
      <c r="BE222" s="1">
        <v>9502.8813864746553</v>
      </c>
      <c r="BF222" s="1">
        <v>9508.6621858654253</v>
      </c>
      <c r="BG222" s="1">
        <v>9514.3773713211212</v>
      </c>
      <c r="BH222" s="1">
        <v>9519.9957310442769</v>
      </c>
      <c r="BI222" s="1">
        <v>9526.3119430403603</v>
      </c>
      <c r="BJ222" s="1">
        <v>9534.8918466056311</v>
      </c>
      <c r="BK222" s="1">
        <v>9587.8408987840157</v>
      </c>
      <c r="BL222" s="1">
        <v>9660.0573634107404</v>
      </c>
      <c r="BM222" t="s">
        <v>12</v>
      </c>
    </row>
    <row r="223" spans="1:65" x14ac:dyDescent="0.2">
      <c r="C223" t="s">
        <v>154</v>
      </c>
      <c r="D223" s="1">
        <v>635.3684494764035</v>
      </c>
      <c r="E223" s="1">
        <v>634.7108343068677</v>
      </c>
      <c r="F223" s="1">
        <v>634.06731651048472</v>
      </c>
      <c r="G223" s="1">
        <v>633.41045973352959</v>
      </c>
      <c r="H223" s="1">
        <v>632.75126389600689</v>
      </c>
      <c r="I223" s="1">
        <v>632.09698062091638</v>
      </c>
      <c r="J223" s="1">
        <v>631.45141914735848</v>
      </c>
      <c r="K223" s="1">
        <v>630.81525545358409</v>
      </c>
      <c r="L223" s="1">
        <v>635.74338452455004</v>
      </c>
      <c r="M223" s="1">
        <v>640.64604069127074</v>
      </c>
      <c r="N223" s="1">
        <v>645.52868856672126</v>
      </c>
      <c r="O223" s="1">
        <v>637.68633024587621</v>
      </c>
      <c r="P223" s="1">
        <v>634.71818072526889</v>
      </c>
      <c r="Q223" s="1">
        <v>622.15887696212587</v>
      </c>
      <c r="R223" s="1">
        <v>605.50658190124625</v>
      </c>
      <c r="S223" s="1">
        <v>587.66517580297671</v>
      </c>
      <c r="T223" s="1">
        <v>577.05509548356247</v>
      </c>
      <c r="U223" s="1">
        <v>565.20825967683527</v>
      </c>
      <c r="V223" s="1">
        <v>555.0199431149706</v>
      </c>
      <c r="W223" s="1">
        <v>544.65462635636652</v>
      </c>
      <c r="X223" s="1">
        <v>533.28639900107225</v>
      </c>
      <c r="Y223" s="1">
        <v>520.91814828952533</v>
      </c>
      <c r="Z223" s="1">
        <v>507.56001999971323</v>
      </c>
      <c r="AA223" s="1">
        <v>490.00504403481852</v>
      </c>
      <c r="AB223" s="1">
        <v>471.49173806117369</v>
      </c>
      <c r="AC223" s="1">
        <v>452.08211206082683</v>
      </c>
      <c r="AD223" s="1">
        <v>441.58529113292417</v>
      </c>
      <c r="AE223" s="1">
        <v>431.2399715065319</v>
      </c>
      <c r="AF223" s="1">
        <v>412.86403438933428</v>
      </c>
      <c r="AG223" s="1">
        <v>302.27736421949396</v>
      </c>
      <c r="AH223" s="1">
        <v>349.94021359315201</v>
      </c>
      <c r="AI223" s="1">
        <v>359.69632260009581</v>
      </c>
      <c r="AJ223" s="1">
        <v>387.31938507790244</v>
      </c>
      <c r="AK223" s="1">
        <v>383.63977962762812</v>
      </c>
      <c r="AL223" s="1">
        <v>375.16049524063106</v>
      </c>
      <c r="AM223" s="1">
        <v>366.48078233476247</v>
      </c>
      <c r="AN223" s="1">
        <v>357.6240967399321</v>
      </c>
      <c r="AO223" s="1">
        <v>351.4928686496072</v>
      </c>
      <c r="AP223" s="1">
        <v>343.9284092414195</v>
      </c>
      <c r="AQ223" s="1">
        <v>336.3807248886576</v>
      </c>
      <c r="AR223" s="1">
        <v>328.99338792688542</v>
      </c>
      <c r="AS223" s="1">
        <v>325.8891840911466</v>
      </c>
      <c r="AT223" s="1">
        <v>321.43070495712783</v>
      </c>
      <c r="AU223" s="1">
        <v>320.04628285231348</v>
      </c>
      <c r="AV223" s="1">
        <v>323.72532612783391</v>
      </c>
      <c r="AW223" s="1">
        <v>329.16378553423738</v>
      </c>
      <c r="AX223" s="1">
        <v>332.19302723429519</v>
      </c>
      <c r="AY223" s="1">
        <v>334.26581517469413</v>
      </c>
      <c r="AZ223" s="1">
        <v>336.33952839419527</v>
      </c>
      <c r="BA223" s="1">
        <v>338.19699120723419</v>
      </c>
      <c r="BB223" s="1">
        <v>340.08302254962956</v>
      </c>
      <c r="BC223" s="1">
        <v>341.99542978761468</v>
      </c>
      <c r="BD223" s="1">
        <v>342.17743339974771</v>
      </c>
      <c r="BE223" s="1">
        <v>342.37741289701802</v>
      </c>
      <c r="BF223" s="1">
        <v>342.58568816210817</v>
      </c>
      <c r="BG223" s="1">
        <v>342.79159943585432</v>
      </c>
      <c r="BH223" s="1">
        <v>342.99402219464798</v>
      </c>
      <c r="BI223" s="1">
        <v>343.22158773341249</v>
      </c>
      <c r="BJ223" s="1">
        <v>343.5307113629849</v>
      </c>
      <c r="BK223" s="1">
        <v>345.43840217410951</v>
      </c>
      <c r="BL223" s="1">
        <v>348.04027473485286</v>
      </c>
      <c r="BM223" t="s">
        <v>0</v>
      </c>
    </row>
    <row r="224" spans="1:65" x14ac:dyDescent="0.2">
      <c r="C224" t="s">
        <v>155</v>
      </c>
      <c r="D224" s="1">
        <v>176.49123596566764</v>
      </c>
      <c r="E224" s="1">
        <v>176.30856508524101</v>
      </c>
      <c r="F224" s="1">
        <v>176.1298101418013</v>
      </c>
      <c r="G224" s="1">
        <v>175.94734992598043</v>
      </c>
      <c r="H224" s="1">
        <v>175.76423997111303</v>
      </c>
      <c r="I224" s="1">
        <v>175.58249461692122</v>
      </c>
      <c r="J224" s="1">
        <v>175.40317198537736</v>
      </c>
      <c r="K224" s="1">
        <v>175.22645984821779</v>
      </c>
      <c r="L224" s="1">
        <v>176.59538459015278</v>
      </c>
      <c r="M224" s="1">
        <v>177.95723352535299</v>
      </c>
      <c r="N224" s="1">
        <v>179.31352460186702</v>
      </c>
      <c r="O224" s="1">
        <v>177.13509173496561</v>
      </c>
      <c r="P224" s="1">
        <v>176.31060575701915</v>
      </c>
      <c r="Q224" s="1">
        <v>172.82191026725718</v>
      </c>
      <c r="R224" s="1">
        <v>168.19627275034617</v>
      </c>
      <c r="S224" s="1">
        <v>163.24032661193797</v>
      </c>
      <c r="T224" s="1">
        <v>160.29308207876736</v>
      </c>
      <c r="U224" s="1">
        <v>157.00229435467645</v>
      </c>
      <c r="V224" s="1">
        <v>154.17220642082518</v>
      </c>
      <c r="W224" s="1">
        <v>151.29295176565736</v>
      </c>
      <c r="X224" s="1">
        <v>148.13511083363119</v>
      </c>
      <c r="Y224" s="1">
        <v>144.69948563597924</v>
      </c>
      <c r="Z224" s="1">
        <v>140.98889444436477</v>
      </c>
      <c r="AA224" s="1">
        <v>136.11251223189404</v>
      </c>
      <c r="AB224" s="1">
        <v>130.96992723921491</v>
      </c>
      <c r="AC224" s="1">
        <v>125.57836446134078</v>
      </c>
      <c r="AD224" s="1">
        <v>122.6625808702567</v>
      </c>
      <c r="AE224" s="1">
        <v>119.78888097403663</v>
      </c>
      <c r="AF224" s="1">
        <v>114.68445399703729</v>
      </c>
      <c r="AG224" s="1">
        <v>83.965934505414992</v>
      </c>
      <c r="AH224" s="1">
        <v>97.205614886986666</v>
      </c>
      <c r="AI224" s="1">
        <v>99.915645166693281</v>
      </c>
      <c r="AJ224" s="1">
        <v>107.58871807719513</v>
      </c>
      <c r="AK224" s="1">
        <v>106.56660545211892</v>
      </c>
      <c r="AL224" s="1">
        <v>104.21124867795307</v>
      </c>
      <c r="AM224" s="1">
        <v>101.8002173152118</v>
      </c>
      <c r="AN224" s="1">
        <v>99.340026872203353</v>
      </c>
      <c r="AO224" s="1">
        <v>97.636907958224214</v>
      </c>
      <c r="AP224" s="1">
        <v>95.535669233727631</v>
      </c>
      <c r="AQ224" s="1">
        <v>93.439090246849332</v>
      </c>
      <c r="AR224" s="1">
        <v>91.38705220191261</v>
      </c>
      <c r="AS224" s="1">
        <v>90.524773358651828</v>
      </c>
      <c r="AT224" s="1">
        <v>89.28630693253551</v>
      </c>
      <c r="AU224" s="1">
        <v>88.90174523675374</v>
      </c>
      <c r="AV224" s="1">
        <v>89.923701702176089</v>
      </c>
      <c r="AW224" s="1">
        <v>91.434384870621486</v>
      </c>
      <c r="AX224" s="1">
        <v>92.275840898415325</v>
      </c>
      <c r="AY224" s="1">
        <v>92.851615326303929</v>
      </c>
      <c r="AZ224" s="1">
        <v>93.427646776165346</v>
      </c>
      <c r="BA224" s="1">
        <v>93.943608668676163</v>
      </c>
      <c r="BB224" s="1">
        <v>94.467506263785992</v>
      </c>
      <c r="BC224" s="1">
        <v>94.998730496559631</v>
      </c>
      <c r="BD224" s="1">
        <v>95.049287055485479</v>
      </c>
      <c r="BE224" s="1">
        <v>95.104836915838334</v>
      </c>
      <c r="BF224" s="1">
        <v>95.16269115614115</v>
      </c>
      <c r="BG224" s="1">
        <v>95.219888732181758</v>
      </c>
      <c r="BH224" s="1">
        <v>95.276117276291103</v>
      </c>
      <c r="BI224" s="1">
        <v>95.339329925947908</v>
      </c>
      <c r="BJ224" s="1">
        <v>95.425197600829136</v>
      </c>
      <c r="BK224" s="1">
        <v>95.955111715030412</v>
      </c>
      <c r="BL224" s="1">
        <v>96.677854093014673</v>
      </c>
      <c r="BM224" t="s">
        <v>1</v>
      </c>
    </row>
    <row r="225" spans="1:65" x14ac:dyDescent="0.2">
      <c r="C225" t="s">
        <v>56</v>
      </c>
      <c r="D225" s="1">
        <v>60.544643706724607</v>
      </c>
      <c r="E225" s="1">
        <v>60.480210639209247</v>
      </c>
      <c r="F225" s="1">
        <v>60.417267171940544</v>
      </c>
      <c r="G225" s="1">
        <v>60.353172262684382</v>
      </c>
      <c r="H225" s="1">
        <v>60.288987555459158</v>
      </c>
      <c r="I225" s="1">
        <v>60.22540811869505</v>
      </c>
      <c r="J225" s="1">
        <v>60.162795085348343</v>
      </c>
      <c r="K225" s="1">
        <v>60.101208293015659</v>
      </c>
      <c r="L225" s="1">
        <v>60.576938924048264</v>
      </c>
      <c r="M225" s="1">
        <v>61.049266169119299</v>
      </c>
      <c r="N225" s="1">
        <v>61.518737638323607</v>
      </c>
      <c r="O225" s="1">
        <v>60.752567646611013</v>
      </c>
      <c r="P225" s="1">
        <v>60.460408492606661</v>
      </c>
      <c r="Q225" s="1">
        <v>59.240589846707707</v>
      </c>
      <c r="R225" s="1">
        <v>57.626241747147752</v>
      </c>
      <c r="S225" s="1">
        <v>55.903749632360956</v>
      </c>
      <c r="T225" s="1">
        <v>54.875198120245877</v>
      </c>
      <c r="U225" s="1">
        <v>53.727997836449745</v>
      </c>
      <c r="V225" s="1">
        <v>52.741928407309679</v>
      </c>
      <c r="W225" s="1">
        <v>51.661105785300904</v>
      </c>
      <c r="X225" s="1">
        <v>50.490398090605083</v>
      </c>
      <c r="Y225" s="1">
        <v>49.230089081155626</v>
      </c>
      <c r="Z225" s="1">
        <v>47.878106304426574</v>
      </c>
      <c r="AA225" s="1">
        <v>46.13204938173984</v>
      </c>
      <c r="AB225" s="1">
        <v>44.296317131378046</v>
      </c>
      <c r="AC225" s="1">
        <v>42.375723283051521</v>
      </c>
      <c r="AD225" s="1">
        <v>41.298536235615359</v>
      </c>
      <c r="AE225" s="1">
        <v>40.235756409388117</v>
      </c>
      <c r="AF225" s="1">
        <v>38.426034867374916</v>
      </c>
      <c r="AG225" s="1">
        <v>28.025663981557813</v>
      </c>
      <c r="AH225" s="1">
        <v>32.338934371607706</v>
      </c>
      <c r="AI225" s="1">
        <v>33.19370688326898</v>
      </c>
      <c r="AJ225" s="1">
        <v>35.723771436129773</v>
      </c>
      <c r="AK225" s="1">
        <v>34.956654201578068</v>
      </c>
      <c r="AL225" s="1">
        <v>34.166860057855928</v>
      </c>
      <c r="AM225" s="1">
        <v>33.359294727681174</v>
      </c>
      <c r="AN225" s="1">
        <v>32.536147916243706</v>
      </c>
      <c r="AO225" s="1">
        <v>31.9650221680035</v>
      </c>
      <c r="AP225" s="1">
        <v>31.260425297449444</v>
      </c>
      <c r="AQ225" s="1">
        <v>30.558083445183669</v>
      </c>
      <c r="AR225" s="1">
        <v>29.870380251468099</v>
      </c>
      <c r="AS225" s="1">
        <v>29.582465496437536</v>
      </c>
      <c r="AT225" s="1">
        <v>29.16752210391213</v>
      </c>
      <c r="AU225" s="1">
        <v>29.04023840165188</v>
      </c>
      <c r="AV225" s="1">
        <v>29.369904660717658</v>
      </c>
      <c r="AW225" s="1">
        <v>29.85571656396457</v>
      </c>
      <c r="AX225" s="1">
        <v>30.116361515458063</v>
      </c>
      <c r="AY225" s="1">
        <v>30.290449924721791</v>
      </c>
      <c r="AZ225" s="1">
        <v>30.466047303794355</v>
      </c>
      <c r="BA225" s="1">
        <v>30.643834527796255</v>
      </c>
      <c r="BB225" s="1">
        <v>30.824026022695598</v>
      </c>
      <c r="BC225" s="1">
        <v>31.006394215077947</v>
      </c>
      <c r="BD225" s="1">
        <v>31.032177719500698</v>
      </c>
      <c r="BE225" s="1">
        <v>31.059340415491921</v>
      </c>
      <c r="BF225" s="1">
        <v>31.087008201510749</v>
      </c>
      <c r="BG225" s="1">
        <v>31.114229986743201</v>
      </c>
      <c r="BH225" s="1">
        <v>31.140916610185961</v>
      </c>
      <c r="BI225" s="1">
        <v>31.169630317479335</v>
      </c>
      <c r="BJ225" s="1">
        <v>31.205383392517767</v>
      </c>
      <c r="BK225" s="1">
        <v>31.382925903295948</v>
      </c>
      <c r="BL225" s="1">
        <v>31.621755483852137</v>
      </c>
      <c r="BM225" t="s">
        <v>33</v>
      </c>
    </row>
    <row r="226" spans="1:65" x14ac:dyDescent="0.2">
      <c r="C226" s="47" t="s">
        <v>160</v>
      </c>
      <c r="D226" s="25">
        <v>0.36499999999999999</v>
      </c>
      <c r="E226" s="25">
        <v>0.36499999999999999</v>
      </c>
      <c r="F226" s="25">
        <v>0.36499999999999999</v>
      </c>
      <c r="G226" s="25">
        <v>0.36499999999999999</v>
      </c>
      <c r="H226" s="25">
        <v>0.36499999999999999</v>
      </c>
      <c r="I226" s="25">
        <v>0.36499999999999999</v>
      </c>
      <c r="J226" s="25">
        <v>0.36499999999999999</v>
      </c>
      <c r="K226" s="25">
        <v>0.36499999999999999</v>
      </c>
      <c r="L226" s="25">
        <v>0.36499999999999999</v>
      </c>
      <c r="M226" s="25">
        <v>0.36499999999999999</v>
      </c>
      <c r="N226" s="25">
        <v>0.36499999999999999</v>
      </c>
      <c r="O226" s="25">
        <v>0.36499999999999999</v>
      </c>
      <c r="P226" s="25">
        <v>0.36499999999999999</v>
      </c>
      <c r="Q226" s="25">
        <v>0.36499999999999999</v>
      </c>
      <c r="R226" s="25">
        <v>0.36499999999999999</v>
      </c>
      <c r="S226" s="25">
        <v>0.36499999999999999</v>
      </c>
      <c r="T226" s="25">
        <v>0.36499999999999999</v>
      </c>
      <c r="U226" s="25">
        <v>0.36499999999999999</v>
      </c>
      <c r="V226" s="25">
        <v>0.36499999999999999</v>
      </c>
      <c r="W226" s="25">
        <v>0.36499999999999999</v>
      </c>
      <c r="X226" s="25">
        <v>0.36499999999999999</v>
      </c>
      <c r="Y226" s="25">
        <v>0.36499999999999999</v>
      </c>
      <c r="Z226" s="25">
        <v>0.36499999999999999</v>
      </c>
      <c r="AA226" s="25">
        <v>0.36499999999999999</v>
      </c>
      <c r="AB226" s="25">
        <v>0.36499999999999999</v>
      </c>
      <c r="AC226" s="25">
        <v>0.36499999999999999</v>
      </c>
      <c r="AD226" s="25">
        <v>0.36499999999999999</v>
      </c>
      <c r="AE226" s="25">
        <v>0.36499999999999999</v>
      </c>
      <c r="AF226" s="25">
        <v>0.36499999999999999</v>
      </c>
      <c r="AG226" s="25">
        <v>0.36499999999999999</v>
      </c>
      <c r="AH226" s="25">
        <v>0.36499999999999999</v>
      </c>
      <c r="AI226" s="25">
        <v>0.36499999999999999</v>
      </c>
      <c r="AJ226" s="25">
        <v>0.36499999999999999</v>
      </c>
      <c r="AK226" s="25">
        <v>0.36499999999999999</v>
      </c>
      <c r="AL226" s="25">
        <v>0.36499999999999999</v>
      </c>
      <c r="AM226" s="25">
        <v>0.36499999999999999</v>
      </c>
      <c r="AN226" s="25">
        <v>0.36499999999999999</v>
      </c>
      <c r="AO226" s="25">
        <v>0.36499999999999999</v>
      </c>
      <c r="AP226" s="25">
        <v>0.36499999999999999</v>
      </c>
      <c r="AQ226" s="25">
        <v>0.36499999999999999</v>
      </c>
      <c r="AR226" s="25">
        <v>0.36499999999999999</v>
      </c>
      <c r="AS226" s="25">
        <v>0.36499999999999999</v>
      </c>
      <c r="AT226" s="25">
        <v>0.36499999999999999</v>
      </c>
      <c r="AU226" s="25">
        <v>0.36499999999999999</v>
      </c>
      <c r="AV226" s="25">
        <v>0.36499999999999999</v>
      </c>
      <c r="AW226" s="25">
        <v>0.36499999999999999</v>
      </c>
      <c r="AX226" s="25">
        <v>0.36499999999999999</v>
      </c>
      <c r="AY226" s="25">
        <v>0.36499999999999999</v>
      </c>
      <c r="AZ226" s="25">
        <v>0.36499999999999999</v>
      </c>
      <c r="BA226" s="25">
        <v>0.36499999999999999</v>
      </c>
      <c r="BB226" s="25">
        <v>0.36499999999999999</v>
      </c>
      <c r="BC226" s="25">
        <v>0.36499999999999999</v>
      </c>
      <c r="BD226" s="25">
        <v>0.36499999999999999</v>
      </c>
      <c r="BE226" s="25">
        <v>0.36499999999999999</v>
      </c>
      <c r="BF226" s="25">
        <v>0.36499999999999999</v>
      </c>
      <c r="BG226" s="25">
        <v>0.36499999999999999</v>
      </c>
      <c r="BH226" s="25">
        <v>0.36499999999999999</v>
      </c>
      <c r="BI226" s="25">
        <v>0.36499999999999999</v>
      </c>
      <c r="BJ226" s="25">
        <v>0.36499999999999999</v>
      </c>
      <c r="BK226" s="25">
        <v>0.36499999999999999</v>
      </c>
      <c r="BL226" s="25">
        <v>0.36499999999999999</v>
      </c>
      <c r="BM226" t="s">
        <v>55</v>
      </c>
    </row>
    <row r="227" spans="1:65" x14ac:dyDescent="0.2">
      <c r="C227" s="47" t="s">
        <v>56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6">
        <v>0.49459375000000005</v>
      </c>
      <c r="AJ227" s="6">
        <v>1.3633303425861276</v>
      </c>
      <c r="AK227" s="6">
        <v>2.2072414449934912</v>
      </c>
      <c r="AL227" s="6">
        <v>8.9464873993003717</v>
      </c>
      <c r="AM227" s="6">
        <v>15.694315218424553</v>
      </c>
      <c r="AN227" s="6">
        <v>22.451993722938141</v>
      </c>
      <c r="AO227" s="6">
        <v>30.564996124380382</v>
      </c>
      <c r="AP227" s="6">
        <v>38.687149636859978</v>
      </c>
      <c r="AQ227" s="6">
        <v>46.818857161482782</v>
      </c>
      <c r="AR227" s="6">
        <v>54.960230509458235</v>
      </c>
      <c r="AS227" s="6">
        <v>63.111685349615399</v>
      </c>
      <c r="AT227" s="6">
        <v>71.272436810445242</v>
      </c>
      <c r="AU227" s="6">
        <v>79.441486132690898</v>
      </c>
      <c r="AV227" s="6">
        <v>87.617373924695301</v>
      </c>
      <c r="AW227" s="6">
        <v>95.785072096847557</v>
      </c>
      <c r="AX227" s="6">
        <v>103.62632881943105</v>
      </c>
      <c r="AY227" s="6">
        <v>111.25509375186439</v>
      </c>
      <c r="AZ227" s="6">
        <v>118.85336825187829</v>
      </c>
      <c r="BA227" s="6">
        <v>122.86505189030255</v>
      </c>
      <c r="BB227" s="6">
        <v>126.84176631347916</v>
      </c>
      <c r="BC227" s="6">
        <v>130.78163802038603</v>
      </c>
      <c r="BD227" s="6">
        <v>133.86712815109772</v>
      </c>
      <c r="BE227" s="6">
        <v>136.90303186064102</v>
      </c>
      <c r="BF227" s="6">
        <v>139.88153711421006</v>
      </c>
      <c r="BG227" s="6">
        <v>142.79455741837896</v>
      </c>
      <c r="BH227" s="6">
        <v>145.63553065438086</v>
      </c>
      <c r="BI227" s="6">
        <v>148.40083666517512</v>
      </c>
      <c r="BJ227" s="6">
        <v>151.09050751037731</v>
      </c>
      <c r="BK227" s="6">
        <v>153.70734043699363</v>
      </c>
      <c r="BL227" s="6">
        <v>156.25192892041554</v>
      </c>
      <c r="BM227" s="47" t="s">
        <v>56</v>
      </c>
    </row>
    <row r="228" spans="1:65" x14ac:dyDescent="0.2">
      <c r="A228" s="2" t="s">
        <v>68</v>
      </c>
      <c r="D228" s="2">
        <v>1980</v>
      </c>
      <c r="E228" s="2">
        <v>1981</v>
      </c>
      <c r="F228" s="2">
        <v>1982</v>
      </c>
      <c r="G228" s="2">
        <v>1983</v>
      </c>
      <c r="H228" s="2">
        <v>1984</v>
      </c>
      <c r="I228" s="2">
        <v>1985</v>
      </c>
      <c r="J228" s="2">
        <v>1986</v>
      </c>
      <c r="K228" s="2">
        <v>1987</v>
      </c>
      <c r="L228" s="2">
        <v>1988</v>
      </c>
      <c r="M228" s="2">
        <v>1989</v>
      </c>
      <c r="N228" s="2">
        <v>1990</v>
      </c>
      <c r="O228" s="2">
        <v>1991</v>
      </c>
      <c r="P228" s="2">
        <v>1992</v>
      </c>
      <c r="Q228" s="2">
        <v>1993</v>
      </c>
      <c r="R228" s="2">
        <v>1994</v>
      </c>
      <c r="S228" s="2">
        <v>1995</v>
      </c>
      <c r="T228" s="2">
        <v>1996</v>
      </c>
      <c r="U228" s="2">
        <v>1997</v>
      </c>
      <c r="V228" s="2">
        <v>1998</v>
      </c>
      <c r="W228" s="2">
        <v>1999</v>
      </c>
      <c r="X228" s="2">
        <v>2000</v>
      </c>
      <c r="Y228" s="2">
        <v>2001</v>
      </c>
      <c r="Z228" s="2">
        <v>2002</v>
      </c>
      <c r="AA228" s="2">
        <v>2003</v>
      </c>
      <c r="AB228" s="2">
        <v>2004</v>
      </c>
      <c r="AC228" s="2">
        <v>2005</v>
      </c>
      <c r="AD228" s="2">
        <v>2006</v>
      </c>
      <c r="AE228" s="2">
        <v>2007</v>
      </c>
      <c r="AF228" s="2">
        <v>2008</v>
      </c>
      <c r="AG228" s="2">
        <v>2009</v>
      </c>
      <c r="AH228" s="2">
        <v>2010</v>
      </c>
      <c r="AI228" s="2">
        <v>2011</v>
      </c>
      <c r="AJ228" s="2">
        <v>2012</v>
      </c>
      <c r="AK228" s="2">
        <v>2013</v>
      </c>
      <c r="AL228" s="2">
        <v>2014</v>
      </c>
      <c r="AM228" s="2">
        <v>2015</v>
      </c>
      <c r="AN228" s="2">
        <v>2016</v>
      </c>
      <c r="AO228" s="2">
        <v>2017</v>
      </c>
      <c r="AP228" s="2">
        <v>2018</v>
      </c>
      <c r="AQ228" s="2">
        <v>2019</v>
      </c>
      <c r="AR228" s="2">
        <v>2020</v>
      </c>
      <c r="AS228" s="2">
        <v>2021</v>
      </c>
      <c r="AT228" s="2">
        <v>2022</v>
      </c>
      <c r="AU228" s="2">
        <v>2023</v>
      </c>
      <c r="AV228" s="2">
        <v>2024</v>
      </c>
      <c r="AW228" s="2">
        <v>2025</v>
      </c>
      <c r="AX228" s="2">
        <v>2026</v>
      </c>
      <c r="AY228" s="2">
        <v>2027</v>
      </c>
      <c r="AZ228" s="2">
        <v>2028</v>
      </c>
      <c r="BA228" s="2">
        <v>2029</v>
      </c>
      <c r="BB228" s="2">
        <v>2030</v>
      </c>
      <c r="BC228" s="2">
        <v>2031</v>
      </c>
      <c r="BD228" s="2">
        <v>2032</v>
      </c>
      <c r="BE228" s="2">
        <v>2033</v>
      </c>
      <c r="BF228" s="2">
        <v>2034</v>
      </c>
      <c r="BG228" s="2">
        <v>2035</v>
      </c>
      <c r="BH228" s="2">
        <v>2036</v>
      </c>
      <c r="BI228" s="2">
        <v>2037</v>
      </c>
      <c r="BJ228" s="2">
        <v>2038</v>
      </c>
      <c r="BK228" s="2">
        <v>2039</v>
      </c>
      <c r="BL228" s="2">
        <v>2040</v>
      </c>
    </row>
    <row r="229" spans="1:65" x14ac:dyDescent="0.2">
      <c r="C229" t="s">
        <v>149</v>
      </c>
      <c r="D229" s="1">
        <v>1000</v>
      </c>
      <c r="E229" s="1">
        <v>994.64314165402834</v>
      </c>
      <c r="F229" s="1">
        <v>989.30331732112847</v>
      </c>
      <c r="G229" s="1">
        <v>983.96235301141382</v>
      </c>
      <c r="H229" s="1">
        <v>978.6386097899067</v>
      </c>
      <c r="I229" s="1">
        <v>983.31318461944147</v>
      </c>
      <c r="J229" s="1">
        <v>987.7867325632775</v>
      </c>
      <c r="K229" s="1">
        <v>991.98923661151503</v>
      </c>
      <c r="L229" s="1">
        <v>995.80891496543677</v>
      </c>
      <c r="M229" s="1">
        <v>1009.1564514269426</v>
      </c>
      <c r="N229" s="1">
        <v>1001.8950348195822</v>
      </c>
      <c r="O229" s="1">
        <v>954.161051925793</v>
      </c>
      <c r="P229" s="1">
        <v>906.19789121531471</v>
      </c>
      <c r="Q229" s="1">
        <v>867.99690737046535</v>
      </c>
      <c r="R229" s="1">
        <v>829.77937318257705</v>
      </c>
      <c r="S229" s="1">
        <v>812.29435291682717</v>
      </c>
      <c r="T229" s="1">
        <v>806.08403498526036</v>
      </c>
      <c r="U229" s="1">
        <v>800.56836167357903</v>
      </c>
      <c r="V229" s="1">
        <v>793.47543603661347</v>
      </c>
      <c r="W229" s="1">
        <v>788.71232466641209</v>
      </c>
      <c r="X229" s="1">
        <v>766.3763022973119</v>
      </c>
      <c r="Y229" s="1">
        <v>741.95229927723119</v>
      </c>
      <c r="Z229" s="1">
        <v>714.50575028505284</v>
      </c>
      <c r="AA229" s="1">
        <v>702.03341985070506</v>
      </c>
      <c r="AB229" s="1">
        <v>674.66411547194434</v>
      </c>
      <c r="AC229" s="1">
        <v>659.91275985409652</v>
      </c>
      <c r="AD229" s="1">
        <v>643.91590784611151</v>
      </c>
      <c r="AE229" s="1">
        <v>639.5318886823901</v>
      </c>
      <c r="AF229" s="1">
        <v>621.74906888234614</v>
      </c>
      <c r="AG229" s="1">
        <v>589.1830228324003</v>
      </c>
      <c r="AH229" s="1">
        <v>559.73681095107997</v>
      </c>
      <c r="AI229" s="1">
        <v>542.30388793434838</v>
      </c>
      <c r="AJ229" s="1">
        <v>524.0877166153881</v>
      </c>
      <c r="AK229" s="1">
        <v>508.10304990733107</v>
      </c>
      <c r="AL229" s="1">
        <v>493.71937059760836</v>
      </c>
      <c r="AM229" s="1">
        <v>474.50308053940353</v>
      </c>
      <c r="AN229" s="1">
        <v>456.33372562897887</v>
      </c>
      <c r="AO229" s="1">
        <v>439.17792377269899</v>
      </c>
      <c r="AP229" s="1">
        <v>428.93465286982143</v>
      </c>
      <c r="AQ229" s="1">
        <v>420.68629008485237</v>
      </c>
      <c r="AR229" s="1">
        <v>413.22664592254256</v>
      </c>
      <c r="AS229" s="1">
        <v>406.37794918475919</v>
      </c>
      <c r="AT229" s="1">
        <v>399.06162606804151</v>
      </c>
      <c r="AU229" s="1">
        <v>392.8201103350109</v>
      </c>
      <c r="AV229" s="1">
        <v>387.86547344709459</v>
      </c>
      <c r="AW229" s="1">
        <v>383.30301092321019</v>
      </c>
      <c r="AX229" s="1">
        <v>378.9124899939693</v>
      </c>
      <c r="AY229" s="1">
        <v>375.29724934849509</v>
      </c>
      <c r="AZ229" s="1">
        <v>372.63718808558872</v>
      </c>
      <c r="BA229" s="1">
        <v>371.09411624865061</v>
      </c>
      <c r="BB229" s="1">
        <v>371.13752993045745</v>
      </c>
      <c r="BC229" s="1">
        <v>372.22973059249045</v>
      </c>
      <c r="BD229" s="1">
        <v>374.04414512666875</v>
      </c>
      <c r="BE229" s="1">
        <v>375.87966471871948</v>
      </c>
      <c r="BF229" s="1">
        <v>377.87166465050683</v>
      </c>
      <c r="BG229" s="1">
        <v>379.97498420580939</v>
      </c>
      <c r="BH229" s="1">
        <v>382.10853225406811</v>
      </c>
      <c r="BI229" s="1">
        <v>384.3385833265009</v>
      </c>
      <c r="BJ229" s="1">
        <v>386.52513111965635</v>
      </c>
      <c r="BK229" s="1">
        <v>388.36402734994084</v>
      </c>
      <c r="BL229" s="1">
        <v>389.7575342681908</v>
      </c>
      <c r="BM229" t="s">
        <v>2</v>
      </c>
    </row>
    <row r="230" spans="1:65" x14ac:dyDescent="0.2">
      <c r="C230" t="s">
        <v>150</v>
      </c>
      <c r="D230" s="1">
        <v>50</v>
      </c>
      <c r="E230" s="1">
        <v>40</v>
      </c>
      <c r="F230" s="1">
        <v>40</v>
      </c>
      <c r="G230" s="1">
        <v>40</v>
      </c>
      <c r="H230" s="1">
        <v>40</v>
      </c>
      <c r="I230" s="1">
        <v>50</v>
      </c>
      <c r="J230" s="1">
        <v>50</v>
      </c>
      <c r="K230" s="1">
        <v>50</v>
      </c>
      <c r="L230" s="1">
        <v>50</v>
      </c>
      <c r="M230" s="1">
        <v>60</v>
      </c>
      <c r="N230" s="1">
        <v>50</v>
      </c>
      <c r="O230" s="1">
        <v>5</v>
      </c>
      <c r="P230" s="1">
        <v>5</v>
      </c>
      <c r="Q230" s="1">
        <v>10</v>
      </c>
      <c r="R230" s="1">
        <v>10</v>
      </c>
      <c r="S230" s="1">
        <v>20</v>
      </c>
      <c r="T230" s="1">
        <v>20</v>
      </c>
      <c r="U230" s="1">
        <v>20</v>
      </c>
      <c r="V230" s="1">
        <v>18</v>
      </c>
      <c r="W230" s="1">
        <v>20</v>
      </c>
      <c r="X230" s="1">
        <v>8</v>
      </c>
      <c r="Y230" s="1">
        <v>11</v>
      </c>
      <c r="Z230" s="1">
        <v>8</v>
      </c>
      <c r="AA230" s="1">
        <v>23</v>
      </c>
      <c r="AB230" s="1">
        <v>9</v>
      </c>
      <c r="AC230" s="1">
        <v>21</v>
      </c>
      <c r="AD230" s="1">
        <v>21</v>
      </c>
      <c r="AE230" s="1">
        <v>31</v>
      </c>
      <c r="AF230" s="1">
        <v>17</v>
      </c>
      <c r="AG230" s="1">
        <v>6</v>
      </c>
      <c r="AH230" s="1">
        <v>8</v>
      </c>
      <c r="AI230" s="1">
        <v>13</v>
      </c>
      <c r="AJ230" s="1">
        <v>10</v>
      </c>
      <c r="AK230" s="1">
        <v>10</v>
      </c>
      <c r="AL230" s="1">
        <v>10</v>
      </c>
      <c r="AM230" s="1">
        <v>3</v>
      </c>
      <c r="AN230" s="1">
        <v>3</v>
      </c>
      <c r="AO230" s="1">
        <v>3</v>
      </c>
      <c r="AP230" s="1">
        <v>10</v>
      </c>
      <c r="AQ230" s="1">
        <v>10</v>
      </c>
      <c r="AR230" s="1">
        <v>10</v>
      </c>
      <c r="AS230" s="1">
        <v>10</v>
      </c>
      <c r="AT230" s="1">
        <v>10</v>
      </c>
      <c r="AU230" s="1">
        <v>10</v>
      </c>
      <c r="AV230" s="1">
        <v>10</v>
      </c>
      <c r="AW230" s="1">
        <v>10</v>
      </c>
      <c r="AX230" s="1">
        <v>10</v>
      </c>
      <c r="AY230" s="1">
        <v>10</v>
      </c>
      <c r="AZ230" s="1">
        <v>10</v>
      </c>
      <c r="BA230" s="1">
        <v>10</v>
      </c>
      <c r="BB230" s="1">
        <v>10</v>
      </c>
      <c r="BC230" s="1">
        <v>10</v>
      </c>
      <c r="BD230" s="1">
        <v>10</v>
      </c>
      <c r="BE230" s="1">
        <v>10</v>
      </c>
      <c r="BF230" s="1">
        <v>10</v>
      </c>
      <c r="BG230" s="1">
        <v>10</v>
      </c>
      <c r="BH230" s="1">
        <v>10</v>
      </c>
      <c r="BI230" s="1">
        <v>10</v>
      </c>
      <c r="BJ230" s="1">
        <v>10</v>
      </c>
      <c r="BK230" s="1">
        <v>10</v>
      </c>
      <c r="BL230" s="1">
        <v>10</v>
      </c>
      <c r="BM230" t="s">
        <v>3</v>
      </c>
    </row>
    <row r="231" spans="1:65" x14ac:dyDescent="0.2">
      <c r="C231" t="s">
        <v>159</v>
      </c>
      <c r="D231" s="1">
        <v>152.5</v>
      </c>
      <c r="E231" s="1">
        <v>152.5</v>
      </c>
      <c r="F231" s="1">
        <v>152.5</v>
      </c>
      <c r="G231" s="1">
        <v>152.5</v>
      </c>
      <c r="H231" s="1">
        <v>152.5</v>
      </c>
      <c r="I231" s="1">
        <v>152.5</v>
      </c>
      <c r="J231" s="1">
        <v>152.5</v>
      </c>
      <c r="K231" s="1">
        <v>152.5</v>
      </c>
      <c r="L231" s="1">
        <v>152.5</v>
      </c>
      <c r="M231" s="1">
        <v>152.5</v>
      </c>
      <c r="N231" s="1">
        <v>152.5</v>
      </c>
      <c r="O231" s="1">
        <v>152.5</v>
      </c>
      <c r="P231" s="1">
        <v>152.5</v>
      </c>
      <c r="Q231" s="1">
        <v>152.5</v>
      </c>
      <c r="R231" s="1">
        <v>152.5</v>
      </c>
      <c r="S231" s="1">
        <v>152.5</v>
      </c>
      <c r="T231" s="1">
        <v>152.5</v>
      </c>
      <c r="U231" s="1">
        <v>152.5</v>
      </c>
      <c r="V231" s="1">
        <v>152.5</v>
      </c>
      <c r="W231" s="1">
        <v>152.5</v>
      </c>
      <c r="X231" s="1">
        <v>152.5</v>
      </c>
      <c r="Y231" s="1">
        <v>152.5</v>
      </c>
      <c r="Z231" s="1">
        <v>152.5</v>
      </c>
      <c r="AA231" s="1">
        <v>152.5</v>
      </c>
      <c r="AB231" s="1">
        <v>152.5</v>
      </c>
      <c r="AC231" s="1">
        <v>152.5</v>
      </c>
      <c r="AD231" s="1">
        <v>152.5</v>
      </c>
      <c r="AE231" s="1">
        <v>152.5</v>
      </c>
      <c r="AF231" s="1">
        <v>152.5</v>
      </c>
      <c r="AG231" s="1">
        <v>152.5</v>
      </c>
      <c r="AH231" s="1">
        <v>152.5</v>
      </c>
      <c r="AI231" s="1">
        <v>152.5</v>
      </c>
      <c r="AJ231" s="1">
        <v>152.5</v>
      </c>
      <c r="AK231" s="1">
        <v>152.5</v>
      </c>
      <c r="AL231" s="1">
        <v>152.5</v>
      </c>
      <c r="AM231" s="1">
        <v>152.5</v>
      </c>
      <c r="AN231" s="1">
        <v>152.5</v>
      </c>
      <c r="AO231" s="1">
        <v>152.5</v>
      </c>
      <c r="AP231" s="1">
        <v>152.5</v>
      </c>
      <c r="AQ231" s="1">
        <v>152.5</v>
      </c>
      <c r="AR231" s="1">
        <v>152.5</v>
      </c>
      <c r="AS231" s="1">
        <v>152.5</v>
      </c>
      <c r="AT231" s="1">
        <v>152.5</v>
      </c>
      <c r="AU231" s="1">
        <v>152.5</v>
      </c>
      <c r="AV231" s="1">
        <v>152.5</v>
      </c>
      <c r="AW231" s="1">
        <v>152.5</v>
      </c>
      <c r="AX231" s="1">
        <v>152.5</v>
      </c>
      <c r="AY231" s="1">
        <v>152.5</v>
      </c>
      <c r="AZ231" s="1">
        <v>152.5</v>
      </c>
      <c r="BA231" s="1">
        <v>152.5</v>
      </c>
      <c r="BB231" s="1">
        <v>152.5</v>
      </c>
      <c r="BC231" s="1">
        <v>152.5</v>
      </c>
      <c r="BD231" s="1">
        <v>152.5</v>
      </c>
      <c r="BE231" s="1">
        <v>152.5</v>
      </c>
      <c r="BF231" s="1">
        <v>152.5</v>
      </c>
      <c r="BG231" s="1">
        <v>152.5</v>
      </c>
      <c r="BH231" s="1">
        <v>152.5</v>
      </c>
      <c r="BI231" s="1">
        <v>152.5</v>
      </c>
      <c r="BJ231" s="1">
        <v>152.5</v>
      </c>
      <c r="BK231" s="1">
        <v>152.5</v>
      </c>
      <c r="BL231" s="1">
        <v>152.5</v>
      </c>
      <c r="BM231" t="s">
        <v>31</v>
      </c>
    </row>
    <row r="232" spans="1:65" x14ac:dyDescent="0.2">
      <c r="C232" t="s">
        <v>4</v>
      </c>
      <c r="D232" s="1">
        <v>180.41506572951974</v>
      </c>
      <c r="E232" s="1">
        <v>179.57588173298524</v>
      </c>
      <c r="F232" s="1">
        <v>178.72286614830483</v>
      </c>
      <c r="G232" s="1">
        <v>177.84914662075118</v>
      </c>
      <c r="H232" s="1">
        <v>176.95459688546427</v>
      </c>
      <c r="I232" s="1">
        <v>177.86662556120419</v>
      </c>
      <c r="J232" s="1">
        <v>178.65257353871954</v>
      </c>
      <c r="K232" s="1">
        <v>179.30421432758507</v>
      </c>
      <c r="L232" s="1">
        <v>179.80413470241135</v>
      </c>
      <c r="M232" s="1">
        <v>181.97393641598347</v>
      </c>
      <c r="N232" s="1">
        <v>180.15761598830878</v>
      </c>
      <c r="O232" s="1">
        <v>170.91730590112377</v>
      </c>
      <c r="P232" s="1">
        <v>161.48886378689392</v>
      </c>
      <c r="Q232" s="1">
        <v>153.79570636216613</v>
      </c>
      <c r="R232" s="1">
        <v>146.00361427702413</v>
      </c>
      <c r="S232" s="1">
        <v>142.5955817683375</v>
      </c>
      <c r="T232" s="1">
        <v>142.21268223490918</v>
      </c>
      <c r="U232" s="1">
        <v>141.91184020861732</v>
      </c>
      <c r="V232" s="1">
        <v>141.22225424085417</v>
      </c>
      <c r="W232" s="1">
        <v>144.48378629878232</v>
      </c>
      <c r="X232" s="1">
        <v>141.70121902745532</v>
      </c>
      <c r="Y232" s="1">
        <v>139.02093563575653</v>
      </c>
      <c r="Z232" s="1">
        <v>134.73986535864577</v>
      </c>
      <c r="AA232" s="1">
        <v>134.63628312401062</v>
      </c>
      <c r="AB232" s="1">
        <v>129.89713238728635</v>
      </c>
      <c r="AC232" s="1">
        <v>129.5534432290066</v>
      </c>
      <c r="AD232" s="1">
        <v>130.88005232632369</v>
      </c>
      <c r="AE232" s="1">
        <v>136.39371349968087</v>
      </c>
      <c r="AF232" s="1">
        <v>142.0027815995783</v>
      </c>
      <c r="AG232" s="1">
        <v>141.63715043991908</v>
      </c>
      <c r="AH232" s="1">
        <v>132.66625058745984</v>
      </c>
      <c r="AI232" s="1">
        <v>118.84396925374931</v>
      </c>
      <c r="AJ232" s="1">
        <v>124.98083647631036</v>
      </c>
      <c r="AK232" s="1">
        <v>115.86742126575948</v>
      </c>
      <c r="AL232" s="1">
        <v>107.15255573454306</v>
      </c>
      <c r="AM232" s="1">
        <v>96.671718724485572</v>
      </c>
      <c r="AN232" s="1">
        <v>86.101137689194076</v>
      </c>
      <c r="AO232" s="1">
        <v>94.934690421290796</v>
      </c>
      <c r="AP232" s="1">
        <v>95.137863875363024</v>
      </c>
      <c r="AQ232" s="1">
        <v>90.345698270341586</v>
      </c>
      <c r="AR232" s="1">
        <v>83.654995127925446</v>
      </c>
      <c r="AS232" s="1">
        <v>76.53614868422639</v>
      </c>
      <c r="AT232" s="1">
        <v>68.091975064914351</v>
      </c>
      <c r="AU232" s="1">
        <v>61.798695374458262</v>
      </c>
      <c r="AV232" s="1">
        <v>57.221710293241117</v>
      </c>
      <c r="AW232" s="1">
        <v>52.552645597066217</v>
      </c>
      <c r="AX232" s="1">
        <v>49.368665510678994</v>
      </c>
      <c r="AY232" s="1">
        <v>47.21331800318621</v>
      </c>
      <c r="AZ232" s="1">
        <v>45.349574109431259</v>
      </c>
      <c r="BA232" s="1">
        <v>43.821953237625351</v>
      </c>
      <c r="BB232" s="1">
        <v>43.048175779959308</v>
      </c>
      <c r="BC232" s="1">
        <v>42.603363986447029</v>
      </c>
      <c r="BD232" s="1">
        <v>42.426429431605413</v>
      </c>
      <c r="BE232" s="1">
        <v>42.072419222510568</v>
      </c>
      <c r="BF232" s="1">
        <v>41.874335830670347</v>
      </c>
      <c r="BG232" s="1">
        <v>41.781693112556781</v>
      </c>
      <c r="BH232" s="1">
        <v>41.690623324258411</v>
      </c>
      <c r="BI232" s="1">
        <v>41.674887693899514</v>
      </c>
      <c r="BJ232" s="1">
        <v>41.712980314123364</v>
      </c>
      <c r="BK232" s="1">
        <v>41.766495504884404</v>
      </c>
      <c r="BL232" s="1">
        <v>41.82599480854703</v>
      </c>
      <c r="BM232" t="s">
        <v>4</v>
      </c>
    </row>
    <row r="233" spans="1:65" x14ac:dyDescent="0.2">
      <c r="C233" t="s">
        <v>54</v>
      </c>
      <c r="D233" s="1">
        <v>78.619264940830902</v>
      </c>
      <c r="E233" s="1">
        <v>78.253574699326535</v>
      </c>
      <c r="F233" s="1">
        <v>77.881857082621579</v>
      </c>
      <c r="G233" s="1">
        <v>77.501117332629178</v>
      </c>
      <c r="H233" s="1">
        <v>77.111300427057074</v>
      </c>
      <c r="I233" s="1">
        <v>77.50873411033453</v>
      </c>
      <c r="J233" s="1">
        <v>77.851225753280957</v>
      </c>
      <c r="K233" s="1">
        <v>78.135190507659502</v>
      </c>
      <c r="L233" s="1">
        <v>78.353040232342181</v>
      </c>
      <c r="M233" s="1">
        <v>79.298572220475279</v>
      </c>
      <c r="N233" s="1">
        <v>78.507076364276202</v>
      </c>
      <c r="O233" s="1">
        <v>74.480437103622918</v>
      </c>
      <c r="P233" s="1">
        <v>70.371815766704032</v>
      </c>
      <c r="Q233" s="1">
        <v>67.019377435899898</v>
      </c>
      <c r="R233" s="1">
        <v>63.623826462326747</v>
      </c>
      <c r="S233" s="1">
        <v>62.138712069889628</v>
      </c>
      <c r="T233" s="1">
        <v>61.971856382186417</v>
      </c>
      <c r="U233" s="1">
        <v>61.840758799649521</v>
      </c>
      <c r="V233" s="1">
        <v>61.540258718462646</v>
      </c>
      <c r="W233" s="1">
        <v>61.674904828013339</v>
      </c>
      <c r="X233" s="1">
        <v>59.774348514178342</v>
      </c>
      <c r="Y233" s="1">
        <v>57.616809107046073</v>
      </c>
      <c r="Z233" s="1">
        <v>54.988807965707558</v>
      </c>
      <c r="AA233" s="1">
        <v>53.362208525135941</v>
      </c>
      <c r="AB233" s="1">
        <v>50.253294788862519</v>
      </c>
      <c r="AC233" s="1">
        <v>48.392612317225456</v>
      </c>
      <c r="AD233" s="1">
        <v>46.803234973032943</v>
      </c>
      <c r="AE233" s="1">
        <v>45.867217822237706</v>
      </c>
      <c r="AF233" s="1">
        <v>45.474579889347133</v>
      </c>
      <c r="AG233" s="1">
        <v>43.653587597030047</v>
      </c>
      <c r="AH233" s="1">
        <v>39.013632587813518</v>
      </c>
      <c r="AI233" s="1">
        <v>33.116928121788142</v>
      </c>
      <c r="AJ233" s="1">
        <v>33.034771428878628</v>
      </c>
      <c r="AK233" s="1">
        <v>28.977820104933404</v>
      </c>
      <c r="AL233" s="1">
        <v>25.731350230207497</v>
      </c>
      <c r="AM233" s="1">
        <v>22.287412295389199</v>
      </c>
      <c r="AN233" s="1">
        <v>18.930745820957956</v>
      </c>
      <c r="AO233" s="1">
        <v>19.826033268650448</v>
      </c>
      <c r="AP233" s="1">
        <v>18.665444490751721</v>
      </c>
      <c r="AQ233" s="1">
        <v>16.702410818154636</v>
      </c>
      <c r="AR233" s="1">
        <v>14.388566610665464</v>
      </c>
      <c r="AS233" s="1">
        <v>12.681859322462859</v>
      </c>
      <c r="AT233" s="1">
        <v>10.998315405472662</v>
      </c>
      <c r="AU233" s="1">
        <v>9.6765285434790478</v>
      </c>
      <c r="AV233" s="1">
        <v>8.6507218807266355</v>
      </c>
      <c r="AW233" s="1">
        <v>7.6795015702126248</v>
      </c>
      <c r="AX233" s="1">
        <v>7.0098911396716668</v>
      </c>
      <c r="AY233" s="1">
        <v>6.5140172704493526</v>
      </c>
      <c r="AZ233" s="1">
        <v>6.1137766844016532</v>
      </c>
      <c r="BA233" s="1">
        <v>5.8045837105897364</v>
      </c>
      <c r="BB233" s="1">
        <v>5.6251109789255676</v>
      </c>
      <c r="BC233" s="1">
        <v>5.5096921399308485</v>
      </c>
      <c r="BD233" s="1">
        <v>5.4429175475005636</v>
      </c>
      <c r="BE233" s="1">
        <v>5.3656105320048608</v>
      </c>
      <c r="BF233" s="1">
        <v>5.3190941765112338</v>
      </c>
      <c r="BG233" s="1">
        <v>5.2968969981408076</v>
      </c>
      <c r="BH233" s="1">
        <v>5.2825874401627138</v>
      </c>
      <c r="BI233" s="1">
        <v>5.2793412569231943</v>
      </c>
      <c r="BJ233" s="1">
        <v>5.2834629877819523</v>
      </c>
      <c r="BK233" s="1">
        <v>5.2900138817866313</v>
      </c>
      <c r="BL233" s="1">
        <v>5.2977542042699897</v>
      </c>
      <c r="BM233" t="s">
        <v>54</v>
      </c>
    </row>
    <row r="234" spans="1:65" x14ac:dyDescent="0.2">
      <c r="C234" t="s">
        <v>5</v>
      </c>
      <c r="D234" s="1">
        <v>722.75075825265526</v>
      </c>
      <c r="E234" s="1">
        <v>718.04076476603382</v>
      </c>
      <c r="F234" s="1">
        <v>713.37429204771308</v>
      </c>
      <c r="G234" s="1">
        <v>708.74000988541241</v>
      </c>
      <c r="H234" s="1">
        <v>704.15714891454536</v>
      </c>
      <c r="I234" s="1">
        <v>708.0232213998446</v>
      </c>
      <c r="J234" s="1">
        <v>711.41961121296424</v>
      </c>
      <c r="K234" s="1">
        <v>714.33188604729548</v>
      </c>
      <c r="L234" s="1">
        <v>716.70474820216918</v>
      </c>
      <c r="M234" s="1">
        <v>726.91202208744164</v>
      </c>
      <c r="N234" s="1">
        <v>719.83891478777525</v>
      </c>
      <c r="O234" s="1">
        <v>678.53894044327376</v>
      </c>
      <c r="P234" s="1">
        <v>637.13136228073074</v>
      </c>
      <c r="Q234" s="1">
        <v>603.92743613308028</v>
      </c>
      <c r="R234" s="1">
        <v>570.79124646217679</v>
      </c>
      <c r="S234" s="1">
        <v>556.77801609699691</v>
      </c>
      <c r="T234" s="1">
        <v>555.10950689024628</v>
      </c>
      <c r="U234" s="1">
        <v>553.90562420727815</v>
      </c>
      <c r="V234" s="1">
        <v>551.11739821639389</v>
      </c>
      <c r="W234" s="1">
        <v>546.651870932252</v>
      </c>
      <c r="X234" s="1">
        <v>525.71668443736496</v>
      </c>
      <c r="Y234" s="1">
        <v>501.86719403420079</v>
      </c>
      <c r="Z234" s="1">
        <v>473.94729064799088</v>
      </c>
      <c r="AA234" s="1">
        <v>452.41657432680779</v>
      </c>
      <c r="AB234" s="1">
        <v>419.21433121922644</v>
      </c>
      <c r="AC234" s="1">
        <v>381.13990835728356</v>
      </c>
      <c r="AD234" s="1">
        <v>355.93436757204267</v>
      </c>
      <c r="AE234" s="1">
        <v>341.4242324182199</v>
      </c>
      <c r="AF234" s="1">
        <v>330.90965230796081</v>
      </c>
      <c r="AG234" s="1">
        <v>310.41088924531726</v>
      </c>
      <c r="AH234" s="1">
        <v>270.16513007932787</v>
      </c>
      <c r="AI234" s="1">
        <v>222.94004938324082</v>
      </c>
      <c r="AJ234" s="1">
        <v>215.87802068729906</v>
      </c>
      <c r="AK234" s="1">
        <v>183.5972496955512</v>
      </c>
      <c r="AL234" s="1">
        <v>160.65018263730317</v>
      </c>
      <c r="AM234" s="1">
        <v>137.03898955778951</v>
      </c>
      <c r="AN234" s="1">
        <v>114.73162512988173</v>
      </c>
      <c r="AO234" s="1">
        <v>118.22987097112502</v>
      </c>
      <c r="AP234" s="1">
        <v>109.37525608219261</v>
      </c>
      <c r="AQ234" s="1">
        <v>95.902081695290235</v>
      </c>
      <c r="AR234" s="1">
        <v>80.950137072411536</v>
      </c>
      <c r="AS234" s="1">
        <v>69.528639057468069</v>
      </c>
      <c r="AT234" s="1">
        <v>58.343671012434498</v>
      </c>
      <c r="AU234" s="1">
        <v>49.145216122138294</v>
      </c>
      <c r="AV234" s="1">
        <v>41.682527628108204</v>
      </c>
      <c r="AW234" s="1">
        <v>34.588097430790235</v>
      </c>
      <c r="AX234" s="1">
        <v>28.759312971219128</v>
      </c>
      <c r="AY234" s="1">
        <v>23.821270856237668</v>
      </c>
      <c r="AZ234" s="1">
        <v>19.527346424890723</v>
      </c>
      <c r="BA234" s="1">
        <v>17.057559993277849</v>
      </c>
      <c r="BB234" s="1">
        <v>15.157608418550421</v>
      </c>
      <c r="BC234" s="1">
        <v>13.644488205703318</v>
      </c>
      <c r="BD234" s="1">
        <v>12.448951241952043</v>
      </c>
      <c r="BE234" s="1">
        <v>11.45249944214291</v>
      </c>
      <c r="BF234" s="1">
        <v>10.70243663860586</v>
      </c>
      <c r="BG234" s="1">
        <v>10.166460621506012</v>
      </c>
      <c r="BH234" s="1">
        <v>9.7926950481333943</v>
      </c>
      <c r="BI234" s="1">
        <v>9.5479899475105263</v>
      </c>
      <c r="BJ234" s="1">
        <v>9.3967322731413621</v>
      </c>
      <c r="BK234" s="1">
        <v>9.2958681558956631</v>
      </c>
      <c r="BL234" s="1">
        <v>9.2267775863527639</v>
      </c>
      <c r="BM234" t="s">
        <v>5</v>
      </c>
    </row>
    <row r="235" spans="1:65" x14ac:dyDescent="0.2">
      <c r="C235" t="s">
        <v>151</v>
      </c>
      <c r="D235" s="1">
        <v>60.486047493971242</v>
      </c>
      <c r="E235" s="1">
        <v>60.150116429286719</v>
      </c>
      <c r="F235" s="1">
        <v>59.813146257043535</v>
      </c>
      <c r="G235" s="1">
        <v>59.473575019256366</v>
      </c>
      <c r="H235" s="1">
        <v>59.132254652547537</v>
      </c>
      <c r="I235" s="1">
        <v>59.445660502973183</v>
      </c>
      <c r="J235" s="1">
        <v>59.718464113411237</v>
      </c>
      <c r="K235" s="1">
        <v>59.948702700273707</v>
      </c>
      <c r="L235" s="1">
        <v>60.13117226349604</v>
      </c>
      <c r="M235" s="1">
        <v>60.920338904098919</v>
      </c>
      <c r="N235" s="1">
        <v>60.320257360480888</v>
      </c>
      <c r="O235" s="1">
        <v>57.049515597662975</v>
      </c>
      <c r="P235" s="1">
        <v>53.740701831200795</v>
      </c>
      <c r="Q235" s="1">
        <v>51.063630594828709</v>
      </c>
      <c r="R235" s="1">
        <v>48.371542219121999</v>
      </c>
      <c r="S235" s="1">
        <v>47.212232158601566</v>
      </c>
      <c r="T235" s="1">
        <v>47.076570946169369</v>
      </c>
      <c r="U235" s="1">
        <v>46.974229876323378</v>
      </c>
      <c r="V235" s="1">
        <v>46.74091632792301</v>
      </c>
      <c r="W235" s="1">
        <v>46.140684587321871</v>
      </c>
      <c r="X235" s="1">
        <v>44.288821244626206</v>
      </c>
      <c r="Y235" s="1">
        <v>42.108586367022546</v>
      </c>
      <c r="Z235" s="1">
        <v>39.533830134638976</v>
      </c>
      <c r="AA235" s="1">
        <v>37.021643350176241</v>
      </c>
      <c r="AB235" s="1">
        <v>33.853168909786767</v>
      </c>
      <c r="AC235" s="1">
        <v>24.538934305881984</v>
      </c>
      <c r="AD235" s="1">
        <v>20.33988891864335</v>
      </c>
      <c r="AE235" s="1">
        <v>19.21116516580355</v>
      </c>
      <c r="AF235" s="1">
        <v>18.305422236220078</v>
      </c>
      <c r="AG235" s="1">
        <v>16.878950954281216</v>
      </c>
      <c r="AH235" s="1">
        <v>14.351300296261009</v>
      </c>
      <c r="AI235" s="1">
        <v>11.443634153419811</v>
      </c>
      <c r="AJ235" s="1">
        <v>10.617830573436802</v>
      </c>
      <c r="AK235" s="1">
        <v>8.5849896609447072</v>
      </c>
      <c r="AL235" s="1">
        <v>7.2767914236467135</v>
      </c>
      <c r="AM235" s="1">
        <v>6.0113024826287509</v>
      </c>
      <c r="AN235" s="1">
        <v>4.857250929256999</v>
      </c>
      <c r="AO235" s="1">
        <v>4.9123643260588707</v>
      </c>
      <c r="AP235" s="1">
        <v>4.53514741790105</v>
      </c>
      <c r="AQ235" s="1">
        <v>3.9457392495626737</v>
      </c>
      <c r="AR235" s="1">
        <v>3.3586219376881425</v>
      </c>
      <c r="AS235" s="1">
        <v>2.8150822079046023</v>
      </c>
      <c r="AT235" s="1">
        <v>2.2718678261107534</v>
      </c>
      <c r="AU235" s="1">
        <v>1.8465305793199029</v>
      </c>
      <c r="AV235" s="1">
        <v>1.514472234068958</v>
      </c>
      <c r="AW235" s="1">
        <v>1.2040771161519161</v>
      </c>
      <c r="AX235" s="1">
        <v>1.0025242336592792</v>
      </c>
      <c r="AY235" s="1">
        <v>0.8605074737015812</v>
      </c>
      <c r="AZ235" s="1">
        <v>0.7450827491514912</v>
      </c>
      <c r="BA235" s="1">
        <v>0.65267699868892726</v>
      </c>
      <c r="BB235" s="1">
        <v>0.58341707278332211</v>
      </c>
      <c r="BC235" s="1">
        <v>0.53232320584869675</v>
      </c>
      <c r="BD235" s="1">
        <v>0.49641914365548034</v>
      </c>
      <c r="BE235" s="1">
        <v>0.4680596683174722</v>
      </c>
      <c r="BF235" s="1">
        <v>0.44785118084576264</v>
      </c>
      <c r="BG235" s="1">
        <v>0.43320941033213956</v>
      </c>
      <c r="BH235" s="1">
        <v>0.42215086147099323</v>
      </c>
      <c r="BI235" s="1">
        <v>0.41491250521564432</v>
      </c>
      <c r="BJ235" s="1">
        <v>0.41073738821345263</v>
      </c>
      <c r="BK235" s="1">
        <v>0.40841258901941729</v>
      </c>
      <c r="BL235" s="1">
        <v>0.40770242044819038</v>
      </c>
      <c r="BM235" t="s">
        <v>6</v>
      </c>
    </row>
    <row r="236" spans="1:65" x14ac:dyDescent="0.2">
      <c r="C236" t="s">
        <v>7</v>
      </c>
      <c r="D236" s="1">
        <v>2.4982134993616119</v>
      </c>
      <c r="E236" s="1">
        <v>2.4865932902614811</v>
      </c>
      <c r="F236" s="1">
        <v>2.4747815546938474</v>
      </c>
      <c r="G236" s="1">
        <v>2.4626831309310404</v>
      </c>
      <c r="H236" s="1">
        <v>2.4502962705792863</v>
      </c>
      <c r="I236" s="1">
        <v>2.4629251624089417</v>
      </c>
      <c r="J236" s="1">
        <v>2.4738082105584152</v>
      </c>
      <c r="K236" s="1">
        <v>2.4828315025373633</v>
      </c>
      <c r="L236" s="1">
        <v>2.4897539168265848</v>
      </c>
      <c r="M236" s="1">
        <v>2.5197992343274551</v>
      </c>
      <c r="N236" s="1">
        <v>2.4946485841129884</v>
      </c>
      <c r="O236" s="1">
        <v>2.3666976987212931</v>
      </c>
      <c r="P236" s="1">
        <v>2.2361417428066614</v>
      </c>
      <c r="Q236" s="1">
        <v>2.1296143325072228</v>
      </c>
      <c r="R236" s="1">
        <v>2.0217169706286158</v>
      </c>
      <c r="S236" s="1">
        <v>1.9745258295504735</v>
      </c>
      <c r="T236" s="1">
        <v>1.9692238067984267</v>
      </c>
      <c r="U236" s="1">
        <v>1.9650580371149551</v>
      </c>
      <c r="V236" s="1">
        <v>1.9555093169641722</v>
      </c>
      <c r="W236" s="1">
        <v>1.965687870505066</v>
      </c>
      <c r="X236" s="1">
        <v>1.9084505341311426</v>
      </c>
      <c r="Y236" s="1">
        <v>1.8444301044094868</v>
      </c>
      <c r="Z236" s="1">
        <v>1.7698800556991696</v>
      </c>
      <c r="AA236" s="1">
        <v>1.7448263312721499</v>
      </c>
      <c r="AB236" s="1">
        <v>1.6610499173558557</v>
      </c>
      <c r="AC236" s="1">
        <v>1.6310939023025168</v>
      </c>
      <c r="AD236" s="1">
        <v>1.6285655553188396</v>
      </c>
      <c r="AE236" s="1">
        <v>1.6764861671818512</v>
      </c>
      <c r="AF236" s="1">
        <v>1.7240426795863419</v>
      </c>
      <c r="AG236" s="1">
        <v>1.6994321326121369</v>
      </c>
      <c r="AH236" s="1">
        <v>1.5728489727343571</v>
      </c>
      <c r="AI236" s="1">
        <v>1.4107449136039738</v>
      </c>
      <c r="AJ236" s="1">
        <v>1.492321066715681</v>
      </c>
      <c r="AK236" s="1">
        <v>1.3973266063562084</v>
      </c>
      <c r="AL236" s="1">
        <v>1.3360875275612913</v>
      </c>
      <c r="AM236" s="1">
        <v>1.2343431613292124</v>
      </c>
      <c r="AN236" s="1">
        <v>1.1323784603664837</v>
      </c>
      <c r="AO236" s="1">
        <v>1.2762640308715074</v>
      </c>
      <c r="AP236" s="1">
        <v>1.3298729559496951</v>
      </c>
      <c r="AQ236" s="1">
        <v>1.318675073596987</v>
      </c>
      <c r="AR236" s="1">
        <v>1.2890102723059256</v>
      </c>
      <c r="AS236" s="1">
        <v>1.2585756486338109</v>
      </c>
      <c r="AT236" s="1">
        <v>1.211468801876177</v>
      </c>
      <c r="AU236" s="1">
        <v>1.1890279239990715</v>
      </c>
      <c r="AV236" s="1">
        <v>1.1854174026779747</v>
      </c>
      <c r="AW236" s="1">
        <v>1.1782387773023146</v>
      </c>
      <c r="AX236" s="1">
        <v>1.167005329344746</v>
      </c>
      <c r="AY236" s="1">
        <v>1.1624636351722839</v>
      </c>
      <c r="AZ236" s="1">
        <v>1.1601669158737473</v>
      </c>
      <c r="BA236" s="1">
        <v>1.1603381688950507</v>
      </c>
      <c r="BB236" s="1">
        <v>1.1745644439320071</v>
      </c>
      <c r="BC236" s="1">
        <v>1.1905824693889997</v>
      </c>
      <c r="BD236" s="1">
        <v>1.20751695364409</v>
      </c>
      <c r="BE236" s="1">
        <v>1.2133845960866116</v>
      </c>
      <c r="BF236" s="1">
        <v>1.2195236627970356</v>
      </c>
      <c r="BG236" s="1">
        <v>1.2257991212965293</v>
      </c>
      <c r="BH236" s="1">
        <v>1.2297729427728592</v>
      </c>
      <c r="BI236" s="1">
        <v>1.2339510363610535</v>
      </c>
      <c r="BJ236" s="1">
        <v>1.2380644488596058</v>
      </c>
      <c r="BK236" s="1">
        <v>1.2415309510116741</v>
      </c>
      <c r="BL236" s="1">
        <v>1.2441642439981793</v>
      </c>
      <c r="BM236" t="s">
        <v>7</v>
      </c>
    </row>
    <row r="237" spans="1:65" x14ac:dyDescent="0.2">
      <c r="C237" t="s">
        <v>8</v>
      </c>
      <c r="D237" s="1">
        <v>1.4111318057943598</v>
      </c>
      <c r="E237" s="1">
        <v>1.4026260515483437</v>
      </c>
      <c r="F237" s="1">
        <v>1.3941473443361785</v>
      </c>
      <c r="G237" s="1">
        <v>1.3856668270401902</v>
      </c>
      <c r="H237" s="1">
        <v>1.3772136538206514</v>
      </c>
      <c r="I237" s="1">
        <v>1.3846360611603066</v>
      </c>
      <c r="J237" s="1">
        <v>1.3911275379031551</v>
      </c>
      <c r="K237" s="1">
        <v>1.396651200189414</v>
      </c>
      <c r="L237" s="1">
        <v>1.4010925108658228</v>
      </c>
      <c r="M237" s="1">
        <v>1.4202528254127729</v>
      </c>
      <c r="N237" s="1">
        <v>1.406350259881425</v>
      </c>
      <c r="O237" s="1">
        <v>1.3279173470817289</v>
      </c>
      <c r="P237" s="1">
        <v>1.2489228529410537</v>
      </c>
      <c r="Q237" s="1">
        <v>1.1852916274490883</v>
      </c>
      <c r="R237" s="1">
        <v>1.1215437821936871</v>
      </c>
      <c r="S237" s="1">
        <v>1.0943303080611437</v>
      </c>
      <c r="T237" s="1">
        <v>1.0911089318553815</v>
      </c>
      <c r="U237" s="1">
        <v>1.0887306844003926</v>
      </c>
      <c r="V237" s="1">
        <v>1.0832810062086036</v>
      </c>
      <c r="W237" s="1">
        <v>1.0680758597034119</v>
      </c>
      <c r="X237" s="1">
        <v>1.0240689896392619</v>
      </c>
      <c r="Y237" s="1">
        <v>0.97253438725436847</v>
      </c>
      <c r="Z237" s="1">
        <v>0.91565116914445555</v>
      </c>
      <c r="AA237" s="1">
        <v>0.87072285252408921</v>
      </c>
      <c r="AB237" s="1">
        <v>0.80361208509232696</v>
      </c>
      <c r="AC237" s="1">
        <v>0.75335198861117236</v>
      </c>
      <c r="AD237" s="1">
        <v>0.720661625648647</v>
      </c>
      <c r="AE237" s="1">
        <v>0.70408227010038227</v>
      </c>
      <c r="AF237" s="1">
        <v>0.69020387717085196</v>
      </c>
      <c r="AG237" s="1">
        <v>0.65136164084187453</v>
      </c>
      <c r="AH237" s="1">
        <v>0.57251071674026133</v>
      </c>
      <c r="AI237" s="1">
        <v>0.4834153380050038</v>
      </c>
      <c r="AJ237" s="1">
        <v>0.48083578338885469</v>
      </c>
      <c r="AK237" s="1">
        <v>0.42330059918784646</v>
      </c>
      <c r="AL237" s="1">
        <v>0.39397786867095119</v>
      </c>
      <c r="AM237" s="1">
        <v>0.35409073882990161</v>
      </c>
      <c r="AN237" s="1">
        <v>0.31667057000071958</v>
      </c>
      <c r="AO237" s="1">
        <v>0.34846595568045641</v>
      </c>
      <c r="AP237" s="1">
        <v>0.35661905637873514</v>
      </c>
      <c r="AQ237" s="1">
        <v>0.34812749192380033</v>
      </c>
      <c r="AR237" s="1">
        <v>0.33667048580656678</v>
      </c>
      <c r="AS237" s="1">
        <v>0.32647654275158855</v>
      </c>
      <c r="AT237" s="1">
        <v>0.31306583734362792</v>
      </c>
      <c r="AU237" s="1">
        <v>0.3063136782456945</v>
      </c>
      <c r="AV237" s="1">
        <v>0.30456833240994713</v>
      </c>
      <c r="AW237" s="1">
        <v>0.30220945803336047</v>
      </c>
      <c r="AX237" s="1">
        <v>0.29901185789648632</v>
      </c>
      <c r="AY237" s="1">
        <v>0.29763699524660731</v>
      </c>
      <c r="AZ237" s="1">
        <v>0.2969929047469243</v>
      </c>
      <c r="BA237" s="1">
        <v>0.29707372450702357</v>
      </c>
      <c r="BB237" s="1">
        <v>0.30059544739993749</v>
      </c>
      <c r="BC237" s="1">
        <v>0.30453893530084675</v>
      </c>
      <c r="BD237" s="1">
        <v>0.30870804677762581</v>
      </c>
      <c r="BE237" s="1">
        <v>0.31015260541196388</v>
      </c>
      <c r="BF237" s="1">
        <v>0.3116639861598865</v>
      </c>
      <c r="BG237" s="1">
        <v>0.31320894528932824</v>
      </c>
      <c r="BH237" s="1">
        <v>0.31418726293243315</v>
      </c>
      <c r="BI237" s="1">
        <v>0.31521587045700905</v>
      </c>
      <c r="BJ237" s="1">
        <v>0.31622855410288303</v>
      </c>
      <c r="BK237" s="1">
        <v>0.31708197447806358</v>
      </c>
      <c r="BL237" s="1">
        <v>0.31773026655749081</v>
      </c>
      <c r="BM237" t="s">
        <v>8</v>
      </c>
    </row>
    <row r="238" spans="1:65" x14ac:dyDescent="0.2">
      <c r="C238" t="s">
        <v>9</v>
      </c>
      <c r="D238" s="1">
        <v>63.885365204127815</v>
      </c>
      <c r="E238" s="1">
        <v>61.924699575650969</v>
      </c>
      <c r="F238" s="1">
        <v>61.561422024306026</v>
      </c>
      <c r="G238" s="1">
        <v>59.627841275790004</v>
      </c>
      <c r="H238" s="1">
        <v>59.272737137661551</v>
      </c>
      <c r="I238" s="1">
        <v>58.021827321758337</v>
      </c>
      <c r="J238" s="1">
        <v>58.291480066037025</v>
      </c>
      <c r="K238" s="1">
        <v>56.938566943482442</v>
      </c>
      <c r="L238" s="1">
        <v>57.116489408052871</v>
      </c>
      <c r="M238" s="1">
        <v>56.276961096814034</v>
      </c>
      <c r="N238" s="1">
        <v>55.724713213261225</v>
      </c>
      <c r="O238" s="1">
        <v>52.65178083855767</v>
      </c>
      <c r="P238" s="1">
        <v>49.551311129678453</v>
      </c>
      <c r="Q238" s="1">
        <v>47.049395796863024</v>
      </c>
      <c r="R238" s="1">
        <v>44.539086061234642</v>
      </c>
      <c r="S238" s="1">
        <v>43.463619271029977</v>
      </c>
      <c r="T238" s="1">
        <v>43.336809724796609</v>
      </c>
      <c r="U238" s="1">
        <v>43.242364723411292</v>
      </c>
      <c r="V238" s="1">
        <v>43.026529263911087</v>
      </c>
      <c r="W238" s="1">
        <v>42.992676407289309</v>
      </c>
      <c r="X238" s="1">
        <v>41.547972898038012</v>
      </c>
      <c r="Y238" s="1">
        <v>39.926637730865856</v>
      </c>
      <c r="Z238" s="1">
        <v>38.063232219589359</v>
      </c>
      <c r="AA238" s="1">
        <v>37.142923130657259</v>
      </c>
      <c r="AB238" s="1">
        <v>14.00177529027072</v>
      </c>
      <c r="AC238" s="1">
        <v>5.4274744389856995</v>
      </c>
      <c r="AD238" s="1">
        <v>0.11466533890309445</v>
      </c>
      <c r="AE238" s="1">
        <v>0.11642429041791098</v>
      </c>
      <c r="AF238" s="1">
        <v>0.11806410212778921</v>
      </c>
      <c r="AG238" s="1">
        <v>0.11474767109685985</v>
      </c>
      <c r="AH238" s="1">
        <v>0.10459884917047978</v>
      </c>
      <c r="AI238" s="1">
        <v>9.2331762579084153E-2</v>
      </c>
      <c r="AJ238" s="1">
        <v>9.6104154896120869E-2</v>
      </c>
      <c r="AK238" s="1">
        <v>8.8586841519528031E-2</v>
      </c>
      <c r="AL238" s="1">
        <v>8.4136565704607411E-2</v>
      </c>
      <c r="AM238" s="1">
        <v>7.7080078014246683E-2</v>
      </c>
      <c r="AN238" s="1">
        <v>7.0185330343465122E-2</v>
      </c>
      <c r="AO238" s="1">
        <v>7.8566903093868004E-2</v>
      </c>
      <c r="AP238" s="1">
        <v>8.1615192934412439E-2</v>
      </c>
      <c r="AQ238" s="1">
        <v>8.0716115874199731E-2</v>
      </c>
      <c r="AR238" s="1">
        <v>7.8790392557020111E-2</v>
      </c>
      <c r="AS238" s="1">
        <v>7.6916777896846047E-2</v>
      </c>
      <c r="AT238" s="1">
        <v>7.4100708447377567E-2</v>
      </c>
      <c r="AU238" s="1">
        <v>7.2773595868894869E-2</v>
      </c>
      <c r="AV238" s="1">
        <v>7.2578780403593252E-2</v>
      </c>
      <c r="AW238" s="1">
        <v>7.218238534283522E-2</v>
      </c>
      <c r="AX238" s="1">
        <v>7.1535865967713941E-2</v>
      </c>
      <c r="AY238" s="1">
        <v>7.1279171907113248E-2</v>
      </c>
      <c r="AZ238" s="1">
        <v>7.1147028741431084E-2</v>
      </c>
      <c r="BA238" s="1">
        <v>7.1164065002566737E-2</v>
      </c>
      <c r="BB238" s="1">
        <v>7.2010582771503018E-2</v>
      </c>
      <c r="BC238" s="1">
        <v>7.2959475314482658E-2</v>
      </c>
      <c r="BD238" s="1">
        <v>7.396287116883149E-2</v>
      </c>
      <c r="BE238" s="1">
        <v>7.4310268178399308E-2</v>
      </c>
      <c r="BF238" s="1">
        <v>7.4673883947889652E-2</v>
      </c>
      <c r="BG238" s="1">
        <v>7.5045681309381579E-2</v>
      </c>
      <c r="BH238" s="1">
        <v>7.5281090818940466E-2</v>
      </c>
      <c r="BI238" s="1">
        <v>7.5528673413717107E-2</v>
      </c>
      <c r="BJ238" s="1">
        <v>7.5772465442907902E-2</v>
      </c>
      <c r="BK238" s="1">
        <v>7.5977926545297947E-2</v>
      </c>
      <c r="BL238" s="1">
        <v>7.6134009143486364E-2</v>
      </c>
      <c r="BM238" t="s">
        <v>9</v>
      </c>
    </row>
    <row r="239" spans="1:65" x14ac:dyDescent="0.2">
      <c r="C239" t="s">
        <v>10</v>
      </c>
      <c r="D239" s="1">
        <v>50436.218121354817</v>
      </c>
      <c r="E239" s="1">
        <v>50141.85827793325</v>
      </c>
      <c r="F239" s="1">
        <v>49847.70406128114</v>
      </c>
      <c r="G239" s="1">
        <v>49552.619084642822</v>
      </c>
      <c r="H239" s="1">
        <v>49257.516332043204</v>
      </c>
      <c r="I239" s="1">
        <v>49521.159171872183</v>
      </c>
      <c r="J239" s="1">
        <v>49751.305602740424</v>
      </c>
      <c r="K239" s="1">
        <v>49946.510922822796</v>
      </c>
      <c r="L239" s="1">
        <v>50102.584508743967</v>
      </c>
      <c r="M239" s="1">
        <v>50776.611710528843</v>
      </c>
      <c r="N239" s="1">
        <v>50278.338957263397</v>
      </c>
      <c r="O239" s="1">
        <v>47505.746213056576</v>
      </c>
      <c r="P239" s="1">
        <v>44708.307555038329</v>
      </c>
      <c r="Q239" s="1">
        <v>42450.922278522761</v>
      </c>
      <c r="R239" s="1">
        <v>40185.963044141165</v>
      </c>
      <c r="S239" s="1">
        <v>39215.60930524885</v>
      </c>
      <c r="T239" s="1">
        <v>39101.193761751339</v>
      </c>
      <c r="U239" s="1">
        <v>39015.979544958565</v>
      </c>
      <c r="V239" s="1">
        <v>38821.239226597165</v>
      </c>
      <c r="W239" s="1">
        <v>38790.695051459152</v>
      </c>
      <c r="X239" s="1">
        <v>37487.192735477765</v>
      </c>
      <c r="Y239" s="1">
        <v>36024.322235158819</v>
      </c>
      <c r="Z239" s="1">
        <v>34343.040654538745</v>
      </c>
      <c r="AA239" s="1">
        <v>33512.67994650433</v>
      </c>
      <c r="AB239" s="1">
        <v>31583.204446179789</v>
      </c>
      <c r="AC239" s="1">
        <v>30606.303714931637</v>
      </c>
      <c r="AD239" s="1">
        <v>30175.330585738331</v>
      </c>
      <c r="AE239" s="1">
        <v>30638.216266377443</v>
      </c>
      <c r="AF239" s="1">
        <v>31069.749115949005</v>
      </c>
      <c r="AG239" s="1">
        <v>29783.298265225494</v>
      </c>
      <c r="AH239" s="1">
        <v>27149.123753579916</v>
      </c>
      <c r="AI239" s="1">
        <v>23811.780248368599</v>
      </c>
      <c r="AJ239" s="1">
        <v>25297.664154409707</v>
      </c>
      <c r="AK239" s="1">
        <v>23312.513214278995</v>
      </c>
      <c r="AL239" s="1">
        <v>22141.378630824489</v>
      </c>
      <c r="AM239" s="1">
        <v>20284.393330229152</v>
      </c>
      <c r="AN239" s="1">
        <v>18469.971533186275</v>
      </c>
      <c r="AO239" s="1">
        <v>20675.666218182301</v>
      </c>
      <c r="AP239" s="1">
        <v>21477.854172619973</v>
      </c>
      <c r="AQ239" s="1">
        <v>21241.253053454398</v>
      </c>
      <c r="AR239" s="1">
        <v>20734.479705305414</v>
      </c>
      <c r="AS239" s="1">
        <v>20241.419271334002</v>
      </c>
      <c r="AT239" s="1">
        <v>19500.34243501188</v>
      </c>
      <c r="AU239" s="1">
        <v>19151.09948885837</v>
      </c>
      <c r="AV239" s="1">
        <v>19099.8318510096</v>
      </c>
      <c r="AW239" s="1">
        <v>18995.516526820513</v>
      </c>
      <c r="AX239" s="1">
        <v>18825.378488063601</v>
      </c>
      <c r="AY239" s="1">
        <v>18757.826879075918</v>
      </c>
      <c r="AZ239" s="1">
        <v>18723.052083595001</v>
      </c>
      <c r="BA239" s="1">
        <v>18727.535346075463</v>
      </c>
      <c r="BB239" s="1">
        <v>18950.30496214873</v>
      </c>
      <c r="BC239" s="1">
        <v>19200.015523759252</v>
      </c>
      <c r="BD239" s="1">
        <v>19464.069176789693</v>
      </c>
      <c r="BE239" s="1">
        <v>19555.490173827558</v>
      </c>
      <c r="BF239" s="1">
        <v>19651.179299726638</v>
      </c>
      <c r="BG239" s="1">
        <v>19749.021493376855</v>
      </c>
      <c r="BH239" s="1">
        <v>19810.971859912366</v>
      </c>
      <c r="BI239" s="1">
        <v>19876.12569555379</v>
      </c>
      <c r="BJ239" s="1">
        <v>19940.28200595564</v>
      </c>
      <c r="BK239" s="1">
        <v>19994.351149660604</v>
      </c>
      <c r="BL239" s="1">
        <v>20035.425846199869</v>
      </c>
      <c r="BM239" t="s">
        <v>10</v>
      </c>
    </row>
    <row r="240" spans="1:65" x14ac:dyDescent="0.2">
      <c r="C240" t="s">
        <v>152</v>
      </c>
      <c r="D240" s="1">
        <v>15971.341301031953</v>
      </c>
      <c r="E240" s="1">
        <v>15878.128096320761</v>
      </c>
      <c r="F240" s="1">
        <v>15784.980006232316</v>
      </c>
      <c r="G240" s="1">
        <v>15691.537177839475</v>
      </c>
      <c r="H240" s="1">
        <v>15598.088720437252</v>
      </c>
      <c r="I240" s="1">
        <v>15681.574951826578</v>
      </c>
      <c r="J240" s="1">
        <v>15754.454071901895</v>
      </c>
      <c r="K240" s="1">
        <v>15816.26859541179</v>
      </c>
      <c r="L240" s="1">
        <v>15865.691502236908</v>
      </c>
      <c r="M240" s="1">
        <v>16079.131741946869</v>
      </c>
      <c r="N240" s="1">
        <v>15921.346632360352</v>
      </c>
      <c r="O240" s="1">
        <v>15043.365953873619</v>
      </c>
      <c r="P240" s="1">
        <v>14157.517465622414</v>
      </c>
      <c r="Q240" s="1">
        <v>13442.684513389435</v>
      </c>
      <c r="R240" s="1">
        <v>12725.453160352754</v>
      </c>
      <c r="S240" s="1">
        <v>12418.176934579995</v>
      </c>
      <c r="T240" s="1">
        <v>12381.945635656175</v>
      </c>
      <c r="U240" s="1">
        <v>12354.961349546084</v>
      </c>
      <c r="V240" s="1">
        <v>12293.294075403168</v>
      </c>
      <c r="W240" s="1">
        <v>12283.621830654089</v>
      </c>
      <c r="X240" s="1">
        <v>11870.84939943943</v>
      </c>
      <c r="Y240" s="1">
        <v>11407.610780247385</v>
      </c>
      <c r="Z240" s="1">
        <v>10875.209205596961</v>
      </c>
      <c r="AA240" s="1">
        <v>10612.26375161636</v>
      </c>
      <c r="AB240" s="1">
        <v>10001.268064479085</v>
      </c>
      <c r="AC240" s="1">
        <v>9691.9186410458933</v>
      </c>
      <c r="AD240" s="1">
        <v>9555.4449085912038</v>
      </c>
      <c r="AE240" s="1">
        <v>9702.0242014925807</v>
      </c>
      <c r="AF240" s="1">
        <v>9838.6751773157685</v>
      </c>
      <c r="AG240" s="1">
        <v>9562.3059247383208</v>
      </c>
      <c r="AH240" s="1">
        <v>8716.5707642066482</v>
      </c>
      <c r="AI240" s="1">
        <v>7694.3135482570124</v>
      </c>
      <c r="AJ240" s="1">
        <v>8008.6795746767384</v>
      </c>
      <c r="AK240" s="1">
        <v>7382.2367932940024</v>
      </c>
      <c r="AL240" s="1">
        <v>7011.3804753839495</v>
      </c>
      <c r="AM240" s="1">
        <v>6423.339834520556</v>
      </c>
      <c r="AN240" s="1">
        <v>5848.7775286220931</v>
      </c>
      <c r="AO240" s="1">
        <v>6547.2419244890007</v>
      </c>
      <c r="AP240" s="1">
        <v>6801.2660778677036</v>
      </c>
      <c r="AQ240" s="1">
        <v>6726.3429895166437</v>
      </c>
      <c r="AR240" s="1">
        <v>6565.8660464183431</v>
      </c>
      <c r="AS240" s="1">
        <v>6409.7314914038379</v>
      </c>
      <c r="AT240" s="1">
        <v>6175.059037281464</v>
      </c>
      <c r="AU240" s="1">
        <v>6064.466322407905</v>
      </c>
      <c r="AV240" s="1">
        <v>6048.2317002994378</v>
      </c>
      <c r="AW240" s="1">
        <v>6015.1987785696019</v>
      </c>
      <c r="AX240" s="1">
        <v>5961.3221639761623</v>
      </c>
      <c r="AY240" s="1">
        <v>5939.9309922594366</v>
      </c>
      <c r="AZ240" s="1">
        <v>5928.919061785924</v>
      </c>
      <c r="BA240" s="1">
        <v>5930.3387502138949</v>
      </c>
      <c r="BB240" s="1">
        <v>6000.8818976252514</v>
      </c>
      <c r="BC240" s="1">
        <v>6079.9562762068881</v>
      </c>
      <c r="BD240" s="1">
        <v>6163.5725974026245</v>
      </c>
      <c r="BE240" s="1">
        <v>6192.5223481999419</v>
      </c>
      <c r="BF240" s="1">
        <v>6222.8236623241382</v>
      </c>
      <c r="BG240" s="1">
        <v>6253.8067757817989</v>
      </c>
      <c r="BH240" s="1">
        <v>6273.4242349117048</v>
      </c>
      <c r="BI240" s="1">
        <v>6294.0561178097578</v>
      </c>
      <c r="BJ240" s="1">
        <v>6314.3721202423249</v>
      </c>
      <c r="BK240" s="1">
        <v>6331.4938787748288</v>
      </c>
      <c r="BL240" s="1">
        <v>6344.500761957197</v>
      </c>
      <c r="BM240" t="s">
        <v>11</v>
      </c>
    </row>
    <row r="241" spans="1:65" ht="14.25" x14ac:dyDescent="0.2">
      <c r="C241" t="s">
        <v>153</v>
      </c>
      <c r="D241" s="1">
        <v>19150.289329774525</v>
      </c>
      <c r="E241" s="1">
        <v>19038.522897267099</v>
      </c>
      <c r="F241" s="1">
        <v>18926.834539846903</v>
      </c>
      <c r="G241" s="1">
        <v>18814.792779184023</v>
      </c>
      <c r="H241" s="1">
        <v>18702.744269109415</v>
      </c>
      <c r="I241" s="1">
        <v>18802.847664060646</v>
      </c>
      <c r="J241" s="1">
        <v>18890.232700122178</v>
      </c>
      <c r="K241" s="1">
        <v>18964.350833827088</v>
      </c>
      <c r="L241" s="1">
        <v>19023.610913953129</v>
      </c>
      <c r="M241" s="1">
        <v>19279.534462766031</v>
      </c>
      <c r="N241" s="1">
        <v>19090.343683885316</v>
      </c>
      <c r="O241" s="1">
        <v>18037.60905740242</v>
      </c>
      <c r="P241" s="1">
        <v>16975.440606261887</v>
      </c>
      <c r="Q241" s="1">
        <v>16118.326754663593</v>
      </c>
      <c r="R241" s="1">
        <v>15258.337122725125</v>
      </c>
      <c r="S241" s="1">
        <v>14889.900401175053</v>
      </c>
      <c r="T241" s="1">
        <v>14846.457596710041</v>
      </c>
      <c r="U241" s="1">
        <v>14814.102337585235</v>
      </c>
      <c r="V241" s="1">
        <v>14740.160761874304</v>
      </c>
      <c r="W241" s="1">
        <v>14728.56334610802</v>
      </c>
      <c r="X241" s="1">
        <v>14233.632373428574</v>
      </c>
      <c r="Y241" s="1">
        <v>13678.190383989671</v>
      </c>
      <c r="Z241" s="1">
        <v>13039.819191363262</v>
      </c>
      <c r="AA241" s="1">
        <v>12724.536872441678</v>
      </c>
      <c r="AB241" s="1">
        <v>11991.92813486701</v>
      </c>
      <c r="AC241" s="1">
        <v>11621.005564803228</v>
      </c>
      <c r="AD241" s="1">
        <v>11457.367995912717</v>
      </c>
      <c r="AE241" s="1">
        <v>11633.122543756093</v>
      </c>
      <c r="AF241" s="1">
        <v>11796.972634671185</v>
      </c>
      <c r="AG241" s="1">
        <v>11465.594633978802</v>
      </c>
      <c r="AH241" s="1">
        <v>10451.523698089506</v>
      </c>
      <c r="AI241" s="1">
        <v>9225.7956214112855</v>
      </c>
      <c r="AJ241" s="1">
        <v>9602.7333029697111</v>
      </c>
      <c r="AK241" s="1">
        <v>8851.6028696570775</v>
      </c>
      <c r="AL241" s="1">
        <v>8406.9310256402277</v>
      </c>
      <c r="AM241" s="1">
        <v>7701.846324365175</v>
      </c>
      <c r="AN241" s="1">
        <v>7012.9226961895602</v>
      </c>
      <c r="AO241" s="1">
        <v>7850.409981401679</v>
      </c>
      <c r="AP241" s="1">
        <v>8154.9952972034807</v>
      </c>
      <c r="AQ241" s="1">
        <v>8065.1594598520915</v>
      </c>
      <c r="AR241" s="1">
        <v>7872.74106285173</v>
      </c>
      <c r="AS241" s="1">
        <v>7685.5293661916521</v>
      </c>
      <c r="AT241" s="1">
        <v>7404.1475267163842</v>
      </c>
      <c r="AU241" s="1">
        <v>7271.5423530070811</v>
      </c>
      <c r="AV241" s="1">
        <v>7252.076379255921</v>
      </c>
      <c r="AW241" s="1">
        <v>7212.4685594359735</v>
      </c>
      <c r="AX241" s="1">
        <v>7147.8683021296911</v>
      </c>
      <c r="AY241" s="1">
        <v>7122.2194151791819</v>
      </c>
      <c r="AZ241" s="1">
        <v>7109.0156616138183</v>
      </c>
      <c r="BA241" s="1">
        <v>7110.717925915942</v>
      </c>
      <c r="BB241" s="1">
        <v>7195.3020355218832</v>
      </c>
      <c r="BC241" s="1">
        <v>7290.1154390969887</v>
      </c>
      <c r="BD241" s="1">
        <v>7390.3748170295257</v>
      </c>
      <c r="BE241" s="1">
        <v>7425.0867484411774</v>
      </c>
      <c r="BF241" s="1">
        <v>7461.4192593814605</v>
      </c>
      <c r="BG241" s="1">
        <v>7498.5692755177442</v>
      </c>
      <c r="BH241" s="1">
        <v>7522.0914087670326</v>
      </c>
      <c r="BI241" s="1">
        <v>7546.8298774697341</v>
      </c>
      <c r="BJ241" s="1">
        <v>7571.1895926166962</v>
      </c>
      <c r="BK241" s="1">
        <v>7591.7192791065099</v>
      </c>
      <c r="BL241" s="1">
        <v>7607.3150622987978</v>
      </c>
      <c r="BM241" t="s">
        <v>12</v>
      </c>
    </row>
    <row r="242" spans="1:65" x14ac:dyDescent="0.2">
      <c r="C242" t="s">
        <v>154</v>
      </c>
      <c r="D242" s="1">
        <v>681.97627355406439</v>
      </c>
      <c r="E242" s="1">
        <v>677.99606971289654</v>
      </c>
      <c r="F242" s="1">
        <v>674.01864626611996</v>
      </c>
      <c r="G242" s="1">
        <v>670.02863749374558</v>
      </c>
      <c r="H242" s="1">
        <v>666.03838836267073</v>
      </c>
      <c r="I242" s="1">
        <v>669.60325044299498</v>
      </c>
      <c r="J242" s="1">
        <v>672.71518887021091</v>
      </c>
      <c r="K242" s="1">
        <v>675.35466902408348</v>
      </c>
      <c r="L242" s="1">
        <v>677.46502714551605</v>
      </c>
      <c r="M242" s="1">
        <v>686.57892538113128</v>
      </c>
      <c r="N242" s="1">
        <v>679.84150120178708</v>
      </c>
      <c r="O242" s="1">
        <v>642.35172623040353</v>
      </c>
      <c r="P242" s="1">
        <v>604.52599578207708</v>
      </c>
      <c r="Q242" s="1">
        <v>574.00262872172891</v>
      </c>
      <c r="R242" s="1">
        <v>543.37684994706262</v>
      </c>
      <c r="S242" s="1">
        <v>530.25615510656576</v>
      </c>
      <c r="T242" s="1">
        <v>528.70907864251865</v>
      </c>
      <c r="U242" s="1">
        <v>527.55684962561782</v>
      </c>
      <c r="V242" s="1">
        <v>524.92365701971528</v>
      </c>
      <c r="W242" s="1">
        <v>524.5106521689296</v>
      </c>
      <c r="X242" s="1">
        <v>506.8852693560637</v>
      </c>
      <c r="Y242" s="1">
        <v>487.1049803165634</v>
      </c>
      <c r="Z242" s="1">
        <v>464.37143307899026</v>
      </c>
      <c r="AA242" s="1">
        <v>453.14366219401859</v>
      </c>
      <c r="AB242" s="1">
        <v>427.05414635325695</v>
      </c>
      <c r="AC242" s="1">
        <v>413.84492597265967</v>
      </c>
      <c r="AD242" s="1">
        <v>408.01749759684441</v>
      </c>
      <c r="AE242" s="1">
        <v>414.27643340373322</v>
      </c>
      <c r="AF242" s="1">
        <v>420.11143007138332</v>
      </c>
      <c r="AG242" s="1">
        <v>408.31046298632629</v>
      </c>
      <c r="AH242" s="1">
        <v>373.02251365202306</v>
      </c>
      <c r="AI242" s="1">
        <v>329.07506835478335</v>
      </c>
      <c r="AJ242" s="1">
        <v>342.42542197031668</v>
      </c>
      <c r="AK242" s="1">
        <v>318.91262947030094</v>
      </c>
      <c r="AL242" s="1">
        <v>302.89163653658665</v>
      </c>
      <c r="AM242" s="1">
        <v>277.48828085128804</v>
      </c>
      <c r="AN242" s="1">
        <v>252.66718923647443</v>
      </c>
      <c r="AO242" s="1">
        <v>282.8408511379248</v>
      </c>
      <c r="AP242" s="1">
        <v>293.81469456388476</v>
      </c>
      <c r="AQ242" s="1">
        <v>290.578017147119</v>
      </c>
      <c r="AR242" s="1">
        <v>283.6454132052724</v>
      </c>
      <c r="AS242" s="1">
        <v>276.90040042864575</v>
      </c>
      <c r="AT242" s="1">
        <v>266.76255041055924</v>
      </c>
      <c r="AU242" s="1">
        <v>261.98494512802148</v>
      </c>
      <c r="AV242" s="1">
        <v>261.28360945293571</v>
      </c>
      <c r="AW242" s="1">
        <v>259.85658723420676</v>
      </c>
      <c r="AX242" s="1">
        <v>257.52911748377016</v>
      </c>
      <c r="AY242" s="1">
        <v>256.60501886560763</v>
      </c>
      <c r="AZ242" s="1">
        <v>256.12930346915186</v>
      </c>
      <c r="BA242" s="1">
        <v>256.19063400924023</v>
      </c>
      <c r="BB242" s="1">
        <v>259.23809797741086</v>
      </c>
      <c r="BC242" s="1">
        <v>262.65411113213753</v>
      </c>
      <c r="BD242" s="1">
        <v>266.26633620779336</v>
      </c>
      <c r="BE242" s="1">
        <v>267.51696544223745</v>
      </c>
      <c r="BF242" s="1">
        <v>268.82598221240272</v>
      </c>
      <c r="BG242" s="1">
        <v>270.1644527137737</v>
      </c>
      <c r="BH242" s="1">
        <v>271.01192694818565</v>
      </c>
      <c r="BI242" s="1">
        <v>271.90322428938151</v>
      </c>
      <c r="BJ242" s="1">
        <v>272.7808755944684</v>
      </c>
      <c r="BK242" s="1">
        <v>273.5205355630726</v>
      </c>
      <c r="BL242" s="1">
        <v>274.08243291655089</v>
      </c>
      <c r="BM242" t="s">
        <v>0</v>
      </c>
    </row>
    <row r="243" spans="1:65" x14ac:dyDescent="0.2">
      <c r="C243" t="s">
        <v>155</v>
      </c>
      <c r="D243" s="1">
        <v>189.43785376501788</v>
      </c>
      <c r="E243" s="1">
        <v>188.3322415869157</v>
      </c>
      <c r="F243" s="1">
        <v>187.22740174058887</v>
      </c>
      <c r="G243" s="1">
        <v>186.11906597048488</v>
      </c>
      <c r="H243" s="1">
        <v>185.01066343407521</v>
      </c>
      <c r="I243" s="1">
        <v>186.00090290083193</v>
      </c>
      <c r="J243" s="1">
        <v>186.86533024172525</v>
      </c>
      <c r="K243" s="1">
        <v>187.59851917335652</v>
      </c>
      <c r="L243" s="1">
        <v>188.18472976264334</v>
      </c>
      <c r="M243" s="1">
        <v>190.71636816142535</v>
      </c>
      <c r="N243" s="1">
        <v>188.84486144494085</v>
      </c>
      <c r="O243" s="1">
        <v>178.43103506400098</v>
      </c>
      <c r="P243" s="1">
        <v>167.92388771724362</v>
      </c>
      <c r="Q243" s="1">
        <v>159.44517464492469</v>
      </c>
      <c r="R243" s="1">
        <v>150.93801387418407</v>
      </c>
      <c r="S243" s="1">
        <v>147.29337641849048</v>
      </c>
      <c r="T243" s="1">
        <v>146.86363295625517</v>
      </c>
      <c r="U243" s="1">
        <v>146.54356934044938</v>
      </c>
      <c r="V243" s="1">
        <v>145.81212694992089</v>
      </c>
      <c r="W243" s="1">
        <v>145.69740338025821</v>
      </c>
      <c r="X243" s="1">
        <v>140.80146371001769</v>
      </c>
      <c r="Y243" s="1">
        <v>135.30693897682318</v>
      </c>
      <c r="Z243" s="1">
        <v>128.99206474416397</v>
      </c>
      <c r="AA243" s="1">
        <v>125.87323949833849</v>
      </c>
      <c r="AB243" s="1">
        <v>118.62615176479359</v>
      </c>
      <c r="AC243" s="1">
        <v>114.95692388129434</v>
      </c>
      <c r="AD243" s="1">
        <v>113.33819377690122</v>
      </c>
      <c r="AE243" s="1">
        <v>115.07678705659256</v>
      </c>
      <c r="AF243" s="1">
        <v>116.69761946427315</v>
      </c>
      <c r="AG243" s="1">
        <v>113.4195730517573</v>
      </c>
      <c r="AH243" s="1">
        <v>103.61736490333973</v>
      </c>
      <c r="AI243" s="1">
        <v>91.409741209662045</v>
      </c>
      <c r="AJ243" s="1">
        <v>95.118172769532407</v>
      </c>
      <c r="AK243" s="1">
        <v>88.586841519528036</v>
      </c>
      <c r="AL243" s="1">
        <v>84.136565704607406</v>
      </c>
      <c r="AM243" s="1">
        <v>77.080078014246681</v>
      </c>
      <c r="AN243" s="1">
        <v>70.185330343465111</v>
      </c>
      <c r="AO243" s="1">
        <v>78.566903093867992</v>
      </c>
      <c r="AP243" s="1">
        <v>81.615192934412434</v>
      </c>
      <c r="AQ243" s="1">
        <v>80.716115874199716</v>
      </c>
      <c r="AR243" s="1">
        <v>78.790392557020112</v>
      </c>
      <c r="AS243" s="1">
        <v>76.916777896846042</v>
      </c>
      <c r="AT243" s="1">
        <v>74.100708447377571</v>
      </c>
      <c r="AU243" s="1">
        <v>72.773595868894859</v>
      </c>
      <c r="AV243" s="1">
        <v>72.578780403593257</v>
      </c>
      <c r="AW243" s="1">
        <v>72.182385342835204</v>
      </c>
      <c r="AX243" s="1">
        <v>71.535865967713931</v>
      </c>
      <c r="AY243" s="1">
        <v>71.279171907113223</v>
      </c>
      <c r="AZ243" s="1">
        <v>71.147028741431072</v>
      </c>
      <c r="BA243" s="1">
        <v>71.16406500256673</v>
      </c>
      <c r="BB243" s="1">
        <v>72.01058277150301</v>
      </c>
      <c r="BC243" s="1">
        <v>72.959475314482646</v>
      </c>
      <c r="BD243" s="1">
        <v>73.962871168831484</v>
      </c>
      <c r="BE243" s="1">
        <v>74.310268178399284</v>
      </c>
      <c r="BF243" s="1">
        <v>74.673883947889649</v>
      </c>
      <c r="BG243" s="1">
        <v>75.045681309381578</v>
      </c>
      <c r="BH243" s="1">
        <v>75.281090818940456</v>
      </c>
      <c r="BI243" s="1">
        <v>75.528673413717087</v>
      </c>
      <c r="BJ243" s="1">
        <v>75.772465442907887</v>
      </c>
      <c r="BK243" s="1">
        <v>75.977926545297947</v>
      </c>
      <c r="BL243" s="1">
        <v>76.134009143486352</v>
      </c>
      <c r="BM243" t="s">
        <v>1</v>
      </c>
    </row>
    <row r="244" spans="1:65" x14ac:dyDescent="0.2">
      <c r="C244" t="s">
        <v>56</v>
      </c>
      <c r="D244" s="1">
        <v>65.054297783213769</v>
      </c>
      <c r="E244" s="1">
        <v>64.662175752288618</v>
      </c>
      <c r="F244" s="1">
        <v>64.271300611120353</v>
      </c>
      <c r="G244" s="1">
        <v>63.880342023649249</v>
      </c>
      <c r="H244" s="1">
        <v>63.49064401983491</v>
      </c>
      <c r="I244" s="1">
        <v>63.832822897356877</v>
      </c>
      <c r="J244" s="1">
        <v>64.132085134483148</v>
      </c>
      <c r="K244" s="1">
        <v>64.386730355963323</v>
      </c>
      <c r="L244" s="1">
        <v>64.591478308000447</v>
      </c>
      <c r="M244" s="1">
        <v>65.474784036805602</v>
      </c>
      <c r="N244" s="1">
        <v>64.833864716361376</v>
      </c>
      <c r="O244" s="1">
        <v>61.218045099565217</v>
      </c>
      <c r="P244" s="1">
        <v>57.576336136617556</v>
      </c>
      <c r="Q244" s="1">
        <v>54.642886068758791</v>
      </c>
      <c r="R244" s="1">
        <v>51.704059737118833</v>
      </c>
      <c r="S244" s="1">
        <v>50.449496950946155</v>
      </c>
      <c r="T244" s="1">
        <v>50.300988947582546</v>
      </c>
      <c r="U244" s="1">
        <v>50.191349849729505</v>
      </c>
      <c r="V244" s="1">
        <v>49.940115353805339</v>
      </c>
      <c r="W244" s="1">
        <v>49.82886030091889</v>
      </c>
      <c r="X244" s="1">
        <v>48.105558107710529</v>
      </c>
      <c r="Y244" s="1">
        <v>46.167204388737133</v>
      </c>
      <c r="Z244" s="1">
        <v>43.948260099036524</v>
      </c>
      <c r="AA244" s="1">
        <v>42.777703764977474</v>
      </c>
      <c r="AB244" s="1">
        <v>40.223097345415248</v>
      </c>
      <c r="AC244" s="1">
        <v>38.854794317115285</v>
      </c>
      <c r="AD244" s="1">
        <v>38.194325572587552</v>
      </c>
      <c r="AE244" s="1">
        <v>38.648256956251714</v>
      </c>
      <c r="AF244" s="1">
        <v>39.066584263863291</v>
      </c>
      <c r="AG244" s="1">
        <v>37.853905771918136</v>
      </c>
      <c r="AH244" s="1">
        <v>34.387138891760522</v>
      </c>
      <c r="AI244" s="1">
        <v>30.249704504745974</v>
      </c>
      <c r="AJ244" s="1">
        <v>31.377509325571594</v>
      </c>
      <c r="AK244" s="1">
        <v>28.828339913578159</v>
      </c>
      <c r="AL244" s="1">
        <v>27.351676845631815</v>
      </c>
      <c r="AM244" s="1">
        <v>25.021550644919394</v>
      </c>
      <c r="AN244" s="1">
        <v>22.756535515405119</v>
      </c>
      <c r="AO244" s="1">
        <v>25.449509496134834</v>
      </c>
      <c r="AP244" s="1">
        <v>26.439113018321201</v>
      </c>
      <c r="AQ244" s="1">
        <v>26.153943990960169</v>
      </c>
      <c r="AR244" s="1">
        <v>25.547909094119106</v>
      </c>
      <c r="AS244" s="1">
        <v>24.967823023587275</v>
      </c>
      <c r="AT244" s="1">
        <v>24.089315422936579</v>
      </c>
      <c r="AU244" s="1">
        <v>23.689617161632405</v>
      </c>
      <c r="AV244" s="1">
        <v>23.653324351020533</v>
      </c>
      <c r="AW244" s="1">
        <v>23.552360382535824</v>
      </c>
      <c r="AX244" s="1">
        <v>23.358680842420316</v>
      </c>
      <c r="AY244" s="1">
        <v>23.287616489764833</v>
      </c>
      <c r="AZ244" s="1">
        <v>23.255644008998367</v>
      </c>
      <c r="BA244" s="1">
        <v>23.27101115423017</v>
      </c>
      <c r="BB244" s="1">
        <v>23.554660156780276</v>
      </c>
      <c r="BC244" s="1">
        <v>23.869861029193597</v>
      </c>
      <c r="BD244" s="1">
        <v>24.201366714343418</v>
      </c>
      <c r="BE244" s="1">
        <v>24.317986841039904</v>
      </c>
      <c r="BF244" s="1">
        <v>24.438957550200392</v>
      </c>
      <c r="BG244" s="1">
        <v>24.561958362888493</v>
      </c>
      <c r="BH244" s="1">
        <v>24.640046221454757</v>
      </c>
      <c r="BI244" s="1">
        <v>24.721666090705796</v>
      </c>
      <c r="BJ244" s="1">
        <v>24.801693739935285</v>
      </c>
      <c r="BK244" s="1">
        <v>24.868997341963702</v>
      </c>
      <c r="BL244" s="1">
        <v>24.919999695171651</v>
      </c>
      <c r="BM244" t="s">
        <v>33</v>
      </c>
    </row>
    <row r="245" spans="1:65" x14ac:dyDescent="0.2">
      <c r="C245" s="47" t="s">
        <v>160</v>
      </c>
      <c r="D245" s="25">
        <v>0.3</v>
      </c>
      <c r="E245" s="25">
        <v>0.3</v>
      </c>
      <c r="F245" s="25">
        <v>0.3</v>
      </c>
      <c r="G245" s="25">
        <v>0.3</v>
      </c>
      <c r="H245" s="25">
        <v>0.3</v>
      </c>
      <c r="I245" s="25">
        <v>0.3</v>
      </c>
      <c r="J245" s="25">
        <v>0.3</v>
      </c>
      <c r="K245" s="25">
        <v>0.3</v>
      </c>
      <c r="L245" s="25">
        <v>0.3</v>
      </c>
      <c r="M245" s="25">
        <v>0.3</v>
      </c>
      <c r="N245" s="25">
        <v>0.3</v>
      </c>
      <c r="O245" s="25">
        <v>0.3</v>
      </c>
      <c r="P245" s="25">
        <v>0.3</v>
      </c>
      <c r="Q245" s="25">
        <v>0.3</v>
      </c>
      <c r="R245" s="25">
        <v>0.3</v>
      </c>
      <c r="S245" s="25">
        <v>0.3</v>
      </c>
      <c r="T245" s="25">
        <v>0.3</v>
      </c>
      <c r="U245" s="25">
        <v>0.3</v>
      </c>
      <c r="V245" s="25">
        <v>0.3</v>
      </c>
      <c r="W245" s="25">
        <v>0.3</v>
      </c>
      <c r="X245" s="25">
        <v>0.3</v>
      </c>
      <c r="Y245" s="25">
        <v>0.3</v>
      </c>
      <c r="Z245" s="25">
        <v>0.3</v>
      </c>
      <c r="AA245" s="25">
        <v>0.3</v>
      </c>
      <c r="AB245" s="25">
        <v>0.3</v>
      </c>
      <c r="AC245" s="25">
        <v>0.3</v>
      </c>
      <c r="AD245" s="25">
        <v>0.3</v>
      </c>
      <c r="AE245" s="25">
        <v>0.3</v>
      </c>
      <c r="AF245" s="25">
        <v>0.3</v>
      </c>
      <c r="AG245" s="25">
        <v>0.3</v>
      </c>
      <c r="AH245" s="25">
        <v>0.3</v>
      </c>
      <c r="AI245" s="25">
        <v>0.3</v>
      </c>
      <c r="AJ245" s="25">
        <v>0.3</v>
      </c>
      <c r="AK245" s="25">
        <v>0.3</v>
      </c>
      <c r="AL245" s="25">
        <v>0.3</v>
      </c>
      <c r="AM245" s="25">
        <v>0.3</v>
      </c>
      <c r="AN245" s="25">
        <v>0.3</v>
      </c>
      <c r="AO245" s="25">
        <v>0.3</v>
      </c>
      <c r="AP245" s="25">
        <v>0.3</v>
      </c>
      <c r="AQ245" s="25">
        <v>0.3</v>
      </c>
      <c r="AR245" s="25">
        <v>0.3</v>
      </c>
      <c r="AS245" s="25">
        <v>0.3</v>
      </c>
      <c r="AT245" s="25">
        <v>0.3</v>
      </c>
      <c r="AU245" s="25">
        <v>0.3</v>
      </c>
      <c r="AV245" s="25">
        <v>0.3</v>
      </c>
      <c r="AW245" s="25">
        <v>0.3</v>
      </c>
      <c r="AX245" s="25">
        <v>0.3</v>
      </c>
      <c r="AY245" s="25">
        <v>0.3</v>
      </c>
      <c r="AZ245" s="25">
        <v>0.3</v>
      </c>
      <c r="BA245" s="25">
        <v>0.3</v>
      </c>
      <c r="BB245" s="25">
        <v>0.3</v>
      </c>
      <c r="BC245" s="25">
        <v>0.3</v>
      </c>
      <c r="BD245" s="25">
        <v>0.3</v>
      </c>
      <c r="BE245" s="25">
        <v>0.3</v>
      </c>
      <c r="BF245" s="25">
        <v>0.3</v>
      </c>
      <c r="BG245" s="25">
        <v>0.3</v>
      </c>
      <c r="BH245" s="25">
        <v>0.3</v>
      </c>
      <c r="BI245" s="25">
        <v>0.3</v>
      </c>
      <c r="BJ245" s="25">
        <v>0.3</v>
      </c>
      <c r="BK245" s="25">
        <v>0.3</v>
      </c>
      <c r="BL245" s="25">
        <v>0.3</v>
      </c>
      <c r="BM245" t="s">
        <v>55</v>
      </c>
    </row>
    <row r="246" spans="1:65" x14ac:dyDescent="0.2">
      <c r="C246" s="47" t="s">
        <v>56</v>
      </c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6">
        <v>0.45249750000000005</v>
      </c>
      <c r="AJ246" s="6">
        <v>0.99100297160615458</v>
      </c>
      <c r="AK246" s="6">
        <v>1.4814206751501147</v>
      </c>
      <c r="AL246" s="6">
        <v>4.962516962900259</v>
      </c>
      <c r="AM246" s="6">
        <v>6.2562031606470443</v>
      </c>
      <c r="AN246" s="6">
        <v>7.8138595624245184</v>
      </c>
      <c r="AO246" s="6">
        <v>11.730963359800169</v>
      </c>
      <c r="AP246" s="6">
        <v>18.558410544472387</v>
      </c>
      <c r="AQ246" s="6">
        <v>25.087389005832936</v>
      </c>
      <c r="AR246" s="6">
        <v>32.145501572162082</v>
      </c>
      <c r="AS246" s="6">
        <v>40.217970344127544</v>
      </c>
      <c r="AT246" s="6">
        <v>48.731804459962959</v>
      </c>
      <c r="AU246" s="6">
        <v>57.678602210956591</v>
      </c>
      <c r="AV246" s="6">
        <v>66.545611433176802</v>
      </c>
      <c r="AW246" s="6">
        <v>75.284846386555984</v>
      </c>
      <c r="AX246" s="6">
        <v>83.398602846651897</v>
      </c>
      <c r="AY246" s="6">
        <v>91.266987598245777</v>
      </c>
      <c r="AZ246" s="6">
        <v>98.851003424798876</v>
      </c>
      <c r="BA246" s="6">
        <v>102.67661654509439</v>
      </c>
      <c r="BB246" s="6">
        <v>107.35462006079142</v>
      </c>
      <c r="BC246" s="6">
        <v>111.75063866069758</v>
      </c>
      <c r="BD246" s="6">
        <v>115.80564782399563</v>
      </c>
      <c r="BE246" s="6">
        <v>118.33866098945973</v>
      </c>
      <c r="BF246" s="6">
        <v>120.50463067689465</v>
      </c>
      <c r="BG246" s="6">
        <v>122.3378316582436</v>
      </c>
      <c r="BH246" s="6">
        <v>123.62662662784211</v>
      </c>
      <c r="BI246" s="6">
        <v>124.65795730018959</v>
      </c>
      <c r="BJ246" s="6">
        <v>125.47502964974458</v>
      </c>
      <c r="BK246" s="6">
        <v>126.11304139014823</v>
      </c>
      <c r="BL246" s="6">
        <v>126.59883613331985</v>
      </c>
      <c r="BM246" s="47" t="s">
        <v>56</v>
      </c>
    </row>
    <row r="247" spans="1:65" x14ac:dyDescent="0.2">
      <c r="A247" s="2" t="s">
        <v>82</v>
      </c>
      <c r="D247" s="2">
        <v>1980</v>
      </c>
      <c r="E247" s="2">
        <v>1981</v>
      </c>
      <c r="F247" s="2">
        <v>1982</v>
      </c>
      <c r="G247" s="2">
        <v>1983</v>
      </c>
      <c r="H247" s="2">
        <v>1984</v>
      </c>
      <c r="I247" s="2">
        <v>1985</v>
      </c>
      <c r="J247" s="2">
        <v>1986</v>
      </c>
      <c r="K247" s="2">
        <v>1987</v>
      </c>
      <c r="L247" s="2">
        <v>1988</v>
      </c>
      <c r="M247" s="2">
        <v>1989</v>
      </c>
      <c r="N247" s="2">
        <v>1990</v>
      </c>
      <c r="O247" s="2">
        <v>1991</v>
      </c>
      <c r="P247" s="2">
        <v>1992</v>
      </c>
      <c r="Q247" s="2">
        <v>1993</v>
      </c>
      <c r="R247" s="2">
        <v>1994</v>
      </c>
      <c r="S247" s="2">
        <v>1995</v>
      </c>
      <c r="T247" s="2">
        <v>1996</v>
      </c>
      <c r="U247" s="2">
        <v>1997</v>
      </c>
      <c r="V247" s="2">
        <v>1998</v>
      </c>
      <c r="W247" s="2">
        <v>1999</v>
      </c>
      <c r="X247" s="2">
        <v>2000</v>
      </c>
      <c r="Y247" s="2">
        <v>2001</v>
      </c>
      <c r="Z247" s="2">
        <v>2002</v>
      </c>
      <c r="AA247" s="2">
        <v>2003</v>
      </c>
      <c r="AB247" s="2">
        <v>2004</v>
      </c>
      <c r="AC247" s="2">
        <v>2005</v>
      </c>
      <c r="AD247" s="2">
        <v>2006</v>
      </c>
      <c r="AE247" s="2">
        <v>2007</v>
      </c>
      <c r="AF247" s="2">
        <v>2008</v>
      </c>
      <c r="AG247" s="2">
        <v>2009</v>
      </c>
      <c r="AH247" s="2">
        <v>2010</v>
      </c>
      <c r="AI247" s="2">
        <v>2011</v>
      </c>
      <c r="AJ247" s="2">
        <v>2012</v>
      </c>
      <c r="AK247" s="2">
        <v>2013</v>
      </c>
      <c r="AL247" s="2">
        <v>2014</v>
      </c>
      <c r="AM247" s="2">
        <v>2015</v>
      </c>
      <c r="AN247" s="2">
        <v>2016</v>
      </c>
      <c r="AO247" s="2">
        <v>2017</v>
      </c>
      <c r="AP247" s="2">
        <v>2018</v>
      </c>
      <c r="AQ247" s="2">
        <v>2019</v>
      </c>
      <c r="AR247" s="2">
        <v>2020</v>
      </c>
      <c r="AS247" s="2">
        <v>2021</v>
      </c>
      <c r="AT247" s="2">
        <v>2022</v>
      </c>
      <c r="AU247" s="2">
        <v>2023</v>
      </c>
      <c r="AV247" s="2">
        <v>2024</v>
      </c>
      <c r="AW247" s="2">
        <v>2025</v>
      </c>
      <c r="AX247" s="2">
        <v>2026</v>
      </c>
      <c r="AY247" s="2">
        <v>2027</v>
      </c>
      <c r="AZ247" s="2">
        <v>2028</v>
      </c>
      <c r="BA247" s="2">
        <v>2029</v>
      </c>
      <c r="BB247" s="2">
        <v>2030</v>
      </c>
      <c r="BC247" s="2">
        <v>2031</v>
      </c>
      <c r="BD247" s="2">
        <v>2032</v>
      </c>
      <c r="BE247" s="2">
        <v>2033</v>
      </c>
      <c r="BF247" s="2">
        <v>2034</v>
      </c>
      <c r="BG247" s="2">
        <v>2035</v>
      </c>
      <c r="BH247" s="2">
        <v>2036</v>
      </c>
      <c r="BI247" s="2">
        <v>2037</v>
      </c>
      <c r="BJ247" s="2">
        <v>2038</v>
      </c>
      <c r="BK247" s="2">
        <v>2039</v>
      </c>
      <c r="BL247" s="2">
        <v>2040</v>
      </c>
    </row>
    <row r="248" spans="1:65" x14ac:dyDescent="0.2">
      <c r="C248" t="s">
        <v>149</v>
      </c>
      <c r="D248" s="1">
        <v>500</v>
      </c>
      <c r="E248" s="1">
        <v>517.07557355165886</v>
      </c>
      <c r="F248" s="1">
        <v>553.743750221239</v>
      </c>
      <c r="G248" s="1">
        <v>579.41540816631505</v>
      </c>
      <c r="H248" s="1">
        <v>593.80110646885316</v>
      </c>
      <c r="I248" s="1">
        <v>596.70983581965925</v>
      </c>
      <c r="J248" s="1">
        <v>608.01918052842245</v>
      </c>
      <c r="K248" s="1">
        <v>617.68421398571718</v>
      </c>
      <c r="L248" s="1">
        <v>635.72749148858122</v>
      </c>
      <c r="M248" s="1">
        <v>662.21056477824254</v>
      </c>
      <c r="N248" s="1">
        <v>667.22429567187373</v>
      </c>
      <c r="O248" s="1">
        <v>660.8691066050676</v>
      </c>
      <c r="P248" s="1">
        <v>648.23111103198482</v>
      </c>
      <c r="Q248" s="1">
        <v>634.39730946853319</v>
      </c>
      <c r="R248" s="1">
        <v>619.53152873718659</v>
      </c>
      <c r="S248" s="1">
        <v>603.83966587181214</v>
      </c>
      <c r="T248" s="1">
        <v>587.60979144240912</v>
      </c>
      <c r="U248" s="1">
        <v>575.7570004533178</v>
      </c>
      <c r="V248" s="1">
        <v>564.28457107042243</v>
      </c>
      <c r="W248" s="1">
        <v>549.15971390775132</v>
      </c>
      <c r="X248" s="1">
        <v>532.31859797266748</v>
      </c>
      <c r="Y248" s="1">
        <v>514.90815663217575</v>
      </c>
      <c r="Z248" s="1">
        <v>494.98198693655871</v>
      </c>
      <c r="AA248" s="1">
        <v>479.43808861119732</v>
      </c>
      <c r="AB248" s="1">
        <v>463.41170678578061</v>
      </c>
      <c r="AC248" s="1">
        <v>442.92077728850933</v>
      </c>
      <c r="AD248" s="1">
        <v>425.82880271658695</v>
      </c>
      <c r="AE248" s="1">
        <v>408.18198024198773</v>
      </c>
      <c r="AF248" s="1">
        <v>388.59846702397078</v>
      </c>
      <c r="AG248" s="1">
        <v>371.90262991227803</v>
      </c>
      <c r="AH248" s="1">
        <v>353.98329112790321</v>
      </c>
      <c r="AI248" s="1">
        <v>339.98353274619393</v>
      </c>
      <c r="AJ248" s="1">
        <v>328.33466865427471</v>
      </c>
      <c r="AK248" s="1">
        <v>317.78141492766656</v>
      </c>
      <c r="AL248" s="1">
        <v>306.83594714454694</v>
      </c>
      <c r="AM248" s="1">
        <v>295.37331166915681</v>
      </c>
      <c r="AN248" s="1">
        <v>286.13620351231339</v>
      </c>
      <c r="AO248" s="1">
        <v>276.63762723243281</v>
      </c>
      <c r="AP248" s="1">
        <v>270.77889566680733</v>
      </c>
      <c r="AQ248" s="1">
        <v>268.17306024486334</v>
      </c>
      <c r="AR248" s="1">
        <v>267.01654185628746</v>
      </c>
      <c r="AS248" s="1">
        <v>266.14579326186009</v>
      </c>
      <c r="AT248" s="1">
        <v>265.2294325659584</v>
      </c>
      <c r="AU248" s="1">
        <v>264.28596440525439</v>
      </c>
      <c r="AV248" s="1">
        <v>263.38852422735056</v>
      </c>
      <c r="AW248" s="1">
        <v>262.68172513721737</v>
      </c>
      <c r="AX248" s="1">
        <v>262.2459384858019</v>
      </c>
      <c r="AY248" s="1">
        <v>262.19309407977602</v>
      </c>
      <c r="AZ248" s="1">
        <v>262.42035003388332</v>
      </c>
      <c r="BA248" s="1">
        <v>262.64156525990984</v>
      </c>
      <c r="BB248" s="1">
        <v>262.6810779255627</v>
      </c>
      <c r="BC248" s="1">
        <v>262.39534977964797</v>
      </c>
      <c r="BD248" s="1">
        <v>262.06029633435298</v>
      </c>
      <c r="BE248" s="1">
        <v>261.95011479481479</v>
      </c>
      <c r="BF248" s="1">
        <v>261.84170838570509</v>
      </c>
      <c r="BG248" s="1">
        <v>261.81398117152116</v>
      </c>
      <c r="BH248" s="1">
        <v>262.11230922608166</v>
      </c>
      <c r="BI248" s="1">
        <v>262.68841058612475</v>
      </c>
      <c r="BJ248" s="1">
        <v>263.47848017627348</v>
      </c>
      <c r="BK248" s="1">
        <v>264.28855546746041</v>
      </c>
      <c r="BL248" s="1">
        <v>264.99910062356616</v>
      </c>
      <c r="BM248" t="s">
        <v>2</v>
      </c>
    </row>
    <row r="249" spans="1:65" x14ac:dyDescent="0.2">
      <c r="C249" t="s">
        <v>150</v>
      </c>
      <c r="D249" s="1">
        <v>50</v>
      </c>
      <c r="E249" s="1">
        <v>20</v>
      </c>
      <c r="F249" s="1">
        <v>40</v>
      </c>
      <c r="G249" s="1">
        <v>30</v>
      </c>
      <c r="H249" s="1">
        <v>20</v>
      </c>
      <c r="I249" s="1">
        <v>10</v>
      </c>
      <c r="J249" s="1">
        <v>20</v>
      </c>
      <c r="K249" s="1">
        <v>20</v>
      </c>
      <c r="L249" s="1">
        <v>30</v>
      </c>
      <c r="M249" s="1">
        <v>40</v>
      </c>
      <c r="N249" s="1">
        <v>20</v>
      </c>
      <c r="O249" s="1">
        <v>10</v>
      </c>
      <c r="P249" s="1">
        <v>5</v>
      </c>
      <c r="Q249" s="1">
        <v>5</v>
      </c>
      <c r="R249" s="1">
        <v>5</v>
      </c>
      <c r="S249" s="1">
        <v>5</v>
      </c>
      <c r="T249" s="1">
        <v>5</v>
      </c>
      <c r="U249" s="1">
        <v>5</v>
      </c>
      <c r="V249" s="1">
        <v>6</v>
      </c>
      <c r="W249" s="1">
        <v>3</v>
      </c>
      <c r="X249" s="1">
        <v>2</v>
      </c>
      <c r="Y249" s="1">
        <v>2</v>
      </c>
      <c r="Z249" s="1">
        <v>0</v>
      </c>
      <c r="AA249" s="1">
        <v>5</v>
      </c>
      <c r="AB249" s="1">
        <v>5</v>
      </c>
      <c r="AC249" s="1">
        <v>1</v>
      </c>
      <c r="AD249" s="1">
        <v>5</v>
      </c>
      <c r="AE249" s="1">
        <v>5</v>
      </c>
      <c r="AF249" s="1">
        <v>3</v>
      </c>
      <c r="AG249" s="1">
        <v>4</v>
      </c>
      <c r="AH249" s="1">
        <v>1</v>
      </c>
      <c r="AI249" s="1">
        <v>3</v>
      </c>
      <c r="AJ249" s="1">
        <v>3</v>
      </c>
      <c r="AK249" s="1">
        <v>3</v>
      </c>
      <c r="AL249" s="1">
        <v>3</v>
      </c>
      <c r="AM249" s="1">
        <v>3</v>
      </c>
      <c r="AN249" s="1">
        <v>5</v>
      </c>
      <c r="AO249" s="1">
        <v>3</v>
      </c>
      <c r="AP249" s="1">
        <v>3</v>
      </c>
      <c r="AQ249" s="1">
        <v>3</v>
      </c>
      <c r="AR249" s="1">
        <v>3</v>
      </c>
      <c r="AS249" s="1">
        <v>3</v>
      </c>
      <c r="AT249" s="1">
        <v>3</v>
      </c>
      <c r="AU249" s="1">
        <v>3</v>
      </c>
      <c r="AV249" s="1">
        <v>3</v>
      </c>
      <c r="AW249" s="1">
        <v>3</v>
      </c>
      <c r="AX249" s="1">
        <v>3</v>
      </c>
      <c r="AY249" s="1">
        <v>3</v>
      </c>
      <c r="AZ249" s="1">
        <v>3</v>
      </c>
      <c r="BA249" s="1">
        <v>3</v>
      </c>
      <c r="BB249" s="1">
        <v>3</v>
      </c>
      <c r="BC249" s="1">
        <v>3</v>
      </c>
      <c r="BD249" s="1">
        <v>3</v>
      </c>
      <c r="BE249" s="1">
        <v>3</v>
      </c>
      <c r="BF249" s="1">
        <v>3</v>
      </c>
      <c r="BG249" s="1">
        <v>3</v>
      </c>
      <c r="BH249" s="1">
        <v>3</v>
      </c>
      <c r="BI249" s="1">
        <v>3</v>
      </c>
      <c r="BJ249" s="1">
        <v>3</v>
      </c>
      <c r="BK249" s="1">
        <v>3</v>
      </c>
      <c r="BL249" s="1">
        <v>3</v>
      </c>
      <c r="BM249" t="s">
        <v>3</v>
      </c>
    </row>
    <row r="250" spans="1:65" x14ac:dyDescent="0.2">
      <c r="C250" t="s">
        <v>159</v>
      </c>
      <c r="D250" s="1">
        <v>112</v>
      </c>
      <c r="E250" s="1">
        <v>112</v>
      </c>
      <c r="F250" s="1">
        <v>112</v>
      </c>
      <c r="G250" s="1">
        <v>112</v>
      </c>
      <c r="H250" s="1">
        <v>112</v>
      </c>
      <c r="I250" s="1">
        <v>112</v>
      </c>
      <c r="J250" s="1">
        <v>112</v>
      </c>
      <c r="K250" s="1">
        <v>112</v>
      </c>
      <c r="L250" s="1">
        <v>112</v>
      </c>
      <c r="M250" s="1">
        <v>112</v>
      </c>
      <c r="N250" s="1">
        <v>112</v>
      </c>
      <c r="O250" s="1">
        <v>112</v>
      </c>
      <c r="P250" s="1">
        <v>112</v>
      </c>
      <c r="Q250" s="1">
        <v>112</v>
      </c>
      <c r="R250" s="1">
        <v>112</v>
      </c>
      <c r="S250" s="1">
        <v>112</v>
      </c>
      <c r="T250" s="1">
        <v>112</v>
      </c>
      <c r="U250" s="1">
        <v>112</v>
      </c>
      <c r="V250" s="1">
        <v>112</v>
      </c>
      <c r="W250" s="1">
        <v>112</v>
      </c>
      <c r="X250" s="1">
        <v>112</v>
      </c>
      <c r="Y250" s="1">
        <v>112</v>
      </c>
      <c r="Z250" s="1">
        <v>112</v>
      </c>
      <c r="AA250" s="1">
        <v>112</v>
      </c>
      <c r="AB250" s="1">
        <v>112</v>
      </c>
      <c r="AC250" s="1">
        <v>112</v>
      </c>
      <c r="AD250" s="1">
        <v>112</v>
      </c>
      <c r="AE250" s="1">
        <v>112</v>
      </c>
      <c r="AF250" s="1">
        <v>112</v>
      </c>
      <c r="AG250" s="1">
        <v>112</v>
      </c>
      <c r="AH250" s="1">
        <v>112</v>
      </c>
      <c r="AI250" s="1">
        <v>112</v>
      </c>
      <c r="AJ250" s="1">
        <v>112</v>
      </c>
      <c r="AK250" s="1">
        <v>112</v>
      </c>
      <c r="AL250" s="1">
        <v>112</v>
      </c>
      <c r="AM250" s="1">
        <v>112</v>
      </c>
      <c r="AN250" s="1">
        <v>112</v>
      </c>
      <c r="AO250" s="1">
        <v>112</v>
      </c>
      <c r="AP250" s="1">
        <v>112</v>
      </c>
      <c r="AQ250" s="1">
        <v>112</v>
      </c>
      <c r="AR250" s="1">
        <v>112</v>
      </c>
      <c r="AS250" s="1">
        <v>112</v>
      </c>
      <c r="AT250" s="1">
        <v>112</v>
      </c>
      <c r="AU250" s="1">
        <v>112</v>
      </c>
      <c r="AV250" s="1">
        <v>112</v>
      </c>
      <c r="AW250" s="1">
        <v>112</v>
      </c>
      <c r="AX250" s="1">
        <v>112</v>
      </c>
      <c r="AY250" s="1">
        <v>112</v>
      </c>
      <c r="AZ250" s="1">
        <v>112</v>
      </c>
      <c r="BA250" s="1">
        <v>112</v>
      </c>
      <c r="BB250" s="1">
        <v>112</v>
      </c>
      <c r="BC250" s="1">
        <v>112</v>
      </c>
      <c r="BD250" s="1">
        <v>112</v>
      </c>
      <c r="BE250" s="1">
        <v>112</v>
      </c>
      <c r="BF250" s="1">
        <v>112</v>
      </c>
      <c r="BG250" s="1">
        <v>112</v>
      </c>
      <c r="BH250" s="1">
        <v>112</v>
      </c>
      <c r="BI250" s="1">
        <v>112</v>
      </c>
      <c r="BJ250" s="1">
        <v>112</v>
      </c>
      <c r="BK250" s="1">
        <v>112</v>
      </c>
      <c r="BL250" s="1">
        <v>112</v>
      </c>
      <c r="BM250" t="s">
        <v>31</v>
      </c>
    </row>
    <row r="251" spans="1:65" x14ac:dyDescent="0.2">
      <c r="C251" t="s">
        <v>4</v>
      </c>
      <c r="D251" s="1">
        <v>51.36588575756879</v>
      </c>
      <c r="E251" s="1">
        <v>52.796442334080993</v>
      </c>
      <c r="F251" s="1">
        <v>56.18363274355368</v>
      </c>
      <c r="G251" s="1">
        <v>58.490373688636382</v>
      </c>
      <c r="H251" s="1">
        <v>59.689162727526728</v>
      </c>
      <c r="I251" s="1">
        <v>59.755992037520187</v>
      </c>
      <c r="J251" s="1">
        <v>60.631646087005727</v>
      </c>
      <c r="K251" s="1">
        <v>61.354320615433529</v>
      </c>
      <c r="L251" s="1">
        <v>62.91627760000506</v>
      </c>
      <c r="M251" s="1">
        <v>65.334424934044875</v>
      </c>
      <c r="N251" s="1">
        <v>65.651331116174532</v>
      </c>
      <c r="O251" s="1">
        <v>64.793816491303772</v>
      </c>
      <c r="P251" s="1">
        <v>63.300329450616047</v>
      </c>
      <c r="Q251" s="1">
        <v>61.632558749493803</v>
      </c>
      <c r="R251" s="1">
        <v>59.822505429678429</v>
      </c>
      <c r="S251" s="1">
        <v>56.900428682482506</v>
      </c>
      <c r="T251" s="1">
        <v>55.200245211626836</v>
      </c>
      <c r="U251" s="1">
        <v>53.129435434246524</v>
      </c>
      <c r="V251" s="1">
        <v>51.522075695828377</v>
      </c>
      <c r="W251" s="1">
        <v>50.194086018638046</v>
      </c>
      <c r="X251" s="1">
        <v>49.085285102306699</v>
      </c>
      <c r="Y251" s="1">
        <v>47.593347157254442</v>
      </c>
      <c r="Z251" s="1">
        <v>45.767128577497914</v>
      </c>
      <c r="AA251" s="1">
        <v>44.303360776388757</v>
      </c>
      <c r="AB251" s="1">
        <v>42.419319996591049</v>
      </c>
      <c r="AC251" s="1">
        <v>40.780916278887062</v>
      </c>
      <c r="AD251" s="1">
        <v>39.750285054743728</v>
      </c>
      <c r="AE251" s="1">
        <v>39.340199475944132</v>
      </c>
      <c r="AF251" s="1">
        <v>39.859992836959627</v>
      </c>
      <c r="AG251" s="1">
        <v>40.303516214271305</v>
      </c>
      <c r="AH251" s="1">
        <v>38.435501658155687</v>
      </c>
      <c r="AI251" s="1">
        <v>33.134243011864179</v>
      </c>
      <c r="AJ251" s="1">
        <v>36.411776647944002</v>
      </c>
      <c r="AK251" s="1">
        <v>34.398463357069765</v>
      </c>
      <c r="AL251" s="1">
        <v>32.739053681197156</v>
      </c>
      <c r="AM251" s="1">
        <v>30.356684996283661</v>
      </c>
      <c r="AN251" s="1">
        <v>27.065397298040907</v>
      </c>
      <c r="AO251" s="1">
        <v>30.333423597574871</v>
      </c>
      <c r="AP251" s="1">
        <v>31.289448390867378</v>
      </c>
      <c r="AQ251" s="1">
        <v>30.253159108629305</v>
      </c>
      <c r="AR251" s="1">
        <v>29.418087703139449</v>
      </c>
      <c r="AS251" s="1">
        <v>28.116017477203705</v>
      </c>
      <c r="AT251" s="1">
        <v>26.765389453519838</v>
      </c>
      <c r="AU251" s="1">
        <v>25.499270754720783</v>
      </c>
      <c r="AV251" s="1">
        <v>24.128185044292618</v>
      </c>
      <c r="AW251" s="1">
        <v>22.903321330429144</v>
      </c>
      <c r="AX251" s="1">
        <v>21.709082812835899</v>
      </c>
      <c r="AY251" s="1">
        <v>20.809844257453861</v>
      </c>
      <c r="AZ251" s="1">
        <v>19.918943273834003</v>
      </c>
      <c r="BA251" s="1">
        <v>19.065668905223085</v>
      </c>
      <c r="BB251" s="1">
        <v>18.249789705860948</v>
      </c>
      <c r="BC251" s="1">
        <v>17.405107923572807</v>
      </c>
      <c r="BD251" s="1">
        <v>16.647708390037376</v>
      </c>
      <c r="BE251" s="1">
        <v>15.963291108936275</v>
      </c>
      <c r="BF251" s="1">
        <v>15.33065863446279</v>
      </c>
      <c r="BG251" s="1">
        <v>14.768349434318443</v>
      </c>
      <c r="BH251" s="1">
        <v>14.291005915674251</v>
      </c>
      <c r="BI251" s="1">
        <v>13.927128968966089</v>
      </c>
      <c r="BJ251" s="1">
        <v>13.687410833585872</v>
      </c>
      <c r="BK251" s="1">
        <v>13.569651010754242</v>
      </c>
      <c r="BL251" s="1">
        <v>13.548574092510195</v>
      </c>
      <c r="BM251" t="s">
        <v>4</v>
      </c>
    </row>
    <row r="252" spans="1:65" x14ac:dyDescent="0.2">
      <c r="C252" t="s">
        <v>54</v>
      </c>
      <c r="D252" s="1">
        <v>22.717107010696338</v>
      </c>
      <c r="E252" s="1">
        <v>23.349785808193662</v>
      </c>
      <c r="F252" s="1">
        <v>24.84780664172435</v>
      </c>
      <c r="G252" s="1">
        <v>25.86798725620304</v>
      </c>
      <c r="H252" s="1">
        <v>26.398164405454448</v>
      </c>
      <c r="I252" s="1">
        <v>26.427720375612104</v>
      </c>
      <c r="J252" s="1">
        <v>26.814663880145012</v>
      </c>
      <c r="K252" s="1">
        <v>27.133937597474798</v>
      </c>
      <c r="L252" s="1">
        <v>27.824217832638361</v>
      </c>
      <c r="M252" s="1">
        <v>28.892979730584969</v>
      </c>
      <c r="N252" s="1">
        <v>29.032751034721507</v>
      </c>
      <c r="O252" s="1">
        <v>28.653270638420231</v>
      </c>
      <c r="P252" s="1">
        <v>27.992594337727759</v>
      </c>
      <c r="Q252" s="1">
        <v>27.25482895278153</v>
      </c>
      <c r="R252" s="1">
        <v>26.454127104423634</v>
      </c>
      <c r="S252" s="1">
        <v>25.16161047448027</v>
      </c>
      <c r="T252" s="1">
        <v>24.409478274218763</v>
      </c>
      <c r="U252" s="1">
        <v>23.493350169834166</v>
      </c>
      <c r="V252" s="1">
        <v>22.782176167820136</v>
      </c>
      <c r="W252" s="1">
        <v>22.093170929917683</v>
      </c>
      <c r="X252" s="1">
        <v>21.499133626013183</v>
      </c>
      <c r="Y252" s="1">
        <v>20.69952538382795</v>
      </c>
      <c r="Z252" s="1">
        <v>19.782461430769516</v>
      </c>
      <c r="AA252" s="1">
        <v>18.82656812713563</v>
      </c>
      <c r="AB252" s="1">
        <v>17.657864773647425</v>
      </c>
      <c r="AC252" s="1">
        <v>16.682710035231644</v>
      </c>
      <c r="AD252" s="1">
        <v>15.798095788414619</v>
      </c>
      <c r="AE252" s="1">
        <v>15.087577989282035</v>
      </c>
      <c r="AF252" s="1">
        <v>14.730188388751516</v>
      </c>
      <c r="AG252" s="1">
        <v>14.229700877011174</v>
      </c>
      <c r="AH252" s="1">
        <v>13.017754840990481</v>
      </c>
      <c r="AI252" s="1">
        <v>10.684172392676459</v>
      </c>
      <c r="AJ252" s="1">
        <v>11.188419434647553</v>
      </c>
      <c r="AK252" s="1">
        <v>10.035053395462915</v>
      </c>
      <c r="AL252" s="1">
        <v>9.1461273145074493</v>
      </c>
      <c r="AM252" s="1">
        <v>8.0744053153385753</v>
      </c>
      <c r="AN252" s="1">
        <v>6.8026006379094799</v>
      </c>
      <c r="AO252" s="1">
        <v>7.1884912556008445</v>
      </c>
      <c r="AP252" s="1">
        <v>7.0309523221878854</v>
      </c>
      <c r="AQ252" s="1">
        <v>6.4638714368693417</v>
      </c>
      <c r="AR252" s="1">
        <v>5.9912081508641037</v>
      </c>
      <c r="AS252" s="1">
        <v>5.4959703886937312</v>
      </c>
      <c r="AT252" s="1">
        <v>5.0539612315731777</v>
      </c>
      <c r="AU252" s="1">
        <v>4.6479364293025878</v>
      </c>
      <c r="AV252" s="1">
        <v>4.2446542574516597</v>
      </c>
      <c r="AW252" s="1">
        <v>3.8800881786326089</v>
      </c>
      <c r="AX252" s="1">
        <v>3.5519228207364275</v>
      </c>
      <c r="AY252" s="1">
        <v>3.2819175245752117</v>
      </c>
      <c r="AZ252" s="1">
        <v>3.0389164339483958</v>
      </c>
      <c r="BA252" s="1">
        <v>2.8183399613019118</v>
      </c>
      <c r="BB252" s="1">
        <v>2.6188968331806781</v>
      </c>
      <c r="BC252" s="1">
        <v>2.4306815511773365</v>
      </c>
      <c r="BD252" s="1">
        <v>2.2707570194700768</v>
      </c>
      <c r="BE252" s="1">
        <v>2.1414639965249851</v>
      </c>
      <c r="BF252" s="1">
        <v>2.0404382989755949</v>
      </c>
      <c r="BG252" s="1">
        <v>1.96607123756701</v>
      </c>
      <c r="BH252" s="1">
        <v>1.9114854955382565</v>
      </c>
      <c r="BI252" s="1">
        <v>1.8726645633517345</v>
      </c>
      <c r="BJ252" s="1">
        <v>1.8482905741631197</v>
      </c>
      <c r="BK252" s="1">
        <v>1.837482653572569</v>
      </c>
      <c r="BL252" s="1">
        <v>1.8364601142877894</v>
      </c>
      <c r="BM252" t="s">
        <v>54</v>
      </c>
    </row>
    <row r="253" spans="1:65" x14ac:dyDescent="0.2">
      <c r="C253" t="s">
        <v>5</v>
      </c>
      <c r="D253" s="1">
        <v>172.88547529533244</v>
      </c>
      <c r="E253" s="1">
        <v>176.98887645152109</v>
      </c>
      <c r="F253" s="1">
        <v>188.63132078588455</v>
      </c>
      <c r="G253" s="1">
        <v>196.05274171459359</v>
      </c>
      <c r="H253" s="1">
        <v>199.2371201906565</v>
      </c>
      <c r="I253" s="1">
        <v>198.18056479127821</v>
      </c>
      <c r="J253" s="1">
        <v>200.91366307442001</v>
      </c>
      <c r="K253" s="1">
        <v>203.20132476570063</v>
      </c>
      <c r="L253" s="1">
        <v>209.09662012427546</v>
      </c>
      <c r="M253" s="1">
        <v>218.59066226063464</v>
      </c>
      <c r="N253" s="1">
        <v>219.53793341923898</v>
      </c>
      <c r="O253" s="1">
        <v>216.08939539094337</v>
      </c>
      <c r="P253" s="1">
        <v>210.25374420771416</v>
      </c>
      <c r="Q253" s="1">
        <v>204.12517992564011</v>
      </c>
      <c r="R253" s="1">
        <v>197.73376544789525</v>
      </c>
      <c r="S253" s="1">
        <v>187.96541493313833</v>
      </c>
      <c r="T253" s="1">
        <v>182.07391803187969</v>
      </c>
      <c r="U253" s="1">
        <v>175.39911825099585</v>
      </c>
      <c r="V253" s="1">
        <v>170.2749906387171</v>
      </c>
      <c r="W253" s="1">
        <v>164.9421024729771</v>
      </c>
      <c r="X253" s="1">
        <v>160.4271418976179</v>
      </c>
      <c r="Y253" s="1">
        <v>154.25068787225385</v>
      </c>
      <c r="Z253" s="1">
        <v>147.18158398181282</v>
      </c>
      <c r="AA253" s="1">
        <v>139.65450985600097</v>
      </c>
      <c r="AB253" s="1">
        <v>130.40388912589989</v>
      </c>
      <c r="AC253" s="1">
        <v>118.33183656237733</v>
      </c>
      <c r="AD253" s="1">
        <v>109.65648918586263</v>
      </c>
      <c r="AE253" s="1">
        <v>103.99346608981557</v>
      </c>
      <c r="AF253" s="1">
        <v>100.69313121047969</v>
      </c>
      <c r="AG253" s="1">
        <v>96.313958062382937</v>
      </c>
      <c r="AH253" s="1">
        <v>87.154997074045554</v>
      </c>
      <c r="AI253" s="1">
        <v>70.67859229573989</v>
      </c>
      <c r="AJ253" s="1">
        <v>73.133788417350573</v>
      </c>
      <c r="AK253" s="1">
        <v>64.778603310136418</v>
      </c>
      <c r="AL253" s="1">
        <v>58.414032907095802</v>
      </c>
      <c r="AM253" s="1">
        <v>50.927499130024337</v>
      </c>
      <c r="AN253" s="1">
        <v>42.26773721652814</v>
      </c>
      <c r="AO253" s="1">
        <v>43.954363322866634</v>
      </c>
      <c r="AP253" s="1">
        <v>42.353511552455394</v>
      </c>
      <c r="AQ253" s="1">
        <v>38.408954484078613</v>
      </c>
      <c r="AR253" s="1">
        <v>35.082329583354237</v>
      </c>
      <c r="AS253" s="1">
        <v>31.666894625583772</v>
      </c>
      <c r="AT253" s="1">
        <v>28.539292147332329</v>
      </c>
      <c r="AU253" s="1">
        <v>25.603024817391479</v>
      </c>
      <c r="AV253" s="1">
        <v>22.757317195488767</v>
      </c>
      <c r="AW253" s="1">
        <v>20.209764348985761</v>
      </c>
      <c r="AX253" s="1">
        <v>17.93742635131321</v>
      </c>
      <c r="AY253" s="1">
        <v>15.965005027056396</v>
      </c>
      <c r="AZ253" s="1">
        <v>14.200432293329925</v>
      </c>
      <c r="BA253" s="1">
        <v>12.821221895412711</v>
      </c>
      <c r="BB253" s="1">
        <v>11.560225800329157</v>
      </c>
      <c r="BC253" s="1">
        <v>10.379644213926852</v>
      </c>
      <c r="BD253" s="1">
        <v>9.3414014377666756</v>
      </c>
      <c r="BE253" s="1">
        <v>8.4711482682604959</v>
      </c>
      <c r="BF253" s="1">
        <v>7.755946307567136</v>
      </c>
      <c r="BG253" s="1">
        <v>7.1854901289520896</v>
      </c>
      <c r="BH253" s="1">
        <v>6.7287738052391211</v>
      </c>
      <c r="BI253" s="1">
        <v>6.3585289762737531</v>
      </c>
      <c r="BJ253" s="1">
        <v>6.0672354512541506</v>
      </c>
      <c r="BK253" s="1">
        <v>5.8492017948066746</v>
      </c>
      <c r="BL253" s="1">
        <v>5.6946765373421231</v>
      </c>
      <c r="BM253" t="s">
        <v>5</v>
      </c>
    </row>
    <row r="254" spans="1:65" x14ac:dyDescent="0.2">
      <c r="C254" t="s">
        <v>151</v>
      </c>
      <c r="D254" s="1">
        <v>16.420146884213271</v>
      </c>
      <c r="E254" s="1">
        <v>16.844697641230908</v>
      </c>
      <c r="F254" s="1">
        <v>17.938629693904449</v>
      </c>
      <c r="G254" s="1">
        <v>18.66026802141155</v>
      </c>
      <c r="H254" s="1">
        <v>19.004178727748229</v>
      </c>
      <c r="I254" s="1">
        <v>18.966096667364852</v>
      </c>
      <c r="J254" s="1">
        <v>19.214394475919661</v>
      </c>
      <c r="K254" s="1">
        <v>19.416464264708054</v>
      </c>
      <c r="L254" s="1">
        <v>19.911922021005999</v>
      </c>
      <c r="M254" s="1">
        <v>20.703368878329634</v>
      </c>
      <c r="N254" s="1">
        <v>20.776102211276918</v>
      </c>
      <c r="O254" s="1">
        <v>20.463608728432558</v>
      </c>
      <c r="P254" s="1">
        <v>19.94106478740003</v>
      </c>
      <c r="Q254" s="1">
        <v>19.376118089540771</v>
      </c>
      <c r="R254" s="1">
        <v>18.775317964375404</v>
      </c>
      <c r="S254" s="1">
        <v>17.835679262876642</v>
      </c>
      <c r="T254" s="1">
        <v>17.274828785727738</v>
      </c>
      <c r="U254" s="1">
        <v>16.612017440316496</v>
      </c>
      <c r="V254" s="1">
        <v>16.095339300337933</v>
      </c>
      <c r="W254" s="1">
        <v>15.557657724227868</v>
      </c>
      <c r="X254" s="1">
        <v>15.094075023603629</v>
      </c>
      <c r="Y254" s="1">
        <v>14.478529328134517</v>
      </c>
      <c r="Z254" s="1">
        <v>13.787799760481864</v>
      </c>
      <c r="AA254" s="1">
        <v>12.987398063566122</v>
      </c>
      <c r="AB254" s="1">
        <v>12.011056541749992</v>
      </c>
      <c r="AC254" s="1">
        <v>8.8583214796609262</v>
      </c>
      <c r="AD254" s="1">
        <v>7.3006880346215031</v>
      </c>
      <c r="AE254" s="1">
        <v>6.8441993002418791</v>
      </c>
      <c r="AF254" s="1">
        <v>6.5461459047063206</v>
      </c>
      <c r="AG254" s="1">
        <v>6.1739948959302069</v>
      </c>
      <c r="AH254" s="1">
        <v>5.5055541951139002</v>
      </c>
      <c r="AI254" s="1">
        <v>4.3918199363242092</v>
      </c>
      <c r="AJ254" s="1">
        <v>4.454298523613736</v>
      </c>
      <c r="AK254" s="1">
        <v>3.8545346235980684</v>
      </c>
      <c r="AL254" s="1">
        <v>3.4123653064258628</v>
      </c>
      <c r="AM254" s="1">
        <v>2.9136889340687757</v>
      </c>
      <c r="AN254" s="1">
        <v>2.3598266304451219</v>
      </c>
      <c r="AO254" s="1">
        <v>2.3951760565117937</v>
      </c>
      <c r="AP254" s="1">
        <v>2.2679200211925186</v>
      </c>
      <c r="AQ254" s="1">
        <v>2.0289511836660794</v>
      </c>
      <c r="AR254" s="1">
        <v>1.8209927393665266</v>
      </c>
      <c r="AS254" s="1">
        <v>1.6032795606737289</v>
      </c>
      <c r="AT254" s="1">
        <v>1.3925163533385987</v>
      </c>
      <c r="AU254" s="1">
        <v>1.1957499966594474</v>
      </c>
      <c r="AV254" s="1">
        <v>1.0083798829416684</v>
      </c>
      <c r="AW254" s="1">
        <v>0.84404202061611855</v>
      </c>
      <c r="AX254" s="1">
        <v>0.70534611908475886</v>
      </c>
      <c r="AY254" s="1">
        <v>0.60851695793861782</v>
      </c>
      <c r="AZ254" s="1">
        <v>0.52890989211917039</v>
      </c>
      <c r="BA254" s="1">
        <v>0.46029928403317222</v>
      </c>
      <c r="BB254" s="1">
        <v>0.40211475641064487</v>
      </c>
      <c r="BC254" s="1">
        <v>0.35178761183955604</v>
      </c>
      <c r="BD254" s="1">
        <v>0.30779224266046823</v>
      </c>
      <c r="BE254" s="1">
        <v>0.26837828825141463</v>
      </c>
      <c r="BF254" s="1">
        <v>0.23195161101779735</v>
      </c>
      <c r="BG254" s="1">
        <v>0.19932242992290403</v>
      </c>
      <c r="BH254" s="1">
        <v>0.17191670266496828</v>
      </c>
      <c r="BI254" s="1">
        <v>0.15035888524967797</v>
      </c>
      <c r="BJ254" s="1">
        <v>0.13536487654122403</v>
      </c>
      <c r="BK254" s="1">
        <v>0.12716388873585249</v>
      </c>
      <c r="BL254" s="1">
        <v>0.1245593139770121</v>
      </c>
      <c r="BM254" t="s">
        <v>6</v>
      </c>
    </row>
    <row r="255" spans="1:65" x14ac:dyDescent="0.2">
      <c r="C255" t="s">
        <v>7</v>
      </c>
      <c r="D255" s="1">
        <v>0.61169356188458712</v>
      </c>
      <c r="E255" s="1">
        <v>0.62872942595776249</v>
      </c>
      <c r="F255" s="1">
        <v>0.66906597492978825</v>
      </c>
      <c r="G255" s="1">
        <v>0.69653593021688742</v>
      </c>
      <c r="H255" s="1">
        <v>0.71081177743205926</v>
      </c>
      <c r="I255" s="1">
        <v>0.71160761805790063</v>
      </c>
      <c r="J255" s="1">
        <v>0.72217272762917517</v>
      </c>
      <c r="K255" s="1">
        <v>0.7309215749330007</v>
      </c>
      <c r="L255" s="1">
        <v>0.74973930996160254</v>
      </c>
      <c r="M255" s="1">
        <v>0.77882836292427204</v>
      </c>
      <c r="N255" s="1">
        <v>0.78276505801340401</v>
      </c>
      <c r="O255" s="1">
        <v>0.77265317545564383</v>
      </c>
      <c r="P255" s="1">
        <v>0.75493824365589435</v>
      </c>
      <c r="Q255" s="1">
        <v>0.73515220947813997</v>
      </c>
      <c r="R255" s="1">
        <v>0.71367623498372046</v>
      </c>
      <c r="S255" s="1">
        <v>0.67896218087431026</v>
      </c>
      <c r="T255" s="1">
        <v>0.65880369873335853</v>
      </c>
      <c r="U255" s="1">
        <v>0.63426658365668498</v>
      </c>
      <c r="V255" s="1">
        <v>0.61525340399578443</v>
      </c>
      <c r="W255" s="1">
        <v>0.59785156195829947</v>
      </c>
      <c r="X255" s="1">
        <v>0.58301502997153232</v>
      </c>
      <c r="Y255" s="1">
        <v>0.56293594702204564</v>
      </c>
      <c r="Z255" s="1">
        <v>0.53936502911060558</v>
      </c>
      <c r="AA255" s="1">
        <v>0.51820526990679872</v>
      </c>
      <c r="AB255" s="1">
        <v>0.49196722211670707</v>
      </c>
      <c r="AC255" s="1">
        <v>0.46930578302624659</v>
      </c>
      <c r="AD255" s="1">
        <v>0.45286754632674747</v>
      </c>
      <c r="AE255" s="1">
        <v>0.44332751327923942</v>
      </c>
      <c r="AF255" s="1">
        <v>0.44406985681036426</v>
      </c>
      <c r="AG255" s="1">
        <v>0.44336679788142375</v>
      </c>
      <c r="AH255" s="1">
        <v>0.41807972853126352</v>
      </c>
      <c r="AI255" s="1">
        <v>0.35733068473575891</v>
      </c>
      <c r="AJ255" s="1">
        <v>0.39221023818729761</v>
      </c>
      <c r="AK255" s="1">
        <v>0.37121117179410568</v>
      </c>
      <c r="AL255" s="1">
        <v>0.35758887231401359</v>
      </c>
      <c r="AM255" s="1">
        <v>0.33664782890378203</v>
      </c>
      <c r="AN255" s="1">
        <v>0.30750397151082465</v>
      </c>
      <c r="AO255" s="1">
        <v>0.35173807531708334</v>
      </c>
      <c r="AP255" s="1">
        <v>0.37272223447831732</v>
      </c>
      <c r="AQ255" s="1">
        <v>0.37176037753476876</v>
      </c>
      <c r="AR255" s="1">
        <v>0.37441420493352706</v>
      </c>
      <c r="AS255" s="1">
        <v>0.3742954157432053</v>
      </c>
      <c r="AT255" s="1">
        <v>0.37393696377118663</v>
      </c>
      <c r="AU255" s="1">
        <v>0.37460537728609011</v>
      </c>
      <c r="AV255" s="1">
        <v>0.37437897168172563</v>
      </c>
      <c r="AW255" s="1">
        <v>0.37591429121365716</v>
      </c>
      <c r="AX255" s="1">
        <v>0.37665877028007233</v>
      </c>
      <c r="AY255" s="1">
        <v>0.37728555021051735</v>
      </c>
      <c r="AZ255" s="1">
        <v>0.37794056543363952</v>
      </c>
      <c r="BA255" s="1">
        <v>0.37857606166263214</v>
      </c>
      <c r="BB255" s="1">
        <v>0.37903589484587524</v>
      </c>
      <c r="BC255" s="1">
        <v>0.37789083915892197</v>
      </c>
      <c r="BD255" s="1">
        <v>0.37797419505953322</v>
      </c>
      <c r="BE255" s="1">
        <v>0.37831909801280572</v>
      </c>
      <c r="BF255" s="1">
        <v>0.37867607807173109</v>
      </c>
      <c r="BG255" s="1">
        <v>0.37913639663547372</v>
      </c>
      <c r="BH255" s="1">
        <v>0.37934408795146823</v>
      </c>
      <c r="BI255" s="1">
        <v>0.37988626998770969</v>
      </c>
      <c r="BJ255" s="1">
        <v>0.38069577914299912</v>
      </c>
      <c r="BK255" s="1">
        <v>0.38155857404477511</v>
      </c>
      <c r="BL255" s="1">
        <v>0.38233493131745955</v>
      </c>
      <c r="BM255" t="s">
        <v>7</v>
      </c>
    </row>
    <row r="256" spans="1:65" x14ac:dyDescent="0.2">
      <c r="C256" t="s">
        <v>8</v>
      </c>
      <c r="D256" s="1">
        <v>0.34199769647281597</v>
      </c>
      <c r="E256" s="1">
        <v>0.35048306893735859</v>
      </c>
      <c r="F256" s="1">
        <v>0.373388830801206</v>
      </c>
      <c r="G256" s="1">
        <v>0.38824707381837931</v>
      </c>
      <c r="H256" s="1">
        <v>0.39498385506980038</v>
      </c>
      <c r="I256" s="1">
        <v>0.39354959821949842</v>
      </c>
      <c r="J256" s="1">
        <v>0.39862829945603218</v>
      </c>
      <c r="K256" s="1">
        <v>0.40278105752694937</v>
      </c>
      <c r="L256" s="1">
        <v>0.4134446515022957</v>
      </c>
      <c r="M256" s="1">
        <v>0.4306400886635533</v>
      </c>
      <c r="N256" s="1">
        <v>0.43211725821872071</v>
      </c>
      <c r="O256" s="1">
        <v>0.42534245358839035</v>
      </c>
      <c r="P256" s="1">
        <v>0.41406857154722065</v>
      </c>
      <c r="Q256" s="1">
        <v>0.40205872866810205</v>
      </c>
      <c r="R256" s="1">
        <v>0.38941099236568705</v>
      </c>
      <c r="S256" s="1">
        <v>0.36988956338984624</v>
      </c>
      <c r="T256" s="1">
        <v>0.35814304139357767</v>
      </c>
      <c r="U256" s="1">
        <v>0.34450798194584775</v>
      </c>
      <c r="V256" s="1">
        <v>0.33402195625697223</v>
      </c>
      <c r="W256" s="1">
        <v>0.3227875638191004</v>
      </c>
      <c r="X256" s="1">
        <v>0.31314386639422459</v>
      </c>
      <c r="Y256" s="1">
        <v>0.30027093314165465</v>
      </c>
      <c r="Z256" s="1">
        <v>0.28584710616353004</v>
      </c>
      <c r="AA256" s="1">
        <v>0.27027516524643086</v>
      </c>
      <c r="AB256" s="1">
        <v>0.25142087086438769</v>
      </c>
      <c r="AC256" s="1">
        <v>0.23551545269152963</v>
      </c>
      <c r="AD256" s="1">
        <v>0.22112466699939848</v>
      </c>
      <c r="AE256" s="1">
        <v>0.20973653992917241</v>
      </c>
      <c r="AF256" s="1">
        <v>0.2030534651683828</v>
      </c>
      <c r="AG256" s="1">
        <v>0.19467764397252035</v>
      </c>
      <c r="AH256" s="1">
        <v>0.17643309356603509</v>
      </c>
      <c r="AI256" s="1">
        <v>0.14417786520578432</v>
      </c>
      <c r="AJ256" s="1">
        <v>0.15100714499268633</v>
      </c>
      <c r="AK256" s="1">
        <v>0.13592285059204132</v>
      </c>
      <c r="AL256" s="1">
        <v>0.12618228080809535</v>
      </c>
      <c r="AM256" s="1">
        <v>0.11409356202521509</v>
      </c>
      <c r="AN256" s="1">
        <v>9.976244684945007E-2</v>
      </c>
      <c r="AO256" s="1">
        <v>0.10933577544108219</v>
      </c>
      <c r="AP256" s="1">
        <v>0.11175472653325447</v>
      </c>
      <c r="AQ256" s="1">
        <v>0.10813630626193485</v>
      </c>
      <c r="AR256" s="1">
        <v>0.10593606785724573</v>
      </c>
      <c r="AS256" s="1">
        <v>0.10335516231332459</v>
      </c>
      <c r="AT256" s="1">
        <v>0.1009201085746716</v>
      </c>
      <c r="AU256" s="1">
        <v>9.8987601662057528E-2</v>
      </c>
      <c r="AV256" s="1">
        <v>9.7143885864939633E-2</v>
      </c>
      <c r="AW256" s="1">
        <v>9.6128975327897631E-2</v>
      </c>
      <c r="AX256" s="1">
        <v>9.5426250185474196E-2</v>
      </c>
      <c r="AY256" s="1">
        <v>9.5268295553895377E-2</v>
      </c>
      <c r="AZ256" s="1">
        <v>9.5410039795736729E-2</v>
      </c>
      <c r="BA256" s="1">
        <v>9.5579127727344296E-2</v>
      </c>
      <c r="BB256" s="1">
        <v>9.5698676458938842E-2</v>
      </c>
      <c r="BC256" s="1">
        <v>9.5416774469240309E-2</v>
      </c>
      <c r="BD256" s="1">
        <v>9.5437295911562442E-2</v>
      </c>
      <c r="BE256" s="1">
        <v>9.5522207789550756E-2</v>
      </c>
      <c r="BF256" s="1">
        <v>9.5610092937880559E-2</v>
      </c>
      <c r="BG256" s="1">
        <v>9.5723419058603543E-2</v>
      </c>
      <c r="BH256" s="1">
        <v>9.5774550716119511E-2</v>
      </c>
      <c r="BI256" s="1">
        <v>9.5908030857335971E-2</v>
      </c>
      <c r="BJ256" s="1">
        <v>9.610732443244796E-2</v>
      </c>
      <c r="BK256" s="1">
        <v>9.6319736459464331E-2</v>
      </c>
      <c r="BL256" s="1">
        <v>9.6510868351459028E-2</v>
      </c>
      <c r="BM256" t="s">
        <v>8</v>
      </c>
    </row>
    <row r="257" spans="1:65" x14ac:dyDescent="0.2">
      <c r="C257" t="s">
        <v>9</v>
      </c>
      <c r="D257" s="1">
        <v>15.860735390667674</v>
      </c>
      <c r="E257" s="1">
        <v>15.854421389157888</v>
      </c>
      <c r="F257" s="1">
        <v>16.887942814017901</v>
      </c>
      <c r="G257" s="1">
        <v>17.11260080714581</v>
      </c>
      <c r="H257" s="1">
        <v>17.416979434788242</v>
      </c>
      <c r="I257" s="1">
        <v>16.908186790857862</v>
      </c>
      <c r="J257" s="1">
        <v>17.124194652722746</v>
      </c>
      <c r="K257" s="1">
        <v>16.8321962034858</v>
      </c>
      <c r="L257" s="1">
        <v>17.26628357831131</v>
      </c>
      <c r="M257" s="1">
        <v>17.466059267418331</v>
      </c>
      <c r="N257" s="1">
        <v>17.523064973251238</v>
      </c>
      <c r="O257" s="1">
        <v>17.25052791181017</v>
      </c>
      <c r="P257" s="1">
        <v>16.798183285135565</v>
      </c>
      <c r="Q257" s="1">
        <v>16.313504506310949</v>
      </c>
      <c r="R257" s="1">
        <v>15.801094352841162</v>
      </c>
      <c r="S257" s="1">
        <v>15.006688397772891</v>
      </c>
      <c r="T257" s="1">
        <v>14.5295660499407</v>
      </c>
      <c r="U257" s="1">
        <v>13.971176124166242</v>
      </c>
      <c r="V257" s="1">
        <v>13.539925274361149</v>
      </c>
      <c r="W257" s="1">
        <v>13.121151310611571</v>
      </c>
      <c r="X257" s="1">
        <v>12.766425540160103</v>
      </c>
      <c r="Y257" s="1">
        <v>12.296017406516691</v>
      </c>
      <c r="Z257" s="1">
        <v>11.750153878039047</v>
      </c>
      <c r="AA257" s="1">
        <v>11.236396835183612</v>
      </c>
      <c r="AB257" s="1">
        <v>4.2415152780009429</v>
      </c>
      <c r="AC257" s="1">
        <v>1.6082712635949483</v>
      </c>
      <c r="AD257" s="1">
        <v>3.2979798482092933E-2</v>
      </c>
      <c r="AE257" s="1">
        <v>3.1976534843664223E-2</v>
      </c>
      <c r="AF257" s="1">
        <v>3.1687370900345548E-2</v>
      </c>
      <c r="AG257" s="1">
        <v>3.1250959171186574E-2</v>
      </c>
      <c r="AH257" s="1">
        <v>2.9100624031710647E-2</v>
      </c>
      <c r="AI257" s="1">
        <v>2.45466366033921E-2</v>
      </c>
      <c r="AJ257" s="1">
        <v>2.6583789033026738E-2</v>
      </c>
      <c r="AK257" s="1">
        <v>2.4810879357584747E-2</v>
      </c>
      <c r="AL257" s="1">
        <v>2.3665063442476313E-2</v>
      </c>
      <c r="AM257" s="1">
        <v>2.2048264237802848E-2</v>
      </c>
      <c r="AN257" s="1">
        <v>1.9931810849002141E-2</v>
      </c>
      <c r="AO257" s="1">
        <v>2.2560181012477178E-2</v>
      </c>
      <c r="AP257" s="1">
        <v>2.3702671858497323E-2</v>
      </c>
      <c r="AQ257" s="1">
        <v>2.347395177284517E-2</v>
      </c>
      <c r="AR257" s="1">
        <v>2.3489454323543851E-2</v>
      </c>
      <c r="AS257" s="1">
        <v>2.336069474314054E-2</v>
      </c>
      <c r="AT257" s="1">
        <v>2.32268946651479E-2</v>
      </c>
      <c r="AU257" s="1">
        <v>2.316620115048347E-2</v>
      </c>
      <c r="AV257" s="1">
        <v>2.3066153494534822E-2</v>
      </c>
      <c r="AW257" s="1">
        <v>2.3090510312371061E-2</v>
      </c>
      <c r="AX257" s="1">
        <v>2.3091482167572307E-2</v>
      </c>
      <c r="AY257" s="1">
        <v>2.3115898817666035E-2</v>
      </c>
      <c r="AZ257" s="1">
        <v>2.315554833832165E-2</v>
      </c>
      <c r="BA257" s="1">
        <v>2.3194648226113706E-2</v>
      </c>
      <c r="BB257" s="1">
        <v>2.3221917875149468E-2</v>
      </c>
      <c r="BC257" s="1">
        <v>2.3151693984119266E-2</v>
      </c>
      <c r="BD257" s="1">
        <v>2.3155143208375237E-2</v>
      </c>
      <c r="BE257" s="1">
        <v>2.3174379696025166E-2</v>
      </c>
      <c r="BF257" s="1">
        <v>2.3194434104937156E-2</v>
      </c>
      <c r="BG257" s="1">
        <v>2.322080782648716E-2</v>
      </c>
      <c r="BH257" s="1">
        <v>2.3232225332819031E-2</v>
      </c>
      <c r="BI257" s="1">
        <v>2.3263879496748727E-2</v>
      </c>
      <c r="BJ257" s="1">
        <v>2.3311767644650261E-2</v>
      </c>
      <c r="BK257" s="1">
        <v>2.3363084366288298E-2</v>
      </c>
      <c r="BL257" s="1">
        <v>2.3409461398990791E-2</v>
      </c>
      <c r="BM257" t="s">
        <v>9</v>
      </c>
    </row>
    <row r="258" spans="1:65" x14ac:dyDescent="0.2">
      <c r="C258" t="s">
        <v>10</v>
      </c>
      <c r="D258" s="1">
        <v>12521.733376224314</v>
      </c>
      <c r="E258" s="1">
        <v>12837.690870063969</v>
      </c>
      <c r="F258" s="1">
        <v>13674.557018267538</v>
      </c>
      <c r="G258" s="1">
        <v>14221.111668658394</v>
      </c>
      <c r="H258" s="1">
        <v>14474.059920185919</v>
      </c>
      <c r="I258" s="1">
        <v>14431.000332590771</v>
      </c>
      <c r="J258" s="1">
        <v>14615.361291277351</v>
      </c>
      <c r="K258" s="1">
        <v>14765.202509697741</v>
      </c>
      <c r="L258" s="1">
        <v>15145.983954894682</v>
      </c>
      <c r="M258" s="1">
        <v>15758.976537647341</v>
      </c>
      <c r="N258" s="1">
        <v>15810.410668665581</v>
      </c>
      <c r="O258" s="1">
        <v>15564.510600932448</v>
      </c>
      <c r="P258" s="1">
        <v>15156.376845655799</v>
      </c>
      <c r="Q258" s="1">
        <v>14719.06918587699</v>
      </c>
      <c r="R258" s="1">
        <v>14256.74053677833</v>
      </c>
      <c r="S258" s="1">
        <v>13539.977550027132</v>
      </c>
      <c r="T258" s="1">
        <v>13109.487777265351</v>
      </c>
      <c r="U258" s="1">
        <v>12605.673287436301</v>
      </c>
      <c r="V258" s="1">
        <v>12216.571663545872</v>
      </c>
      <c r="W258" s="1">
        <v>11838.72747051614</v>
      </c>
      <c r="X258" s="1">
        <v>11518.671583366398</v>
      </c>
      <c r="Y258" s="1">
        <v>11094.239796682054</v>
      </c>
      <c r="Z258" s="1">
        <v>10601.727409867734</v>
      </c>
      <c r="AA258" s="1">
        <v>10138.183512503721</v>
      </c>
      <c r="AB258" s="1">
        <v>9567.4042333605266</v>
      </c>
      <c r="AC258" s="1">
        <v>9069.2714084495674</v>
      </c>
      <c r="AD258" s="1">
        <v>8678.9637685475736</v>
      </c>
      <c r="AE258" s="1">
        <v>8414.9449094586744</v>
      </c>
      <c r="AF258" s="1">
        <v>8338.8485261349342</v>
      </c>
      <c r="AG258" s="1">
        <v>8111.333582397252</v>
      </c>
      <c r="AH258" s="1">
        <v>7553.2039731684381</v>
      </c>
      <c r="AI258" s="1">
        <v>6330.4286657087659</v>
      </c>
      <c r="AJ258" s="1">
        <v>6997.7207328207332</v>
      </c>
      <c r="AK258" s="1">
        <v>6529.2752287735184</v>
      </c>
      <c r="AL258" s="1">
        <v>6227.8674832079387</v>
      </c>
      <c r="AM258" s="1">
        <v>5802.5406537257913</v>
      </c>
      <c r="AN258" s="1">
        <v>5245.7953960589448</v>
      </c>
      <c r="AO258" s="1">
        <v>5937.8060626801125</v>
      </c>
      <c r="AP258" s="1">
        <v>6238.8294058976935</v>
      </c>
      <c r="AQ258" s="1">
        <v>6178.986030927671</v>
      </c>
      <c r="AR258" s="1">
        <v>6183.4541072350867</v>
      </c>
      <c r="AS258" s="1">
        <v>6150.0392063064337</v>
      </c>
      <c r="AT258" s="1">
        <v>6115.3341874239841</v>
      </c>
      <c r="AU258" s="1">
        <v>6099.9039893278496</v>
      </c>
      <c r="AV258" s="1">
        <v>6074.116221284411</v>
      </c>
      <c r="AW258" s="1">
        <v>6081.0645158299731</v>
      </c>
      <c r="AX258" s="1">
        <v>6081.8469397828276</v>
      </c>
      <c r="AY258" s="1">
        <v>6088.7827198828263</v>
      </c>
      <c r="AZ258" s="1">
        <v>6099.7241513347535</v>
      </c>
      <c r="BA258" s="1">
        <v>6110.3564806493914</v>
      </c>
      <c r="BB258" s="1">
        <v>6117.8708888362698</v>
      </c>
      <c r="BC258" s="1">
        <v>6099.6915937068989</v>
      </c>
      <c r="BD258" s="1">
        <v>6100.9212854204325</v>
      </c>
      <c r="BE258" s="1">
        <v>6106.2939742361023</v>
      </c>
      <c r="BF258" s="1">
        <v>6111.86711509833</v>
      </c>
      <c r="BG258" s="1">
        <v>6119.0860316981061</v>
      </c>
      <c r="BH258" s="1">
        <v>6122.334179575183</v>
      </c>
      <c r="BI258" s="1">
        <v>6130.8839987064812</v>
      </c>
      <c r="BJ258" s="1">
        <v>6143.6779442398711</v>
      </c>
      <c r="BK258" s="1">
        <v>6157.3416161685263</v>
      </c>
      <c r="BL258" s="1">
        <v>6169.6685655536367</v>
      </c>
      <c r="BM258" t="s">
        <v>10</v>
      </c>
    </row>
    <row r="259" spans="1:65" x14ac:dyDescent="0.2">
      <c r="C259" t="s">
        <v>152</v>
      </c>
      <c r="D259" s="1">
        <v>3965.1838476669186</v>
      </c>
      <c r="E259" s="1">
        <v>4065.236253630228</v>
      </c>
      <c r="F259" s="1">
        <v>4330.2417471840772</v>
      </c>
      <c r="G259" s="1">
        <v>4503.3160018804765</v>
      </c>
      <c r="H259" s="1">
        <v>4583.4156407337487</v>
      </c>
      <c r="I259" s="1">
        <v>4569.7802137453673</v>
      </c>
      <c r="J259" s="1">
        <v>4628.160716952093</v>
      </c>
      <c r="K259" s="1">
        <v>4675.610056523833</v>
      </c>
      <c r="L259" s="1">
        <v>4796.1898828642534</v>
      </c>
      <c r="M259" s="1">
        <v>4990.3026478338088</v>
      </c>
      <c r="N259" s="1">
        <v>5006.5899923574962</v>
      </c>
      <c r="O259" s="1">
        <v>4928.7222605171919</v>
      </c>
      <c r="P259" s="1">
        <v>4799.4809386101615</v>
      </c>
      <c r="Q259" s="1">
        <v>4661.0012875174134</v>
      </c>
      <c r="R259" s="1">
        <v>4514.5983865260459</v>
      </c>
      <c r="S259" s="1">
        <v>4287.6252565065406</v>
      </c>
      <c r="T259" s="1">
        <v>4151.3045856973422</v>
      </c>
      <c r="U259" s="1">
        <v>3991.7646069046405</v>
      </c>
      <c r="V259" s="1">
        <v>3868.5500783888997</v>
      </c>
      <c r="W259" s="1">
        <v>3748.9003744604488</v>
      </c>
      <c r="X259" s="1">
        <v>3647.5501543314581</v>
      </c>
      <c r="Y259" s="1">
        <v>3513.1478304333405</v>
      </c>
      <c r="Z259" s="1">
        <v>3357.186822296871</v>
      </c>
      <c r="AA259" s="1">
        <v>3210.3990957667456</v>
      </c>
      <c r="AB259" s="1">
        <v>3029.6537700006738</v>
      </c>
      <c r="AC259" s="1">
        <v>2871.9129707052643</v>
      </c>
      <c r="AD259" s="1">
        <v>2748.3165401744109</v>
      </c>
      <c r="AE259" s="1">
        <v>2664.7112369720185</v>
      </c>
      <c r="AF259" s="1">
        <v>2640.6142416954626</v>
      </c>
      <c r="AG259" s="1">
        <v>2604.2465975988812</v>
      </c>
      <c r="AH259" s="1">
        <v>2425.0520026425538</v>
      </c>
      <c r="AI259" s="1">
        <v>2045.553050282675</v>
      </c>
      <c r="AJ259" s="1">
        <v>2215.315752752228</v>
      </c>
      <c r="AK259" s="1">
        <v>2067.5732797987289</v>
      </c>
      <c r="AL259" s="1">
        <v>1972.0886202063589</v>
      </c>
      <c r="AM259" s="1">
        <v>1837.3553531502375</v>
      </c>
      <c r="AN259" s="1">
        <v>1660.984237416845</v>
      </c>
      <c r="AO259" s="1">
        <v>1880.0150843730983</v>
      </c>
      <c r="AP259" s="1">
        <v>1975.2226548747772</v>
      </c>
      <c r="AQ259" s="1">
        <v>1956.1626477370976</v>
      </c>
      <c r="AR259" s="1">
        <v>1957.4545269619875</v>
      </c>
      <c r="AS259" s="1">
        <v>1946.7245619283783</v>
      </c>
      <c r="AT259" s="1">
        <v>1935.5745554289915</v>
      </c>
      <c r="AU259" s="1">
        <v>1930.5167625402892</v>
      </c>
      <c r="AV259" s="1">
        <v>1922.1794578779018</v>
      </c>
      <c r="AW259" s="1">
        <v>1924.2091926975886</v>
      </c>
      <c r="AX259" s="1">
        <v>1924.2901806310256</v>
      </c>
      <c r="AY259" s="1">
        <v>1926.3249014721698</v>
      </c>
      <c r="AZ259" s="1">
        <v>1929.6290281934707</v>
      </c>
      <c r="BA259" s="1">
        <v>1932.887352176142</v>
      </c>
      <c r="BB259" s="1">
        <v>1935.1598229291224</v>
      </c>
      <c r="BC259" s="1">
        <v>1929.3078320099389</v>
      </c>
      <c r="BD259" s="1">
        <v>1929.5952673646029</v>
      </c>
      <c r="BE259" s="1">
        <v>1931.1983080020971</v>
      </c>
      <c r="BF259" s="1">
        <v>1932.8695087447632</v>
      </c>
      <c r="BG259" s="1">
        <v>1935.0673188739302</v>
      </c>
      <c r="BH259" s="1">
        <v>1936.0187777349195</v>
      </c>
      <c r="BI259" s="1">
        <v>1938.6566247290602</v>
      </c>
      <c r="BJ259" s="1">
        <v>1942.6473037208548</v>
      </c>
      <c r="BK259" s="1">
        <v>1946.9236971906914</v>
      </c>
      <c r="BL259" s="1">
        <v>1950.788449915899</v>
      </c>
      <c r="BM259" t="s">
        <v>11</v>
      </c>
    </row>
    <row r="260" spans="1:65" ht="14.25" x14ac:dyDescent="0.2">
      <c r="C260" t="s">
        <v>153</v>
      </c>
      <c r="D260" s="1">
        <v>4754.4170835334753</v>
      </c>
      <c r="E260" s="1">
        <v>4874.3839971585476</v>
      </c>
      <c r="F260" s="1">
        <v>5192.1363875108837</v>
      </c>
      <c r="G260" s="1">
        <v>5399.6594746768315</v>
      </c>
      <c r="H260" s="1">
        <v>5495.7022071148067</v>
      </c>
      <c r="I260" s="1">
        <v>5479.3527742750211</v>
      </c>
      <c r="J260" s="1">
        <v>5549.3533776404001</v>
      </c>
      <c r="K260" s="1">
        <v>5606.2470701724615</v>
      </c>
      <c r="L260" s="1">
        <v>5750.8271976789611</v>
      </c>
      <c r="M260" s="1">
        <v>5983.576316347493</v>
      </c>
      <c r="N260" s="1">
        <v>6003.1055064238572</v>
      </c>
      <c r="O260" s="1">
        <v>5909.7389214834438</v>
      </c>
      <c r="P260" s="1">
        <v>5754.773307686045</v>
      </c>
      <c r="Q260" s="1">
        <v>5588.7305605724396</v>
      </c>
      <c r="R260" s="1">
        <v>5413.1875138201995</v>
      </c>
      <c r="S260" s="1">
        <v>5141.0374778255882</v>
      </c>
      <c r="T260" s="1">
        <v>4977.5834360879417</v>
      </c>
      <c r="U260" s="1">
        <v>4786.2884974875778</v>
      </c>
      <c r="V260" s="1">
        <v>4638.5492546629494</v>
      </c>
      <c r="W260" s="1">
        <v>4495.0843818470612</v>
      </c>
      <c r="X260" s="1">
        <v>4373.561336128847</v>
      </c>
      <c r="Y260" s="1">
        <v>4212.4074705435742</v>
      </c>
      <c r="Z260" s="1">
        <v>4025.4038636653131</v>
      </c>
      <c r="AA260" s="1">
        <v>3849.3993954037724</v>
      </c>
      <c r="AB260" s="1">
        <v>3632.6783812957729</v>
      </c>
      <c r="AC260" s="1">
        <v>3443.5407322605092</v>
      </c>
      <c r="AD260" s="1">
        <v>3295.3435733506121</v>
      </c>
      <c r="AE260" s="1">
        <v>3195.097406441269</v>
      </c>
      <c r="AF260" s="1">
        <v>3166.2041267331683</v>
      </c>
      <c r="AG260" s="1">
        <v>3122.5978388475796</v>
      </c>
      <c r="AH260" s="1">
        <v>2907.7362141997046</v>
      </c>
      <c r="AI260" s="1">
        <v>2452.7014991398983</v>
      </c>
      <c r="AJ260" s="1">
        <v>2656.253900182528</v>
      </c>
      <c r="AK260" s="1">
        <v>2479.1046520368454</v>
      </c>
      <c r="AL260" s="1">
        <v>2364.6146525256104</v>
      </c>
      <c r="AM260" s="1">
        <v>2203.0639726022032</v>
      </c>
      <c r="AN260" s="1">
        <v>1991.5878146484952</v>
      </c>
      <c r="AO260" s="1">
        <v>2254.2147294641468</v>
      </c>
      <c r="AP260" s="1">
        <v>2368.3724878594448</v>
      </c>
      <c r="AQ260" s="1">
        <v>2345.5187622746976</v>
      </c>
      <c r="AR260" s="1">
        <v>2347.06777813188</v>
      </c>
      <c r="AS260" s="1">
        <v>2334.2021126239547</v>
      </c>
      <c r="AT260" s="1">
        <v>2320.8328002745702</v>
      </c>
      <c r="AU260" s="1">
        <v>2314.7683004080204</v>
      </c>
      <c r="AV260" s="1">
        <v>2304.7715322276999</v>
      </c>
      <c r="AW260" s="1">
        <v>2307.2052670234875</v>
      </c>
      <c r="AX260" s="1">
        <v>2307.3023748573451</v>
      </c>
      <c r="AY260" s="1">
        <v>2309.7420880961267</v>
      </c>
      <c r="AZ260" s="1">
        <v>2313.7038707355764</v>
      </c>
      <c r="BA260" s="1">
        <v>2317.6107340241515</v>
      </c>
      <c r="BB260" s="1">
        <v>2320.3355190996672</v>
      </c>
      <c r="BC260" s="1">
        <v>2313.3187434171928</v>
      </c>
      <c r="BD260" s="1">
        <v>2313.6633901254236</v>
      </c>
      <c r="BE260" s="1">
        <v>2315.5855012015554</v>
      </c>
      <c r="BF260" s="1">
        <v>2317.5893390224978</v>
      </c>
      <c r="BG260" s="1">
        <v>2320.2246029663429</v>
      </c>
      <c r="BH260" s="1">
        <v>2321.3654409291603</v>
      </c>
      <c r="BI260" s="1">
        <v>2324.5283270132618</v>
      </c>
      <c r="BJ260" s="1">
        <v>2329.3133138139747</v>
      </c>
      <c r="BK260" s="1">
        <v>2334.4408839216921</v>
      </c>
      <c r="BL260" s="1">
        <v>2339.0748799950829</v>
      </c>
      <c r="BM260" t="s">
        <v>12</v>
      </c>
    </row>
    <row r="261" spans="1:65" x14ac:dyDescent="0.2">
      <c r="C261" t="s">
        <v>154</v>
      </c>
      <c r="D261" s="1">
        <v>169.31335029537743</v>
      </c>
      <c r="E261" s="1">
        <v>173.58558803001074</v>
      </c>
      <c r="F261" s="1">
        <v>184.90132260476011</v>
      </c>
      <c r="G261" s="1">
        <v>192.29159328029635</v>
      </c>
      <c r="H261" s="1">
        <v>195.71184785933107</v>
      </c>
      <c r="I261" s="1">
        <v>195.12961512692721</v>
      </c>
      <c r="J261" s="1">
        <v>197.62246261385437</v>
      </c>
      <c r="K261" s="1">
        <v>199.64854941356768</v>
      </c>
      <c r="L261" s="1">
        <v>204.79730799830364</v>
      </c>
      <c r="M261" s="1">
        <v>213.08592306250364</v>
      </c>
      <c r="N261" s="1">
        <v>213.7813926736651</v>
      </c>
      <c r="O261" s="1">
        <v>210.45644052408412</v>
      </c>
      <c r="P261" s="1">
        <v>204.9378360786539</v>
      </c>
      <c r="Q261" s="1">
        <v>199.02475497699356</v>
      </c>
      <c r="R261" s="1">
        <v>192.77335110466217</v>
      </c>
      <c r="S261" s="1">
        <v>183.0815984528293</v>
      </c>
      <c r="T261" s="1">
        <v>177.26070580927652</v>
      </c>
      <c r="U261" s="1">
        <v>170.44834871482814</v>
      </c>
      <c r="V261" s="1">
        <v>165.18708834720601</v>
      </c>
      <c r="W261" s="1">
        <v>160.07804598946117</v>
      </c>
      <c r="X261" s="1">
        <v>155.75039158995327</v>
      </c>
      <c r="Y261" s="1">
        <v>150.01141235950365</v>
      </c>
      <c r="Z261" s="1">
        <v>143.3518773120764</v>
      </c>
      <c r="AA261" s="1">
        <v>137.08404138924004</v>
      </c>
      <c r="AB261" s="1">
        <v>129.36621597902877</v>
      </c>
      <c r="AC261" s="1">
        <v>122.63068384911479</v>
      </c>
      <c r="AD261" s="1">
        <v>117.35311626544735</v>
      </c>
      <c r="AE261" s="1">
        <v>113.78316981870519</v>
      </c>
      <c r="AF261" s="1">
        <v>112.75422812039626</v>
      </c>
      <c r="AG261" s="1">
        <v>111.20132971747223</v>
      </c>
      <c r="AH261" s="1">
        <v>103.7792290377776</v>
      </c>
      <c r="AI261" s="1">
        <v>87.485453461614256</v>
      </c>
      <c r="AJ261" s="1">
        <v>94.719787995050439</v>
      </c>
      <c r="AK261" s="1">
        <v>89.319165687305087</v>
      </c>
      <c r="AL261" s="1">
        <v>85.19422839291471</v>
      </c>
      <c r="AM261" s="1">
        <v>79.373751256090259</v>
      </c>
      <c r="AN261" s="1">
        <v>71.754519056407702</v>
      </c>
      <c r="AO261" s="1">
        <v>81.216651644917832</v>
      </c>
      <c r="AP261" s="1">
        <v>85.329618690590365</v>
      </c>
      <c r="AQ261" s="1">
        <v>84.506226382242602</v>
      </c>
      <c r="AR261" s="1">
        <v>84.562035564757849</v>
      </c>
      <c r="AS261" s="1">
        <v>84.098501075305933</v>
      </c>
      <c r="AT261" s="1">
        <v>83.61682079453243</v>
      </c>
      <c r="AU261" s="1">
        <v>83.398324141740488</v>
      </c>
      <c r="AV261" s="1">
        <v>83.038152580325345</v>
      </c>
      <c r="AW261" s="1">
        <v>83.125837124535821</v>
      </c>
      <c r="AX261" s="1">
        <v>83.12933580326029</v>
      </c>
      <c r="AY261" s="1">
        <v>83.217235743597726</v>
      </c>
      <c r="AZ261" s="1">
        <v>83.359974017957924</v>
      </c>
      <c r="BA261" s="1">
        <v>83.50073361400932</v>
      </c>
      <c r="BB261" s="1">
        <v>83.598904350538078</v>
      </c>
      <c r="BC261" s="1">
        <v>83.34609834282935</v>
      </c>
      <c r="BD261" s="1">
        <v>83.358515550150841</v>
      </c>
      <c r="BE261" s="1">
        <v>83.427766905690589</v>
      </c>
      <c r="BF261" s="1">
        <v>83.49996277777376</v>
      </c>
      <c r="BG261" s="1">
        <v>83.59490817535378</v>
      </c>
      <c r="BH261" s="1">
        <v>83.636011198148509</v>
      </c>
      <c r="BI261" s="1">
        <v>83.749966188295389</v>
      </c>
      <c r="BJ261" s="1">
        <v>83.922363520740916</v>
      </c>
      <c r="BK261" s="1">
        <v>84.107103718637859</v>
      </c>
      <c r="BL261" s="1">
        <v>84.274061036366831</v>
      </c>
      <c r="BM261" t="s">
        <v>0</v>
      </c>
    </row>
    <row r="262" spans="1:65" x14ac:dyDescent="0.2">
      <c r="C262" t="s">
        <v>155</v>
      </c>
      <c r="D262" s="1">
        <v>47.031486193160397</v>
      </c>
      <c r="E262" s="1">
        <v>48.218218897225206</v>
      </c>
      <c r="F262" s="1">
        <v>51.361478501322253</v>
      </c>
      <c r="G262" s="1">
        <v>53.414331466748983</v>
      </c>
      <c r="H262" s="1">
        <v>54.364402183147519</v>
      </c>
      <c r="I262" s="1">
        <v>54.202670868590886</v>
      </c>
      <c r="J262" s="1">
        <v>54.895128503848433</v>
      </c>
      <c r="K262" s="1">
        <v>55.457930392657687</v>
      </c>
      <c r="L262" s="1">
        <v>56.8881411106399</v>
      </c>
      <c r="M262" s="1">
        <v>59.190534184028785</v>
      </c>
      <c r="N262" s="1">
        <v>59.383720187129192</v>
      </c>
      <c r="O262" s="1">
        <v>58.460122367801141</v>
      </c>
      <c r="P262" s="1">
        <v>56.927176688514969</v>
      </c>
      <c r="Q262" s="1">
        <v>55.284654160275991</v>
      </c>
      <c r="R262" s="1">
        <v>53.548153084628382</v>
      </c>
      <c r="S262" s="1">
        <v>50.85599957023036</v>
      </c>
      <c r="T262" s="1">
        <v>49.239084947021254</v>
      </c>
      <c r="U262" s="1">
        <v>47.346763531896706</v>
      </c>
      <c r="V262" s="1">
        <v>45.885302318668337</v>
      </c>
      <c r="W262" s="1">
        <v>44.466123885961437</v>
      </c>
      <c r="X262" s="1">
        <v>43.263997663875905</v>
      </c>
      <c r="Y262" s="1">
        <v>41.669836766528789</v>
      </c>
      <c r="Z262" s="1">
        <v>39.819965920021218</v>
      </c>
      <c r="AA262" s="1">
        <v>38.078900385900013</v>
      </c>
      <c r="AB262" s="1">
        <v>35.935059994174658</v>
      </c>
      <c r="AC262" s="1">
        <v>34.064078846976329</v>
      </c>
      <c r="AD262" s="1">
        <v>32.598087851513156</v>
      </c>
      <c r="AE262" s="1">
        <v>31.606436060751442</v>
      </c>
      <c r="AF262" s="1">
        <v>31.320618922332294</v>
      </c>
      <c r="AG262" s="1">
        <v>30.889258254853399</v>
      </c>
      <c r="AH262" s="1">
        <v>28.827563621604888</v>
      </c>
      <c r="AI262" s="1">
        <v>24.301514850448402</v>
      </c>
      <c r="AJ262" s="1">
        <v>26.311052220847344</v>
      </c>
      <c r="AK262" s="1">
        <v>24.810879357584746</v>
      </c>
      <c r="AL262" s="1">
        <v>23.665063442476306</v>
      </c>
      <c r="AM262" s="1">
        <v>22.048264237802851</v>
      </c>
      <c r="AN262" s="1">
        <v>19.93181084900214</v>
      </c>
      <c r="AO262" s="1">
        <v>22.560181012477177</v>
      </c>
      <c r="AP262" s="1">
        <v>23.702671858497322</v>
      </c>
      <c r="AQ262" s="1">
        <v>23.473951772845165</v>
      </c>
      <c r="AR262" s="1">
        <v>23.489454323543846</v>
      </c>
      <c r="AS262" s="1">
        <v>23.360694743140538</v>
      </c>
      <c r="AT262" s="1">
        <v>23.226894665147896</v>
      </c>
      <c r="AU262" s="1">
        <v>23.16620115048347</v>
      </c>
      <c r="AV262" s="1">
        <v>23.066153494534817</v>
      </c>
      <c r="AW262" s="1">
        <v>23.090510312371062</v>
      </c>
      <c r="AX262" s="1">
        <v>23.091482167572302</v>
      </c>
      <c r="AY262" s="1">
        <v>23.115898817666036</v>
      </c>
      <c r="AZ262" s="1">
        <v>23.155548338321644</v>
      </c>
      <c r="BA262" s="1">
        <v>23.194648226113699</v>
      </c>
      <c r="BB262" s="1">
        <v>23.221917875149465</v>
      </c>
      <c r="BC262" s="1">
        <v>23.151693984119262</v>
      </c>
      <c r="BD262" s="1">
        <v>23.155143208375232</v>
      </c>
      <c r="BE262" s="1">
        <v>23.174379696025163</v>
      </c>
      <c r="BF262" s="1">
        <v>23.194434104937155</v>
      </c>
      <c r="BG262" s="1">
        <v>23.22080782648716</v>
      </c>
      <c r="BH262" s="1">
        <v>23.232225332819031</v>
      </c>
      <c r="BI262" s="1">
        <v>23.263879496748718</v>
      </c>
      <c r="BJ262" s="1">
        <v>23.311767644650253</v>
      </c>
      <c r="BK262" s="1">
        <v>23.363084366288295</v>
      </c>
      <c r="BL262" s="1">
        <v>23.409461398990786</v>
      </c>
      <c r="BM262" t="s">
        <v>1</v>
      </c>
    </row>
    <row r="263" spans="1:65" x14ac:dyDescent="0.2">
      <c r="C263" t="s">
        <v>56</v>
      </c>
      <c r="D263" s="1">
        <v>15.766365619540091</v>
      </c>
      <c r="E263" s="1">
        <v>16.157548034140333</v>
      </c>
      <c r="F263" s="1">
        <v>17.213521861052474</v>
      </c>
      <c r="G263" s="1">
        <v>17.898498673144406</v>
      </c>
      <c r="H263" s="1">
        <v>18.209069643078443</v>
      </c>
      <c r="I263" s="1">
        <v>18.142949262364169</v>
      </c>
      <c r="J263" s="1">
        <v>18.377081425806864</v>
      </c>
      <c r="K263" s="1">
        <v>18.568526873395665</v>
      </c>
      <c r="L263" s="1">
        <v>19.060127030845841</v>
      </c>
      <c r="M263" s="1">
        <v>19.852850350529852</v>
      </c>
      <c r="N263" s="1">
        <v>19.920949041044491</v>
      </c>
      <c r="O263" s="1">
        <v>19.608625163122607</v>
      </c>
      <c r="P263" s="1">
        <v>19.088890240794619</v>
      </c>
      <c r="Q263" s="1">
        <v>18.535226938911929</v>
      </c>
      <c r="R263" s="1">
        <v>17.952156243231798</v>
      </c>
      <c r="S263" s="1">
        <v>17.052202852249081</v>
      </c>
      <c r="T263" s="1">
        <v>16.510678852347347</v>
      </c>
      <c r="U263" s="1">
        <v>15.88209177496578</v>
      </c>
      <c r="V263" s="1">
        <v>15.398677656649213</v>
      </c>
      <c r="W263" s="1">
        <v>14.922139910891788</v>
      </c>
      <c r="X263" s="1">
        <v>14.518922056480067</v>
      </c>
      <c r="Y263" s="1">
        <v>13.980591616838407</v>
      </c>
      <c r="Z263" s="1">
        <v>13.356905369557843</v>
      </c>
      <c r="AA263" s="1">
        <v>12.762942997967329</v>
      </c>
      <c r="AB263" s="1">
        <v>12.031290047489898</v>
      </c>
      <c r="AC263" s="1">
        <v>11.393961345369567</v>
      </c>
      <c r="AD263" s="1">
        <v>10.888089068694057</v>
      </c>
      <c r="AE263" s="1">
        <v>10.539248930632457</v>
      </c>
      <c r="AF263" s="1">
        <v>10.424416482182265</v>
      </c>
      <c r="AG263" s="1">
        <v>10.257319978070536</v>
      </c>
      <c r="AH263" s="1">
        <v>9.529133577856097</v>
      </c>
      <c r="AI263" s="1">
        <v>8.0170346460137072</v>
      </c>
      <c r="AJ263" s="1">
        <v>8.6594549142592765</v>
      </c>
      <c r="AK263" s="1">
        <v>8.0590072785028202</v>
      </c>
      <c r="AL263" s="1">
        <v>7.6720970027915172</v>
      </c>
      <c r="AM263" s="1">
        <v>7.1334972981602389</v>
      </c>
      <c r="AN263" s="1">
        <v>6.4366537594570907</v>
      </c>
      <c r="AO263" s="1">
        <v>7.2716115545541822</v>
      </c>
      <c r="AP263" s="1">
        <v>7.6296186722608317</v>
      </c>
      <c r="AQ263" s="1">
        <v>7.5491002381862762</v>
      </c>
      <c r="AR263" s="1">
        <v>7.5487496108608099</v>
      </c>
      <c r="AS263" s="1">
        <v>7.5053235348028693</v>
      </c>
      <c r="AT263" s="1">
        <v>7.4611037991576765</v>
      </c>
      <c r="AU263" s="1">
        <v>7.4410061579557656</v>
      </c>
      <c r="AV263" s="1">
        <v>7.4096835879346559</v>
      </c>
      <c r="AW263" s="1">
        <v>7.4193294490795481</v>
      </c>
      <c r="AX263" s="1">
        <v>7.4226746878096703</v>
      </c>
      <c r="AY263" s="1">
        <v>7.4341758463976406</v>
      </c>
      <c r="AZ263" s="1">
        <v>7.4516272042183953</v>
      </c>
      <c r="BA263" s="1">
        <v>7.4689004877634524</v>
      </c>
      <c r="BB263" s="1">
        <v>7.4822317352992052</v>
      </c>
      <c r="BC263" s="1">
        <v>7.4640335959004629</v>
      </c>
      <c r="BD263" s="1">
        <v>7.4693821996362004</v>
      </c>
      <c r="BE263" s="1">
        <v>7.47948422404205</v>
      </c>
      <c r="BF263" s="1">
        <v>7.4895606907013699</v>
      </c>
      <c r="BG263" s="1">
        <v>7.5012955121311249</v>
      </c>
      <c r="BH263" s="1">
        <v>7.5076797324987181</v>
      </c>
      <c r="BI263" s="1">
        <v>7.5200083016036379</v>
      </c>
      <c r="BJ263" s="1">
        <v>7.536915790832821</v>
      </c>
      <c r="BK263" s="1">
        <v>7.5542514020642217</v>
      </c>
      <c r="BL263" s="1">
        <v>7.5694570684048843</v>
      </c>
      <c r="BM263" t="s">
        <v>33</v>
      </c>
    </row>
    <row r="264" spans="1:65" x14ac:dyDescent="0.2">
      <c r="C264" s="47" t="s">
        <v>160</v>
      </c>
      <c r="D264" s="25">
        <v>0.39500000000000002</v>
      </c>
      <c r="E264" s="25">
        <v>0.39500000000000002</v>
      </c>
      <c r="F264" s="25">
        <v>0.39500000000000002</v>
      </c>
      <c r="G264" s="25">
        <v>0.39500000000000002</v>
      </c>
      <c r="H264" s="25">
        <v>0.39500000000000002</v>
      </c>
      <c r="I264" s="25">
        <v>0.39500000000000002</v>
      </c>
      <c r="J264" s="25">
        <v>0.39500000000000002</v>
      </c>
      <c r="K264" s="25">
        <v>0.39500000000000002</v>
      </c>
      <c r="L264" s="25">
        <v>0.39500000000000002</v>
      </c>
      <c r="M264" s="25">
        <v>0.39500000000000002</v>
      </c>
      <c r="N264" s="25">
        <v>0.39500000000000002</v>
      </c>
      <c r="O264" s="25">
        <v>0.39500000000000002</v>
      </c>
      <c r="P264" s="25">
        <v>0.39500000000000002</v>
      </c>
      <c r="Q264" s="25">
        <v>0.39500000000000002</v>
      </c>
      <c r="R264" s="25">
        <v>0.39500000000000002</v>
      </c>
      <c r="S264" s="25">
        <v>0.39500000000000002</v>
      </c>
      <c r="T264" s="25">
        <v>0.39500000000000002</v>
      </c>
      <c r="U264" s="25">
        <v>0.39500000000000002</v>
      </c>
      <c r="V264" s="25">
        <v>0.39500000000000002</v>
      </c>
      <c r="W264" s="25">
        <v>0.39500000000000002</v>
      </c>
      <c r="X264" s="25">
        <v>0.39500000000000002</v>
      </c>
      <c r="Y264" s="25">
        <v>0.39500000000000002</v>
      </c>
      <c r="Z264" s="25">
        <v>0.39500000000000002</v>
      </c>
      <c r="AA264" s="25">
        <v>0.39500000000000002</v>
      </c>
      <c r="AB264" s="25">
        <v>0.39500000000000002</v>
      </c>
      <c r="AC264" s="25">
        <v>0.39500000000000002</v>
      </c>
      <c r="AD264" s="25">
        <v>0.39500000000000002</v>
      </c>
      <c r="AE264" s="25">
        <v>0.39500000000000002</v>
      </c>
      <c r="AF264" s="25">
        <v>0.39500000000000002</v>
      </c>
      <c r="AG264" s="25">
        <v>0.39500000000000002</v>
      </c>
      <c r="AH264" s="25">
        <v>0.39500000000000002</v>
      </c>
      <c r="AI264" s="25">
        <v>0.39500000000000002</v>
      </c>
      <c r="AJ264" s="25">
        <v>0.39500000000000002</v>
      </c>
      <c r="AK264" s="25">
        <v>0.39500000000000002</v>
      </c>
      <c r="AL264" s="25">
        <v>0.39500000000000002</v>
      </c>
      <c r="AM264" s="25">
        <v>0.39500000000000002</v>
      </c>
      <c r="AN264" s="25">
        <v>0.39500000000000002</v>
      </c>
      <c r="AO264" s="25">
        <v>0.39500000000000002</v>
      </c>
      <c r="AP264" s="25">
        <v>0.39500000000000002</v>
      </c>
      <c r="AQ264" s="25">
        <v>0.39500000000000002</v>
      </c>
      <c r="AR264" s="25">
        <v>0.39500000000000002</v>
      </c>
      <c r="AS264" s="25">
        <v>0.39500000000000002</v>
      </c>
      <c r="AT264" s="25">
        <v>0.39500000000000002</v>
      </c>
      <c r="AU264" s="25">
        <v>0.39500000000000002</v>
      </c>
      <c r="AV264" s="25">
        <v>0.39500000000000002</v>
      </c>
      <c r="AW264" s="25">
        <v>0.39500000000000002</v>
      </c>
      <c r="AX264" s="25">
        <v>0.39500000000000002</v>
      </c>
      <c r="AY264" s="25">
        <v>0.39500000000000002</v>
      </c>
      <c r="AZ264" s="25">
        <v>0.39500000000000002</v>
      </c>
      <c r="BA264" s="25">
        <v>0.39500000000000002</v>
      </c>
      <c r="BB264" s="25">
        <v>0.39500000000000002</v>
      </c>
      <c r="BC264" s="25">
        <v>0.39500000000000002</v>
      </c>
      <c r="BD264" s="25">
        <v>0.39500000000000002</v>
      </c>
      <c r="BE264" s="25">
        <v>0.39500000000000002</v>
      </c>
      <c r="BF264" s="25">
        <v>0.39500000000000002</v>
      </c>
      <c r="BG264" s="25">
        <v>0.39500000000000002</v>
      </c>
      <c r="BH264" s="25">
        <v>0.39500000000000002</v>
      </c>
      <c r="BI264" s="25">
        <v>0.39500000000000002</v>
      </c>
      <c r="BJ264" s="25">
        <v>0.39500000000000002</v>
      </c>
      <c r="BK264" s="25">
        <v>0.39500000000000002</v>
      </c>
      <c r="BL264" s="25">
        <v>0.39500000000000002</v>
      </c>
      <c r="BM264" t="s">
        <v>55</v>
      </c>
    </row>
    <row r="265" spans="1:65" x14ac:dyDescent="0.2">
      <c r="C265" s="47" t="s">
        <v>56</v>
      </c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6">
        <v>2.3562E-2</v>
      </c>
      <c r="AJ265" s="6">
        <v>9.8843144406300001E-2</v>
      </c>
      <c r="AK265" s="6">
        <v>0.1850085000690751</v>
      </c>
      <c r="AL265" s="6">
        <v>0.70873508732793467</v>
      </c>
      <c r="AM265" s="6">
        <v>1.3365560903449312</v>
      </c>
      <c r="AN265" s="6">
        <v>2.2596361319797498</v>
      </c>
      <c r="AO265" s="6">
        <v>3.6352612410843888</v>
      </c>
      <c r="AP265" s="6">
        <v>5.1643498558101104</v>
      </c>
      <c r="AQ265" s="6">
        <v>6.6145706516183003</v>
      </c>
      <c r="AR265" s="6">
        <v>8.2397801309128997</v>
      </c>
      <c r="AS265" s="6">
        <v>10.204090801551057</v>
      </c>
      <c r="AT265" s="6">
        <v>12.320449136667195</v>
      </c>
      <c r="AU265" s="6">
        <v>14.587843374983525</v>
      </c>
      <c r="AV265" s="6">
        <v>16.850492312250093</v>
      </c>
      <c r="AW265" s="6">
        <v>19.10385785106855</v>
      </c>
      <c r="AX265" s="6">
        <v>21.307500269870911</v>
      </c>
      <c r="AY265" s="6">
        <v>23.442623539046426</v>
      </c>
      <c r="AZ265" s="6">
        <v>25.565065364138814</v>
      </c>
      <c r="BA265" s="6">
        <v>26.99938688414392</v>
      </c>
      <c r="BB265" s="6">
        <v>28.414145656635831</v>
      </c>
      <c r="BC265" s="6">
        <v>29.672823623737166</v>
      </c>
      <c r="BD265" s="6">
        <v>31.020078261114939</v>
      </c>
      <c r="BE265" s="6">
        <v>32.318884644853874</v>
      </c>
      <c r="BF265" s="6">
        <v>33.555799343381288</v>
      </c>
      <c r="BG265" s="6">
        <v>34.720686526130876</v>
      </c>
      <c r="BH265" s="6">
        <v>35.739585734423301</v>
      </c>
      <c r="BI265" s="6">
        <v>36.658871724212602</v>
      </c>
      <c r="BJ265" s="6">
        <v>37.460965998779173</v>
      </c>
      <c r="BK265" s="6">
        <v>38.126921908368224</v>
      </c>
      <c r="BL265" s="6">
        <v>38.63892801347842</v>
      </c>
      <c r="BM265" s="47" t="s">
        <v>56</v>
      </c>
    </row>
    <row r="266" spans="1:65" x14ac:dyDescent="0.2">
      <c r="A266" s="2" t="s">
        <v>79</v>
      </c>
      <c r="D266" s="2">
        <v>1980</v>
      </c>
      <c r="E266" s="2">
        <v>1981</v>
      </c>
      <c r="F266" s="2">
        <v>1982</v>
      </c>
      <c r="G266" s="2">
        <v>1983</v>
      </c>
      <c r="H266" s="2">
        <v>1984</v>
      </c>
      <c r="I266" s="2">
        <v>1985</v>
      </c>
      <c r="J266" s="2">
        <v>1986</v>
      </c>
      <c r="K266" s="2">
        <v>1987</v>
      </c>
      <c r="L266" s="2">
        <v>1988</v>
      </c>
      <c r="M266" s="2">
        <v>1989</v>
      </c>
      <c r="N266" s="2">
        <v>1990</v>
      </c>
      <c r="O266" s="2">
        <v>1991</v>
      </c>
      <c r="P266" s="2">
        <v>1992</v>
      </c>
      <c r="Q266" s="2">
        <v>1993</v>
      </c>
      <c r="R266" s="2">
        <v>1994</v>
      </c>
      <c r="S266" s="2">
        <v>1995</v>
      </c>
      <c r="T266" s="2">
        <v>1996</v>
      </c>
      <c r="U266" s="2">
        <v>1997</v>
      </c>
      <c r="V266" s="2">
        <v>1998</v>
      </c>
      <c r="W266" s="2">
        <v>1999</v>
      </c>
      <c r="X266" s="2">
        <v>2000</v>
      </c>
      <c r="Y266" s="2">
        <v>2001</v>
      </c>
      <c r="Z266" s="2">
        <v>2002</v>
      </c>
      <c r="AA266" s="2">
        <v>2003</v>
      </c>
      <c r="AB266" s="2">
        <v>2004</v>
      </c>
      <c r="AC266" s="2">
        <v>2005</v>
      </c>
      <c r="AD266" s="2">
        <v>2006</v>
      </c>
      <c r="AE266" s="2">
        <v>2007</v>
      </c>
      <c r="AF266" s="2">
        <v>2008</v>
      </c>
      <c r="AG266" s="2">
        <v>2009</v>
      </c>
      <c r="AH266" s="2">
        <v>2010</v>
      </c>
      <c r="AI266" s="2">
        <v>2011</v>
      </c>
      <c r="AJ266" s="2">
        <v>2012</v>
      </c>
      <c r="AK266" s="2">
        <v>2013</v>
      </c>
      <c r="AL266" s="2">
        <v>2014</v>
      </c>
      <c r="AM266" s="2">
        <v>2015</v>
      </c>
      <c r="AN266" s="2">
        <v>2016</v>
      </c>
      <c r="AO266" s="2">
        <v>2017</v>
      </c>
      <c r="AP266" s="2">
        <v>2018</v>
      </c>
      <c r="AQ266" s="2">
        <v>2019</v>
      </c>
      <c r="AR266" s="2">
        <v>2020</v>
      </c>
      <c r="AS266" s="2">
        <v>2021</v>
      </c>
      <c r="AT266" s="2">
        <v>2022</v>
      </c>
      <c r="AU266" s="2">
        <v>2023</v>
      </c>
      <c r="AV266" s="2">
        <v>2024</v>
      </c>
      <c r="AW266" s="2">
        <v>2025</v>
      </c>
      <c r="AX266" s="2">
        <v>2026</v>
      </c>
      <c r="AY266" s="2">
        <v>2027</v>
      </c>
      <c r="AZ266" s="2">
        <v>2028</v>
      </c>
      <c r="BA266" s="2">
        <v>2029</v>
      </c>
      <c r="BB266" s="2">
        <v>2030</v>
      </c>
      <c r="BC266" s="2">
        <v>2031</v>
      </c>
      <c r="BD266" s="2">
        <v>2032</v>
      </c>
      <c r="BE266" s="2">
        <v>2033</v>
      </c>
      <c r="BF266" s="2">
        <v>2034</v>
      </c>
      <c r="BG266" s="2">
        <v>2035</v>
      </c>
      <c r="BH266" s="2">
        <v>2036</v>
      </c>
      <c r="BI266" s="2">
        <v>2037</v>
      </c>
      <c r="BJ266" s="2">
        <v>2038</v>
      </c>
      <c r="BK266" s="2">
        <v>2039</v>
      </c>
      <c r="BL266" s="2">
        <v>2040</v>
      </c>
    </row>
    <row r="267" spans="1:65" x14ac:dyDescent="0.2">
      <c r="C267" t="s">
        <v>149</v>
      </c>
      <c r="D267" s="1">
        <v>900.00000000000034</v>
      </c>
      <c r="E267" s="1">
        <v>909.61305968378133</v>
      </c>
      <c r="F267" s="1">
        <v>918.49130470796445</v>
      </c>
      <c r="G267" s="1">
        <v>925.51019615951805</v>
      </c>
      <c r="H267" s="1">
        <v>930.12587947325187</v>
      </c>
      <c r="I267" s="1">
        <v>931.97800786120956</v>
      </c>
      <c r="J267" s="1">
        <v>930.835616380906</v>
      </c>
      <c r="K267" s="1">
        <v>926.6245450371656</v>
      </c>
      <c r="L267" s="1">
        <v>919.40965492286705</v>
      </c>
      <c r="M267" s="1">
        <v>909.34387458727872</v>
      </c>
      <c r="N267" s="1">
        <v>901.65073539489265</v>
      </c>
      <c r="O267" s="1">
        <v>871.57052622822232</v>
      </c>
      <c r="P267" s="1">
        <v>849.31776724293718</v>
      </c>
      <c r="Q267" s="1">
        <v>835.10846200286346</v>
      </c>
      <c r="R267" s="1">
        <v>829.31546531375773</v>
      </c>
      <c r="S267" s="1">
        <v>832.68452118826667</v>
      </c>
      <c r="T267" s="1">
        <v>845.784090535372</v>
      </c>
      <c r="U267" s="1">
        <v>868.97512811758997</v>
      </c>
      <c r="V267" s="1">
        <v>902.52201405652067</v>
      </c>
      <c r="W267" s="1">
        <v>936.61888307079789</v>
      </c>
      <c r="X267" s="1">
        <v>951.51852975031522</v>
      </c>
      <c r="Y267" s="1">
        <v>967.38263940918569</v>
      </c>
      <c r="Z267" s="1">
        <v>974.35429139566895</v>
      </c>
      <c r="AA267" s="1">
        <v>982.76304617612323</v>
      </c>
      <c r="AB267" s="1">
        <v>992.91009907222724</v>
      </c>
      <c r="AC267" s="1">
        <v>995.09464697077033</v>
      </c>
      <c r="AD267" s="1">
        <v>999.89362643135019</v>
      </c>
      <c r="AE267" s="1">
        <v>1002.9949089547454</v>
      </c>
      <c r="AF267" s="1">
        <v>1004.6841965006635</v>
      </c>
      <c r="AG267" s="1">
        <v>1008.1525631580139</v>
      </c>
      <c r="AH267" s="1">
        <v>1011.6187096067903</v>
      </c>
      <c r="AI267" s="1">
        <v>1014.7489614754418</v>
      </c>
      <c r="AJ267" s="1">
        <v>1017.2972235018079</v>
      </c>
      <c r="AK267" s="1">
        <v>1018.9040036681721</v>
      </c>
      <c r="AL267" s="1">
        <v>1019.3352219486377</v>
      </c>
      <c r="AM267" s="1">
        <v>1018.2977694496934</v>
      </c>
      <c r="AN267" s="1">
        <v>1015.3842286558728</v>
      </c>
      <c r="AO267" s="1">
        <v>1020.3515480877491</v>
      </c>
      <c r="AP267" s="1">
        <v>1023.0658546543351</v>
      </c>
      <c r="AQ267" s="1">
        <v>1023.3117962771031</v>
      </c>
      <c r="AR267" s="1">
        <v>1019.3685073933812</v>
      </c>
      <c r="AS267" s="1">
        <v>1015.0273077096207</v>
      </c>
      <c r="AT267" s="1">
        <v>1010.9982773787003</v>
      </c>
      <c r="AU267" s="1">
        <v>1003.5127764398495</v>
      </c>
      <c r="AV267" s="1">
        <v>993.88283515651221</v>
      </c>
      <c r="AW267" s="1">
        <v>988.73129155505819</v>
      </c>
      <c r="AX267" s="1">
        <v>985.0258832657471</v>
      </c>
      <c r="AY267" s="1">
        <v>984.98010227791849</v>
      </c>
      <c r="AZ267" s="1">
        <v>989.90172683482979</v>
      </c>
      <c r="BA267" s="1">
        <v>998.91097838736619</v>
      </c>
      <c r="BB267" s="1">
        <v>1011.000885222482</v>
      </c>
      <c r="BC267" s="1">
        <v>1020.5771904982847</v>
      </c>
      <c r="BD267" s="1">
        <v>1032.3176897663798</v>
      </c>
      <c r="BE267" s="1">
        <v>1041.3330424441676</v>
      </c>
      <c r="BF267" s="1">
        <v>1037.0757432994551</v>
      </c>
      <c r="BG267" s="1">
        <v>1034.0028708499285</v>
      </c>
      <c r="BH267" s="1">
        <v>1031.6326665610279</v>
      </c>
      <c r="BI267" s="1">
        <v>1029.1621042030138</v>
      </c>
      <c r="BJ267" s="1">
        <v>1026.1122905309246</v>
      </c>
      <c r="BK267" s="1">
        <v>1022.3140691771965</v>
      </c>
      <c r="BL267" s="1">
        <v>1017.5571367167362</v>
      </c>
      <c r="BM267" t="s">
        <v>2</v>
      </c>
    </row>
    <row r="268" spans="1:65" x14ac:dyDescent="0.2">
      <c r="C268" t="s">
        <v>150</v>
      </c>
      <c r="D268" s="1">
        <v>25</v>
      </c>
      <c r="E268" s="1">
        <v>25</v>
      </c>
      <c r="F268" s="1">
        <v>25</v>
      </c>
      <c r="G268" s="1">
        <v>25</v>
      </c>
      <c r="H268" s="1">
        <v>25</v>
      </c>
      <c r="I268" s="1">
        <v>25</v>
      </c>
      <c r="J268" s="1">
        <v>25</v>
      </c>
      <c r="K268" s="1">
        <v>25</v>
      </c>
      <c r="L268" s="1">
        <v>25</v>
      </c>
      <c r="M268" s="1">
        <v>25</v>
      </c>
      <c r="N268" s="1">
        <v>30</v>
      </c>
      <c r="O268" s="1">
        <v>10</v>
      </c>
      <c r="P268" s="1">
        <v>20</v>
      </c>
      <c r="Q268" s="1">
        <v>30</v>
      </c>
      <c r="R268" s="1">
        <v>40</v>
      </c>
      <c r="S268" s="1">
        <v>50</v>
      </c>
      <c r="T268" s="1">
        <v>60</v>
      </c>
      <c r="U268" s="1">
        <v>70</v>
      </c>
      <c r="V268" s="1">
        <v>80</v>
      </c>
      <c r="W268" s="1">
        <v>80</v>
      </c>
      <c r="X268" s="1">
        <v>60</v>
      </c>
      <c r="Y268" s="1">
        <v>60</v>
      </c>
      <c r="Z268" s="1">
        <v>50</v>
      </c>
      <c r="AA268" s="1">
        <v>50</v>
      </c>
      <c r="AB268" s="1">
        <v>50</v>
      </c>
      <c r="AC268" s="1">
        <v>40</v>
      </c>
      <c r="AD268" s="1">
        <v>40</v>
      </c>
      <c r="AE268" s="1">
        <v>35</v>
      </c>
      <c r="AF268" s="1">
        <v>30</v>
      </c>
      <c r="AG268" s="1">
        <v>30</v>
      </c>
      <c r="AH268" s="1">
        <v>30</v>
      </c>
      <c r="AI268" s="1">
        <v>30</v>
      </c>
      <c r="AJ268" s="1">
        <v>30</v>
      </c>
      <c r="AK268" s="1">
        <v>30</v>
      </c>
      <c r="AL268" s="1">
        <v>30</v>
      </c>
      <c r="AM268" s="1">
        <v>30</v>
      </c>
      <c r="AN268" s="1">
        <v>30</v>
      </c>
      <c r="AO268" s="1">
        <v>40</v>
      </c>
      <c r="AP268" s="1">
        <v>40</v>
      </c>
      <c r="AQ268" s="1">
        <v>40</v>
      </c>
      <c r="AR268" s="1">
        <v>40</v>
      </c>
      <c r="AS268" s="1">
        <v>45</v>
      </c>
      <c r="AT268" s="1">
        <v>50</v>
      </c>
      <c r="AU268" s="1">
        <v>50</v>
      </c>
      <c r="AV268" s="1">
        <v>50</v>
      </c>
      <c r="AW268" s="1">
        <v>55</v>
      </c>
      <c r="AX268" s="1">
        <v>55</v>
      </c>
      <c r="AY268" s="1">
        <v>55</v>
      </c>
      <c r="AZ268" s="1">
        <v>55</v>
      </c>
      <c r="BA268" s="1">
        <v>55</v>
      </c>
      <c r="BB268" s="1">
        <v>55</v>
      </c>
      <c r="BC268" s="1">
        <v>50</v>
      </c>
      <c r="BD268" s="1">
        <v>50</v>
      </c>
      <c r="BE268" s="1">
        <v>45</v>
      </c>
      <c r="BF268" s="1">
        <v>30</v>
      </c>
      <c r="BG268" s="1">
        <v>30</v>
      </c>
      <c r="BH268" s="1">
        <v>30</v>
      </c>
      <c r="BI268" s="1">
        <v>30</v>
      </c>
      <c r="BJ268" s="1">
        <v>30</v>
      </c>
      <c r="BK268" s="1">
        <v>30</v>
      </c>
      <c r="BL268" s="1">
        <v>30</v>
      </c>
      <c r="BM268" t="s">
        <v>3</v>
      </c>
    </row>
    <row r="269" spans="1:65" x14ac:dyDescent="0.2">
      <c r="C269" t="s">
        <v>159</v>
      </c>
      <c r="D269" s="1">
        <v>98.55</v>
      </c>
      <c r="E269" s="1">
        <v>98.55</v>
      </c>
      <c r="F269" s="1">
        <v>98.55</v>
      </c>
      <c r="G269" s="1">
        <v>98.55</v>
      </c>
      <c r="H269" s="1">
        <v>98.55</v>
      </c>
      <c r="I269" s="1">
        <v>98.55</v>
      </c>
      <c r="J269" s="1">
        <v>98.55</v>
      </c>
      <c r="K269" s="1">
        <v>98.55</v>
      </c>
      <c r="L269" s="1">
        <v>98.55</v>
      </c>
      <c r="M269" s="1">
        <v>98.55</v>
      </c>
      <c r="N269" s="1">
        <v>98.55</v>
      </c>
      <c r="O269" s="1">
        <v>98.55</v>
      </c>
      <c r="P269" s="1">
        <v>98.55</v>
      </c>
      <c r="Q269" s="1">
        <v>98.55</v>
      </c>
      <c r="R269" s="1">
        <v>98.55</v>
      </c>
      <c r="S269" s="1">
        <v>98.55</v>
      </c>
      <c r="T269" s="1">
        <v>98.55</v>
      </c>
      <c r="U269" s="1">
        <v>98.55</v>
      </c>
      <c r="V269" s="1">
        <v>98.55</v>
      </c>
      <c r="W269" s="1">
        <v>98.55</v>
      </c>
      <c r="X269" s="1">
        <v>98.55</v>
      </c>
      <c r="Y269" s="1">
        <v>98.55</v>
      </c>
      <c r="Z269" s="1">
        <v>98.55</v>
      </c>
      <c r="AA269" s="1">
        <v>98.55</v>
      </c>
      <c r="AB269" s="1">
        <v>98.55</v>
      </c>
      <c r="AC269" s="1">
        <v>98.55</v>
      </c>
      <c r="AD269" s="1">
        <v>98.55</v>
      </c>
      <c r="AE269" s="1">
        <v>98.55</v>
      </c>
      <c r="AF269" s="1">
        <v>98.55</v>
      </c>
      <c r="AG269" s="1">
        <v>98.55</v>
      </c>
      <c r="AH269" s="1">
        <v>98.55</v>
      </c>
      <c r="AI269" s="1">
        <v>98.55</v>
      </c>
      <c r="AJ269" s="1">
        <v>98.55</v>
      </c>
      <c r="AK269" s="1">
        <v>98.55</v>
      </c>
      <c r="AL269" s="1">
        <v>98.55</v>
      </c>
      <c r="AM269" s="1">
        <v>98.55</v>
      </c>
      <c r="AN269" s="1">
        <v>98.55</v>
      </c>
      <c r="AO269" s="1">
        <v>98.55</v>
      </c>
      <c r="AP269" s="1">
        <v>98.55</v>
      </c>
      <c r="AQ269" s="1">
        <v>98.55</v>
      </c>
      <c r="AR269" s="1">
        <v>98.55</v>
      </c>
      <c r="AS269" s="1">
        <v>98.55</v>
      </c>
      <c r="AT269" s="1">
        <v>98.55</v>
      </c>
      <c r="AU269" s="1">
        <v>98.55</v>
      </c>
      <c r="AV269" s="1">
        <v>98.55</v>
      </c>
      <c r="AW269" s="1">
        <v>98.55</v>
      </c>
      <c r="AX269" s="1">
        <v>98.55</v>
      </c>
      <c r="AY269" s="1">
        <v>98.55</v>
      </c>
      <c r="AZ269" s="1">
        <v>98.55</v>
      </c>
      <c r="BA269" s="1">
        <v>98.55</v>
      </c>
      <c r="BB269" s="1">
        <v>98.55</v>
      </c>
      <c r="BC269" s="1">
        <v>98.55</v>
      </c>
      <c r="BD269" s="1">
        <v>98.55</v>
      </c>
      <c r="BE269" s="1">
        <v>98.55</v>
      </c>
      <c r="BF269" s="1">
        <v>98.55</v>
      </c>
      <c r="BG269" s="1">
        <v>98.55</v>
      </c>
      <c r="BH269" s="1">
        <v>98.55</v>
      </c>
      <c r="BI269" s="1">
        <v>98.55</v>
      </c>
      <c r="BJ269" s="1">
        <v>98.55</v>
      </c>
      <c r="BK269" s="1">
        <v>98.55</v>
      </c>
      <c r="BL269" s="1">
        <v>98.55</v>
      </c>
      <c r="BM269" t="s">
        <v>31</v>
      </c>
    </row>
    <row r="270" spans="1:65" x14ac:dyDescent="0.2">
      <c r="C270" t="s">
        <v>4</v>
      </c>
      <c r="D270" s="1">
        <v>69.284059266104549</v>
      </c>
      <c r="E270" s="1">
        <v>69.369162749004531</v>
      </c>
      <c r="F270" s="1">
        <v>69.329401015077821</v>
      </c>
      <c r="G270" s="1">
        <v>69.126690697239425</v>
      </c>
      <c r="H270" s="1">
        <v>68.747104687559371</v>
      </c>
      <c r="I270" s="1">
        <v>68.180860626962485</v>
      </c>
      <c r="J270" s="1">
        <v>67.397375820525795</v>
      </c>
      <c r="K270" s="1">
        <v>66.41685401870194</v>
      </c>
      <c r="L270" s="1">
        <v>65.241670066562946</v>
      </c>
      <c r="M270" s="1">
        <v>63.877517454072262</v>
      </c>
      <c r="N270" s="1">
        <v>62.710254040621606</v>
      </c>
      <c r="O270" s="1">
        <v>59.906001681369837</v>
      </c>
      <c r="P270" s="1">
        <v>57.713528556600998</v>
      </c>
      <c r="Q270" s="1">
        <v>56.157270341885528</v>
      </c>
      <c r="R270" s="1">
        <v>55.273222161898822</v>
      </c>
      <c r="S270" s="1">
        <v>55.987443635963764</v>
      </c>
      <c r="T270" s="1">
        <v>57.468616980205923</v>
      </c>
      <c r="U270" s="1">
        <v>59.747698760563395</v>
      </c>
      <c r="V270" s="1">
        <v>62.850162601011093</v>
      </c>
      <c r="W270" s="1">
        <v>69.99755609850466</v>
      </c>
      <c r="X270" s="1">
        <v>74.813341463298869</v>
      </c>
      <c r="Y270" s="1">
        <v>79.746672458554826</v>
      </c>
      <c r="Z270" s="1">
        <v>83.366740702369896</v>
      </c>
      <c r="AA270" s="1">
        <v>87.129483509288661</v>
      </c>
      <c r="AB270" s="1">
        <v>90.90135223264204</v>
      </c>
      <c r="AC270" s="1">
        <v>93.480941655323292</v>
      </c>
      <c r="AD270" s="1">
        <v>95.905675464903297</v>
      </c>
      <c r="AE270" s="1">
        <v>98.518352235107471</v>
      </c>
      <c r="AF270" s="1">
        <v>102.40661879246505</v>
      </c>
      <c r="AG270" s="1">
        <v>107.1002704040847</v>
      </c>
      <c r="AH270" s="1">
        <v>105.15916776254264</v>
      </c>
      <c r="AI270" s="1">
        <v>94.181010274406972</v>
      </c>
      <c r="AJ270" s="1">
        <v>100.52376415768722</v>
      </c>
      <c r="AK270" s="1">
        <v>94.000157645068185</v>
      </c>
      <c r="AL270" s="1">
        <v>87.890908922710921</v>
      </c>
      <c r="AM270" s="1">
        <v>79.133074904434665</v>
      </c>
      <c r="AN270" s="1">
        <v>71.543461422984521</v>
      </c>
      <c r="AO270" s="1">
        <v>79.879955562876617</v>
      </c>
      <c r="AP270" s="1">
        <v>82.39075389722467</v>
      </c>
      <c r="AQ270" s="1">
        <v>79.148512351300468</v>
      </c>
      <c r="AR270" s="1">
        <v>76.098624616431664</v>
      </c>
      <c r="AS270" s="1">
        <v>72.83917940758073</v>
      </c>
      <c r="AT270" s="1">
        <v>69.650322158239405</v>
      </c>
      <c r="AU270" s="1">
        <v>66.430271952186189</v>
      </c>
      <c r="AV270" s="1">
        <v>62.972428032279083</v>
      </c>
      <c r="AW270" s="1">
        <v>59.522762111373474</v>
      </c>
      <c r="AX270" s="1">
        <v>56.032418300327549</v>
      </c>
      <c r="AY270" s="1">
        <v>53.504810018865868</v>
      </c>
      <c r="AZ270" s="1">
        <v>51.280092660617377</v>
      </c>
      <c r="BA270" s="1">
        <v>49.449210717007055</v>
      </c>
      <c r="BB270" s="1">
        <v>47.968551144626574</v>
      </c>
      <c r="BC270" s="1">
        <v>46.596866633446972</v>
      </c>
      <c r="BD270" s="1">
        <v>45.329104701534625</v>
      </c>
      <c r="BE270" s="1">
        <v>44.154917929266553</v>
      </c>
      <c r="BF270" s="1">
        <v>42.655438909131995</v>
      </c>
      <c r="BG270" s="1">
        <v>41.372072094052683</v>
      </c>
      <c r="BH270" s="1">
        <v>40.201445979596627</v>
      </c>
      <c r="BI270" s="1">
        <v>39.105464458423526</v>
      </c>
      <c r="BJ270" s="1">
        <v>38.16673665400485</v>
      </c>
      <c r="BK270" s="1">
        <v>37.418501326586451</v>
      </c>
      <c r="BL270" s="1">
        <v>36.775663386655353</v>
      </c>
      <c r="BM270" t="s">
        <v>4</v>
      </c>
    </row>
    <row r="271" spans="1:65" x14ac:dyDescent="0.2">
      <c r="C271" t="s">
        <v>54</v>
      </c>
      <c r="D271" s="1">
        <v>30.841525352017111</v>
      </c>
      <c r="E271" s="1">
        <v>30.879408831322547</v>
      </c>
      <c r="F271" s="1">
        <v>30.861709052499968</v>
      </c>
      <c r="G271" s="1">
        <v>30.771473355097818</v>
      </c>
      <c r="H271" s="1">
        <v>30.602502142024779</v>
      </c>
      <c r="I271" s="1">
        <v>30.35044083477294</v>
      </c>
      <c r="J271" s="1">
        <v>30.001556934189185</v>
      </c>
      <c r="K271" s="1">
        <v>29.564961048441177</v>
      </c>
      <c r="L271" s="1">
        <v>29.04171035370625</v>
      </c>
      <c r="M271" s="1">
        <v>28.434339309568482</v>
      </c>
      <c r="N271" s="1">
        <v>27.914587298319415</v>
      </c>
      <c r="O271" s="1">
        <v>26.666229119294094</v>
      </c>
      <c r="P271" s="1">
        <v>25.690153997438973</v>
      </c>
      <c r="Q271" s="1">
        <v>24.997238697568719</v>
      </c>
      <c r="R271" s="1">
        <v>24.60350563756468</v>
      </c>
      <c r="S271" s="1">
        <v>24.921185940511315</v>
      </c>
      <c r="T271" s="1">
        <v>25.580221130346597</v>
      </c>
      <c r="U271" s="1">
        <v>26.594392779548262</v>
      </c>
      <c r="V271" s="1">
        <v>27.975039759209757</v>
      </c>
      <c r="W271" s="1">
        <v>29.293220238689862</v>
      </c>
      <c r="X271" s="1">
        <v>30.011970169702625</v>
      </c>
      <c r="Y271" s="1">
        <v>30.737778792597631</v>
      </c>
      <c r="Z271" s="1">
        <v>31.152135382613992</v>
      </c>
      <c r="AA271" s="1">
        <v>31.329402864206482</v>
      </c>
      <c r="AB271" s="1">
        <v>31.551830976974625</v>
      </c>
      <c r="AC271" s="1">
        <v>31.496036417892931</v>
      </c>
      <c r="AD271" s="1">
        <v>31.410131788217534</v>
      </c>
      <c r="AE271" s="1">
        <v>31.09903159935282</v>
      </c>
      <c r="AF271" s="1">
        <v>31.211449338081607</v>
      </c>
      <c r="AG271" s="1">
        <v>31.457940242699525</v>
      </c>
      <c r="AH271" s="1">
        <v>29.704626687446648</v>
      </c>
      <c r="AI271" s="1">
        <v>25.529001602007778</v>
      </c>
      <c r="AJ271" s="1">
        <v>26.405289209200827</v>
      </c>
      <c r="AK271" s="1">
        <v>23.809607016370752</v>
      </c>
      <c r="AL271" s="1">
        <v>21.824908404856597</v>
      </c>
      <c r="AM271" s="1">
        <v>19.227119073797468</v>
      </c>
      <c r="AN271" s="1">
        <v>16.97395609697988</v>
      </c>
      <c r="AO271" s="1">
        <v>18.423341366995153</v>
      </c>
      <c r="AP271" s="1">
        <v>18.543868394504358</v>
      </c>
      <c r="AQ271" s="1">
        <v>17.325360710806009</v>
      </c>
      <c r="AR271" s="1">
        <v>16.128339553714213</v>
      </c>
      <c r="AS271" s="1">
        <v>14.868302102611612</v>
      </c>
      <c r="AT271" s="1">
        <v>13.740778139268798</v>
      </c>
      <c r="AU271" s="1">
        <v>12.597589109795257</v>
      </c>
      <c r="AV271" s="1">
        <v>11.427821252434128</v>
      </c>
      <c r="AW271" s="1">
        <v>10.299143735993141</v>
      </c>
      <c r="AX271" s="1">
        <v>9.2506327284107517</v>
      </c>
      <c r="AY271" s="1">
        <v>8.4124286765948764</v>
      </c>
      <c r="AZ271" s="1">
        <v>7.7301333378150563</v>
      </c>
      <c r="BA271" s="1">
        <v>7.1833522654074482</v>
      </c>
      <c r="BB271" s="1">
        <v>6.75609884410256</v>
      </c>
      <c r="BC271" s="1">
        <v>6.4100455181312928</v>
      </c>
      <c r="BD271" s="1">
        <v>6.1278823961501372</v>
      </c>
      <c r="BE271" s="1">
        <v>5.9013451798210381</v>
      </c>
      <c r="BF271" s="1">
        <v>5.6749887151804499</v>
      </c>
      <c r="BG271" s="1">
        <v>5.5172570841651787</v>
      </c>
      <c r="BH271" s="1">
        <v>5.3916928488789617</v>
      </c>
      <c r="BI271" s="1">
        <v>5.2738733393040631</v>
      </c>
      <c r="BJ271" s="1">
        <v>5.170340763590958</v>
      </c>
      <c r="BK271" s="1">
        <v>5.0837021134119684</v>
      </c>
      <c r="BL271" s="1">
        <v>5.0016343706731261</v>
      </c>
      <c r="BM271" t="s">
        <v>54</v>
      </c>
    </row>
    <row r="272" spans="1:65" x14ac:dyDescent="0.2">
      <c r="C272" t="s">
        <v>5</v>
      </c>
      <c r="D272" s="1">
        <v>218.44885594181576</v>
      </c>
      <c r="E272" s="1">
        <v>217.59729471750478</v>
      </c>
      <c r="F272" s="1">
        <v>216.48858571689013</v>
      </c>
      <c r="G272" s="1">
        <v>215.01159804477928</v>
      </c>
      <c r="H272" s="1">
        <v>213.12694360999487</v>
      </c>
      <c r="I272" s="1">
        <v>210.80773640595649</v>
      </c>
      <c r="J272" s="1">
        <v>208.22977122867925</v>
      </c>
      <c r="K272" s="1">
        <v>205.19146751553217</v>
      </c>
      <c r="L272" s="1">
        <v>201.70242318684245</v>
      </c>
      <c r="M272" s="1">
        <v>197.78174369062086</v>
      </c>
      <c r="N272" s="1">
        <v>194.87955204043217</v>
      </c>
      <c r="O272" s="1">
        <v>185.87996557103543</v>
      </c>
      <c r="P272" s="1">
        <v>179.3739080224</v>
      </c>
      <c r="Q272" s="1">
        <v>175.38687434874294</v>
      </c>
      <c r="R272" s="1">
        <v>173.97802186927871</v>
      </c>
      <c r="S272" s="1">
        <v>177.85039655404472</v>
      </c>
      <c r="T272" s="1">
        <v>184.48501761896338</v>
      </c>
      <c r="U272" s="1">
        <v>193.9240663125326</v>
      </c>
      <c r="V272" s="1">
        <v>205.77618241965916</v>
      </c>
      <c r="W272" s="1">
        <v>213.26159169657453</v>
      </c>
      <c r="X272" s="1">
        <v>216.32191446142187</v>
      </c>
      <c r="Y272" s="1">
        <v>219.35457711893923</v>
      </c>
      <c r="Z272" s="1">
        <v>219.93391557938321</v>
      </c>
      <c r="AA272" s="1">
        <v>218.61690981270479</v>
      </c>
      <c r="AB272" s="1">
        <v>217.45642270829049</v>
      </c>
      <c r="AC272" s="1">
        <v>206.87822787240063</v>
      </c>
      <c r="AD272" s="1">
        <v>200.69014875232335</v>
      </c>
      <c r="AE272" s="1">
        <v>196.32632077057002</v>
      </c>
      <c r="AF272" s="1">
        <v>194.79814317655899</v>
      </c>
      <c r="AG272" s="1">
        <v>194.2736686852391</v>
      </c>
      <c r="AH272" s="1">
        <v>181.62370850501657</v>
      </c>
      <c r="AI272" s="1">
        <v>154.57216641388786</v>
      </c>
      <c r="AJ272" s="1">
        <v>159.1419919349074</v>
      </c>
      <c r="AK272" s="1">
        <v>142.98666324919182</v>
      </c>
      <c r="AL272" s="1">
        <v>130.35439396703927</v>
      </c>
      <c r="AM272" s="1">
        <v>114.10076270891933</v>
      </c>
      <c r="AN272" s="1">
        <v>100.02909589332286</v>
      </c>
      <c r="AO272" s="1">
        <v>107.63190783703834</v>
      </c>
      <c r="AP272" s="1">
        <v>107.30015917871175</v>
      </c>
      <c r="AQ272" s="1">
        <v>99.230276464936594</v>
      </c>
      <c r="AR272" s="1">
        <v>91.255086384173381</v>
      </c>
      <c r="AS272" s="1">
        <v>82.847734357175611</v>
      </c>
      <c r="AT272" s="1">
        <v>75.099335463746343</v>
      </c>
      <c r="AU272" s="1">
        <v>67.281134495927049</v>
      </c>
      <c r="AV272" s="1">
        <v>59.392520857506355</v>
      </c>
      <c r="AW272" s="1">
        <v>51.813377103180038</v>
      </c>
      <c r="AX272" s="1">
        <v>44.875177732292798</v>
      </c>
      <c r="AY272" s="1">
        <v>38.979902193768794</v>
      </c>
      <c r="AZ272" s="1">
        <v>34.05433761950556</v>
      </c>
      <c r="BA272" s="1">
        <v>30.437769829160302</v>
      </c>
      <c r="BB272" s="1">
        <v>27.466541055488776</v>
      </c>
      <c r="BC272" s="1">
        <v>24.99244442786464</v>
      </c>
      <c r="BD272" s="1">
        <v>22.930965486500646</v>
      </c>
      <c r="BE272" s="1">
        <v>21.224878527672569</v>
      </c>
      <c r="BF272" s="1">
        <v>19.6819911879942</v>
      </c>
      <c r="BG272" s="1">
        <v>18.522829668598018</v>
      </c>
      <c r="BH272" s="1">
        <v>17.582114117966889</v>
      </c>
      <c r="BI272" s="1">
        <v>16.733756369967921</v>
      </c>
      <c r="BJ272" s="1">
        <v>15.983297609420953</v>
      </c>
      <c r="BK272" s="1">
        <v>15.340973638712271</v>
      </c>
      <c r="BL272" s="1">
        <v>14.78515435297548</v>
      </c>
      <c r="BM272" t="s">
        <v>5</v>
      </c>
    </row>
    <row r="273" spans="1:65" x14ac:dyDescent="0.2">
      <c r="C273" t="s">
        <v>151</v>
      </c>
      <c r="D273" s="1">
        <v>21.414555560169067</v>
      </c>
      <c r="E273" s="1">
        <v>21.387122441880958</v>
      </c>
      <c r="F273" s="1">
        <v>21.327405410182923</v>
      </c>
      <c r="G273" s="1">
        <v>21.22412642740489</v>
      </c>
      <c r="H273" s="1">
        <v>21.073260512463836</v>
      </c>
      <c r="I273" s="1">
        <v>20.872038146394576</v>
      </c>
      <c r="J273" s="1">
        <v>20.611503636999799</v>
      </c>
      <c r="K273" s="1">
        <v>20.297942419241558</v>
      </c>
      <c r="L273" s="1">
        <v>19.932263940776075</v>
      </c>
      <c r="M273" s="1">
        <v>19.516357747470039</v>
      </c>
      <c r="N273" s="1">
        <v>19.178142146164763</v>
      </c>
      <c r="O273" s="1">
        <v>18.299718767595859</v>
      </c>
      <c r="P273" s="1">
        <v>17.632106617328365</v>
      </c>
      <c r="Q273" s="1">
        <v>17.18057177635454</v>
      </c>
      <c r="R273" s="1">
        <v>16.953796891378069</v>
      </c>
      <c r="S273" s="1">
        <v>17.227654433495108</v>
      </c>
      <c r="T273" s="1">
        <v>17.750313385723995</v>
      </c>
      <c r="U273" s="1">
        <v>18.52871001863592</v>
      </c>
      <c r="V273" s="1">
        <v>19.546081465159105</v>
      </c>
      <c r="W273" s="1">
        <v>19.991691192530109</v>
      </c>
      <c r="X273" s="1">
        <v>20.105570794621933</v>
      </c>
      <c r="Y273" s="1">
        <v>20.204836880964987</v>
      </c>
      <c r="Z273" s="1">
        <v>20.104915908542374</v>
      </c>
      <c r="AA273" s="1">
        <v>19.649097369091816</v>
      </c>
      <c r="AB273" s="1">
        <v>19.178371505340568</v>
      </c>
      <c r="AC273" s="1">
        <v>14.704427321196444</v>
      </c>
      <c r="AD273" s="1">
        <v>12.672412116180638</v>
      </c>
      <c r="AE273" s="1">
        <v>12.38080130655961</v>
      </c>
      <c r="AF273" s="1">
        <v>12.272146953905603</v>
      </c>
      <c r="AG273" s="1">
        <v>12.209341941013832</v>
      </c>
      <c r="AH273" s="1">
        <v>11.368629566680548</v>
      </c>
      <c r="AI273" s="1">
        <v>9.6177422609293526</v>
      </c>
      <c r="AJ273" s="1">
        <v>9.7167352097004542</v>
      </c>
      <c r="AK273" s="1">
        <v>8.5244994431062615</v>
      </c>
      <c r="AL273" s="1">
        <v>7.7080622140289723</v>
      </c>
      <c r="AM273" s="1">
        <v>6.6851648612940515</v>
      </c>
      <c r="AN273" s="1">
        <v>5.8016132519175576</v>
      </c>
      <c r="AO273" s="1">
        <v>6.1703009522803889</v>
      </c>
      <c r="AP273" s="1">
        <v>6.1311487695743523</v>
      </c>
      <c r="AQ273" s="1">
        <v>5.65588608171264</v>
      </c>
      <c r="AR273" s="1">
        <v>5.1680376230964313</v>
      </c>
      <c r="AS273" s="1">
        <v>4.6383982492467428</v>
      </c>
      <c r="AT273" s="1">
        <v>4.0897842999216278</v>
      </c>
      <c r="AU273" s="1">
        <v>3.5363007258931627</v>
      </c>
      <c r="AV273" s="1">
        <v>2.9852925421198919</v>
      </c>
      <c r="AW273" s="1">
        <v>2.4613917615264205</v>
      </c>
      <c r="AX273" s="1">
        <v>1.9954536341800719</v>
      </c>
      <c r="AY273" s="1">
        <v>1.6590029697343274</v>
      </c>
      <c r="AZ273" s="1">
        <v>1.3982292593662318</v>
      </c>
      <c r="BA273" s="1">
        <v>1.1928614821718795</v>
      </c>
      <c r="BB273" s="1">
        <v>1.0362533720222036</v>
      </c>
      <c r="BC273" s="1">
        <v>0.92020258083958995</v>
      </c>
      <c r="BD273" s="1">
        <v>0.8291586612786559</v>
      </c>
      <c r="BE273" s="1">
        <v>0.75094874317499272</v>
      </c>
      <c r="BF273" s="1">
        <v>0.67690660886854093</v>
      </c>
      <c r="BG273" s="1">
        <v>0.61379329596579035</v>
      </c>
      <c r="BH273" s="1">
        <v>0.56018453856468831</v>
      </c>
      <c r="BI273" s="1">
        <v>0.51483523710553047</v>
      </c>
      <c r="BJ273" s="1">
        <v>0.47914573499540225</v>
      </c>
      <c r="BK273" s="1">
        <v>0.45504838919016488</v>
      </c>
      <c r="BL273" s="1">
        <v>0.44169901101633802</v>
      </c>
      <c r="BM273" t="s">
        <v>6</v>
      </c>
    </row>
    <row r="274" spans="1:65" x14ac:dyDescent="0.2">
      <c r="C274" t="s">
        <v>7</v>
      </c>
      <c r="D274" s="1">
        <v>0.77646658284346681</v>
      </c>
      <c r="E274" s="1">
        <v>0.77742033773680508</v>
      </c>
      <c r="F274" s="1">
        <v>0.77697472790971023</v>
      </c>
      <c r="G274" s="1">
        <v>0.77470295299544645</v>
      </c>
      <c r="H274" s="1">
        <v>0.77044893186918095</v>
      </c>
      <c r="I274" s="1">
        <v>0.76410303361431098</v>
      </c>
      <c r="J274" s="1">
        <v>0.75538496657786713</v>
      </c>
      <c r="K274" s="1">
        <v>0.74445962327695014</v>
      </c>
      <c r="L274" s="1">
        <v>0.73135360636428182</v>
      </c>
      <c r="M274" s="1">
        <v>0.71613070963701431</v>
      </c>
      <c r="N274" s="1">
        <v>0.70312771851814604</v>
      </c>
      <c r="O274" s="1">
        <v>0.67173007707988486</v>
      </c>
      <c r="P274" s="1">
        <v>0.64721392046016024</v>
      </c>
      <c r="Q274" s="1">
        <v>0.62985345679309834</v>
      </c>
      <c r="R274" s="1">
        <v>0.62005243574721325</v>
      </c>
      <c r="S274" s="1">
        <v>0.62818955587037706</v>
      </c>
      <c r="T274" s="1">
        <v>0.64494857789308246</v>
      </c>
      <c r="U274" s="1">
        <v>0.67067570659701592</v>
      </c>
      <c r="V274" s="1">
        <v>0.70565674682719048</v>
      </c>
      <c r="W274" s="1">
        <v>0.76197551777115979</v>
      </c>
      <c r="X274" s="1">
        <v>0.79776176713834768</v>
      </c>
      <c r="Y274" s="1">
        <v>0.83486152022124582</v>
      </c>
      <c r="Z274" s="1">
        <v>0.86249229598008825</v>
      </c>
      <c r="AA274" s="1">
        <v>0.89155571423378888</v>
      </c>
      <c r="AB274" s="1">
        <v>0.92208315946356589</v>
      </c>
      <c r="AC274" s="1">
        <v>0.94121221374770092</v>
      </c>
      <c r="AD274" s="1">
        <v>0.95968569546446525</v>
      </c>
      <c r="AE274" s="1">
        <v>0.9801315121140165</v>
      </c>
      <c r="AF274" s="1">
        <v>1.0131574152049052</v>
      </c>
      <c r="AG274" s="1">
        <v>1.0533974640753632</v>
      </c>
      <c r="AH274" s="1">
        <v>1.0280897029207796</v>
      </c>
      <c r="AI274" s="1">
        <v>0.91650280501688508</v>
      </c>
      <c r="AJ274" s="1">
        <v>0.99337992151594512</v>
      </c>
      <c r="AK274" s="1">
        <v>0.94403163982010185</v>
      </c>
      <c r="AL274" s="1">
        <v>0.90605093613051901</v>
      </c>
      <c r="AM274" s="1">
        <v>0.83756026993497235</v>
      </c>
      <c r="AN274" s="1">
        <v>0.77883521050472837</v>
      </c>
      <c r="AO274" s="1">
        <v>0.90029993879250803</v>
      </c>
      <c r="AP274" s="1">
        <v>0.96338200404940011</v>
      </c>
      <c r="AQ274" s="1">
        <v>0.96185132900003034</v>
      </c>
      <c r="AR274" s="1">
        <v>0.96246307298823464</v>
      </c>
      <c r="AS274" s="1">
        <v>0.96496983800795688</v>
      </c>
      <c r="AT274" s="1">
        <v>0.97218323429917142</v>
      </c>
      <c r="AU274" s="1">
        <v>0.97939751731613822</v>
      </c>
      <c r="AV274" s="1">
        <v>0.98483875163412449</v>
      </c>
      <c r="AW274" s="1">
        <v>0.99471823853221131</v>
      </c>
      <c r="AX274" s="1">
        <v>1.0046281318467913</v>
      </c>
      <c r="AY274" s="1">
        <v>1.0160561090875133</v>
      </c>
      <c r="AZ274" s="1">
        <v>1.0304877714426306</v>
      </c>
      <c r="BA274" s="1">
        <v>1.0481461916943589</v>
      </c>
      <c r="BB274" s="1">
        <v>1.0683968402719464</v>
      </c>
      <c r="BC274" s="1">
        <v>1.0853659328012057</v>
      </c>
      <c r="BD274" s="1">
        <v>1.0992526394254485</v>
      </c>
      <c r="BE274" s="1">
        <v>1.1094623605934033</v>
      </c>
      <c r="BF274" s="1">
        <v>1.1046537354206403</v>
      </c>
      <c r="BG274" s="1">
        <v>1.1004330751751132</v>
      </c>
      <c r="BH274" s="1">
        <v>1.0939380945188732</v>
      </c>
      <c r="BI274" s="1">
        <v>1.0845698502072272</v>
      </c>
      <c r="BJ274" s="1">
        <v>1.0743834112905968</v>
      </c>
      <c r="BK274" s="1">
        <v>1.0632574968210928</v>
      </c>
      <c r="BL274" s="1">
        <v>1.0486300416962246</v>
      </c>
      <c r="BM274" t="s">
        <v>7</v>
      </c>
    </row>
    <row r="275" spans="1:65" x14ac:dyDescent="0.2">
      <c r="C275" t="s">
        <v>8</v>
      </c>
      <c r="D275" s="1">
        <v>0.43108607715349129</v>
      </c>
      <c r="E275" s="1">
        <v>0.42997557287391375</v>
      </c>
      <c r="F275" s="1">
        <v>0.42828439363383319</v>
      </c>
      <c r="G275" s="1">
        <v>0.42578967377619342</v>
      </c>
      <c r="H275" s="1">
        <v>0.42241235262566057</v>
      </c>
      <c r="I275" s="1">
        <v>0.41809834808410906</v>
      </c>
      <c r="J275" s="1">
        <v>0.41280790505740861</v>
      </c>
      <c r="K275" s="1">
        <v>0.40653047082298999</v>
      </c>
      <c r="L275" s="1">
        <v>0.399285054125042</v>
      </c>
      <c r="M275" s="1">
        <v>0.39110990951674401</v>
      </c>
      <c r="N275" s="1">
        <v>0.38469764558783059</v>
      </c>
      <c r="O275" s="1">
        <v>0.36693849729747818</v>
      </c>
      <c r="P275" s="1">
        <v>0.35370857294522889</v>
      </c>
      <c r="Q275" s="1">
        <v>0.34508770129840355</v>
      </c>
      <c r="R275" s="1">
        <v>0.34122320494069375</v>
      </c>
      <c r="S275" s="1">
        <v>0.34756067911467681</v>
      </c>
      <c r="T275" s="1">
        <v>0.3590809075964157</v>
      </c>
      <c r="U275" s="1">
        <v>0.37589528214002643</v>
      </c>
      <c r="V275" s="1">
        <v>0.3980838190979531</v>
      </c>
      <c r="W275" s="1">
        <v>0.4037446984250041</v>
      </c>
      <c r="X275" s="1">
        <v>0.40327931932567129</v>
      </c>
      <c r="Y275" s="1">
        <v>0.40288845522816907</v>
      </c>
      <c r="Z275" s="1">
        <v>0.3996925362191755</v>
      </c>
      <c r="AA275" s="1">
        <v>0.39694514657283797</v>
      </c>
      <c r="AB275" s="1">
        <v>0.39474373356933407</v>
      </c>
      <c r="AC275" s="1">
        <v>0.38903193259737606</v>
      </c>
      <c r="AD275" s="1">
        <v>0.38429616953961354</v>
      </c>
      <c r="AE275" s="1">
        <v>0.38091918582782908</v>
      </c>
      <c r="AF275" s="1">
        <v>0.38269180896971433</v>
      </c>
      <c r="AG275" s="1">
        <v>0.38646593922932043</v>
      </c>
      <c r="AH275" s="1">
        <v>0.36593926856725817</v>
      </c>
      <c r="AI275" s="1">
        <v>0.31584350175357101</v>
      </c>
      <c r="AJ275" s="1">
        <v>0.33054947009333163</v>
      </c>
      <c r="AK275" s="1">
        <v>0.30213391448320337</v>
      </c>
      <c r="AL275" s="1">
        <v>0.28674364826072957</v>
      </c>
      <c r="AM275" s="1">
        <v>0.26145611685170156</v>
      </c>
      <c r="AN275" s="1">
        <v>0.23976746060020213</v>
      </c>
      <c r="AO275" s="1">
        <v>0.27277062634520699</v>
      </c>
      <c r="AP275" s="1">
        <v>0.28719565084600729</v>
      </c>
      <c r="AQ275" s="1">
        <v>0.28209648440143881</v>
      </c>
      <c r="AR275" s="1">
        <v>0.27722762574338866</v>
      </c>
      <c r="AS275" s="1">
        <v>0.27258233736424176</v>
      </c>
      <c r="AT275" s="1">
        <v>0.2690794957463577</v>
      </c>
      <c r="AU275" s="1">
        <v>0.26561726358357374</v>
      </c>
      <c r="AV275" s="1">
        <v>0.26207304681842425</v>
      </c>
      <c r="AW275" s="1">
        <v>0.26062707464349921</v>
      </c>
      <c r="AX275" s="1">
        <v>0.2605422632126046</v>
      </c>
      <c r="AY275" s="1">
        <v>0.26255205429858064</v>
      </c>
      <c r="AZ275" s="1">
        <v>0.26624992318950319</v>
      </c>
      <c r="BA275" s="1">
        <v>0.27082869160926282</v>
      </c>
      <c r="BB275" s="1">
        <v>0.27599070644264373</v>
      </c>
      <c r="BC275" s="1">
        <v>0.28006543682645424</v>
      </c>
      <c r="BD275" s="1">
        <v>0.28335698909054041</v>
      </c>
      <c r="BE275" s="1">
        <v>0.28552736116916683</v>
      </c>
      <c r="BF275" s="1">
        <v>0.28337612825222525</v>
      </c>
      <c r="BG275" s="1">
        <v>0.28144889753256508</v>
      </c>
      <c r="BH275" s="1">
        <v>0.27906520497781995</v>
      </c>
      <c r="BI275" s="1">
        <v>0.27607919428675837</v>
      </c>
      <c r="BJ275" s="1">
        <v>0.27299829316834473</v>
      </c>
      <c r="BK275" s="1">
        <v>0.2697940202688322</v>
      </c>
      <c r="BL275" s="1">
        <v>0.26583688105154296</v>
      </c>
      <c r="BM275" t="s">
        <v>8</v>
      </c>
    </row>
    <row r="276" spans="1:65" x14ac:dyDescent="0.2">
      <c r="C276" t="s">
        <v>9</v>
      </c>
      <c r="D276" s="1">
        <v>20.110445704688146</v>
      </c>
      <c r="E276" s="1">
        <v>19.567394501531037</v>
      </c>
      <c r="F276" s="1">
        <v>19.499412015180816</v>
      </c>
      <c r="G276" s="1">
        <v>18.896257602846561</v>
      </c>
      <c r="H276" s="1">
        <v>18.752622565991558</v>
      </c>
      <c r="I276" s="1">
        <v>18.077517341555957</v>
      </c>
      <c r="J276" s="1">
        <v>17.847947114464596</v>
      </c>
      <c r="K276" s="1">
        <v>17.099413286482797</v>
      </c>
      <c r="L276" s="1">
        <v>16.791255715395629</v>
      </c>
      <c r="M276" s="1">
        <v>15.985962438653102</v>
      </c>
      <c r="N276" s="1">
        <v>15.715413057538626</v>
      </c>
      <c r="O276" s="1">
        <v>14.991026494578255</v>
      </c>
      <c r="P276" s="1">
        <v>14.44604311208538</v>
      </c>
      <c r="Q276" s="1">
        <v>14.084161295914553</v>
      </c>
      <c r="R276" s="1">
        <v>13.911854596553479</v>
      </c>
      <c r="S276" s="1">
        <v>14.153183561569948</v>
      </c>
      <c r="T276" s="1">
        <v>14.602452817946517</v>
      </c>
      <c r="U276" s="1">
        <v>15.264675865979584</v>
      </c>
      <c r="V276" s="1">
        <v>16.143570615005714</v>
      </c>
      <c r="W276" s="1">
        <v>17.118036436573753</v>
      </c>
      <c r="X276" s="1">
        <v>17.662187104893921</v>
      </c>
      <c r="Y276" s="1">
        <v>18.218759838635023</v>
      </c>
      <c r="Z276" s="1">
        <v>18.570079248780782</v>
      </c>
      <c r="AA276" s="1">
        <v>18.940349383502749</v>
      </c>
      <c r="AB276" s="1">
        <v>7.7331871498793356</v>
      </c>
      <c r="AC276" s="1">
        <v>3.1183092194175979</v>
      </c>
      <c r="AD276" s="1">
        <v>6.7350749549344266E-2</v>
      </c>
      <c r="AE276" s="1">
        <v>6.8031458962019939E-2</v>
      </c>
      <c r="AF276" s="1">
        <v>6.9584655972150869E-2</v>
      </c>
      <c r="AG276" s="1">
        <v>7.1614328755013015E-2</v>
      </c>
      <c r="AH276" s="1">
        <v>6.9218706164744556E-2</v>
      </c>
      <c r="AI276" s="1">
        <v>6.1111632053461623E-2</v>
      </c>
      <c r="AJ276" s="1">
        <v>6.5585016288785852E-2</v>
      </c>
      <c r="AK276" s="1">
        <v>6.1685330518800735E-2</v>
      </c>
      <c r="AL276" s="1">
        <v>5.9024568710900838E-2</v>
      </c>
      <c r="AM276" s="1">
        <v>5.4369961034660907E-2</v>
      </c>
      <c r="AN276" s="1">
        <v>5.0385922617113436E-2</v>
      </c>
      <c r="AO276" s="1">
        <v>5.8073489572774806E-2</v>
      </c>
      <c r="AP276" s="1">
        <v>6.1960180342206718E-2</v>
      </c>
      <c r="AQ276" s="1">
        <v>6.167757337591262E-2</v>
      </c>
      <c r="AR276" s="1">
        <v>6.1503367958459274E-2</v>
      </c>
      <c r="AS276" s="1">
        <v>6.1458401587480428E-2</v>
      </c>
      <c r="AT276" s="1">
        <v>6.1720576854407357E-2</v>
      </c>
      <c r="AU276" s="1">
        <v>6.1971467195504636E-2</v>
      </c>
      <c r="AV276" s="1">
        <v>6.2119290160993171E-2</v>
      </c>
      <c r="AW276" s="1">
        <v>6.2604908553696645E-2</v>
      </c>
      <c r="AX276" s="1">
        <v>6.3142651987642948E-2</v>
      </c>
      <c r="AY276" s="1">
        <v>6.3843203428087275E-2</v>
      </c>
      <c r="AZ276" s="1">
        <v>6.4762503373999844E-2</v>
      </c>
      <c r="BA276" s="1">
        <v>6.5870744828532571E-2</v>
      </c>
      <c r="BB276" s="1">
        <v>6.712241912650091E-2</v>
      </c>
      <c r="BC276" s="1">
        <v>6.811802626841118E-2</v>
      </c>
      <c r="BD276" s="1">
        <v>6.8923257391150433E-2</v>
      </c>
      <c r="BE276" s="1">
        <v>6.946220007117046E-2</v>
      </c>
      <c r="BF276" s="1">
        <v>6.8965867926136099E-2</v>
      </c>
      <c r="BG276" s="1">
        <v>6.8521882378791116E-2</v>
      </c>
      <c r="BH276" s="1">
        <v>6.7962959300993442E-2</v>
      </c>
      <c r="BI276" s="1">
        <v>6.7253347504088928E-2</v>
      </c>
      <c r="BJ276" s="1">
        <v>6.6517241097211161E-2</v>
      </c>
      <c r="BK276" s="1">
        <v>6.5747776936974561E-2</v>
      </c>
      <c r="BL276" s="1">
        <v>6.479096101497922E-2</v>
      </c>
      <c r="BM276" t="s">
        <v>9</v>
      </c>
    </row>
    <row r="277" spans="1:65" x14ac:dyDescent="0.2">
      <c r="C277" t="s">
        <v>10</v>
      </c>
      <c r="D277" s="1">
        <v>15876.794674937197</v>
      </c>
      <c r="E277" s="1">
        <v>15844.170883147408</v>
      </c>
      <c r="F277" s="1">
        <v>15789.123895123021</v>
      </c>
      <c r="G277" s="1">
        <v>15703.386791889794</v>
      </c>
      <c r="H277" s="1">
        <v>15584.021540420012</v>
      </c>
      <c r="I277" s="1">
        <v>15429.014476553077</v>
      </c>
      <c r="J277" s="1">
        <v>15233.078149110817</v>
      </c>
      <c r="K277" s="1">
        <v>14999.60533490271</v>
      </c>
      <c r="L277" s="1">
        <v>14729.289513545042</v>
      </c>
      <c r="M277" s="1">
        <v>14423.540144077542</v>
      </c>
      <c r="N277" s="1">
        <v>14179.433486474964</v>
      </c>
      <c r="O277" s="1">
        <v>13525.846396502446</v>
      </c>
      <c r="P277" s="1">
        <v>13034.128132719045</v>
      </c>
      <c r="Q277" s="1">
        <v>12707.615611312709</v>
      </c>
      <c r="R277" s="1">
        <v>12552.149676442332</v>
      </c>
      <c r="S277" s="1">
        <v>12769.891837929419</v>
      </c>
      <c r="T277" s="1">
        <v>13175.250800814187</v>
      </c>
      <c r="U277" s="1">
        <v>13772.750060198354</v>
      </c>
      <c r="V277" s="1">
        <v>14565.744147582525</v>
      </c>
      <c r="W277" s="1">
        <v>15444.968463938565</v>
      </c>
      <c r="X277" s="1">
        <v>15935.935400653314</v>
      </c>
      <c r="Y277" s="1">
        <v>16438.110305606373</v>
      </c>
      <c r="Z277" s="1">
        <v>16755.092760374231</v>
      </c>
      <c r="AA277" s="1">
        <v>17089.173750043141</v>
      </c>
      <c r="AB277" s="1">
        <v>17443.418831676394</v>
      </c>
      <c r="AC277" s="1">
        <v>17584.591161041459</v>
      </c>
      <c r="AD277" s="1">
        <v>17724.023251405437</v>
      </c>
      <c r="AE277" s="1">
        <v>17903.158740445164</v>
      </c>
      <c r="AF277" s="1">
        <v>18311.89806563122</v>
      </c>
      <c r="AG277" s="1">
        <v>18587.836188623405</v>
      </c>
      <c r="AH277" s="1">
        <v>17966.041066728074</v>
      </c>
      <c r="AI277" s="1">
        <v>15760.305147752342</v>
      </c>
      <c r="AJ277" s="1">
        <v>17264.058119324498</v>
      </c>
      <c r="AK277" s="1">
        <v>16233.1115793276</v>
      </c>
      <c r="AL277" s="1">
        <v>15532.905501960669</v>
      </c>
      <c r="AM277" s="1">
        <v>14307.998945881367</v>
      </c>
      <c r="AN277" s="1">
        <v>13259.55939591957</v>
      </c>
      <c r="AO277" s="1">
        <v>15282.619515971415</v>
      </c>
      <c r="AP277" s="1">
        <v>16305.441058855118</v>
      </c>
      <c r="AQ277" s="1">
        <v>16231.070209605161</v>
      </c>
      <c r="AR277" s="1">
        <v>16185.226311948138</v>
      </c>
      <c r="AS277" s="1">
        <v>16173.392961761345</v>
      </c>
      <c r="AT277" s="1">
        <v>16242.387005005838</v>
      </c>
      <c r="AU277" s="1">
        <v>16308.411307169001</v>
      </c>
      <c r="AV277" s="1">
        <v>16347.312398766962</v>
      </c>
      <c r="AW277" s="1">
        <v>16475.107734990808</v>
      </c>
      <c r="AX277" s="1">
        <v>16616.620297068115</v>
      </c>
      <c r="AY277" s="1">
        <v>16800.977414135446</v>
      </c>
      <c r="AZ277" s="1">
        <v>17042.900387901798</v>
      </c>
      <c r="BA277" s="1">
        <v>17334.545209076627</v>
      </c>
      <c r="BB277" s="1">
        <v>17663.935817329981</v>
      </c>
      <c r="BC277" s="1">
        <v>17925.939792795089</v>
      </c>
      <c r="BD277" s="1">
        <v>18137.844415055148</v>
      </c>
      <c r="BE277" s="1">
        <v>18279.672570729213</v>
      </c>
      <c r="BF277" s="1">
        <v>18149.057803441974</v>
      </c>
      <c r="BG277" s="1">
        <v>18032.218566802669</v>
      </c>
      <c r="BH277" s="1">
        <v>17885.132369649429</v>
      </c>
      <c r="BI277" s="1">
        <v>17698.390929176039</v>
      </c>
      <c r="BJ277" s="1">
        <v>17504.677167142087</v>
      </c>
      <c r="BK277" s="1">
        <v>17302.184978734222</v>
      </c>
      <c r="BL277" s="1">
        <v>17050.389300701929</v>
      </c>
      <c r="BM277" t="s">
        <v>10</v>
      </c>
    </row>
    <row r="278" spans="1:65" x14ac:dyDescent="0.2">
      <c r="C278" t="s">
        <v>152</v>
      </c>
      <c r="D278" s="1">
        <v>5027.6114261720368</v>
      </c>
      <c r="E278" s="1">
        <v>5017.2806414182151</v>
      </c>
      <c r="F278" s="1">
        <v>4999.8492346617477</v>
      </c>
      <c r="G278" s="1">
        <v>4972.6993691701482</v>
      </c>
      <c r="H278" s="1">
        <v>4934.9006752609366</v>
      </c>
      <c r="I278" s="1">
        <v>4885.8154977178265</v>
      </c>
      <c r="J278" s="1">
        <v>4823.7694903958354</v>
      </c>
      <c r="K278" s="1">
        <v>4749.8370240229997</v>
      </c>
      <c r="L278" s="1">
        <v>4664.2376987210073</v>
      </c>
      <c r="M278" s="1">
        <v>4567.4178396151719</v>
      </c>
      <c r="N278" s="1">
        <v>4490.1180164396073</v>
      </c>
      <c r="O278" s="1">
        <v>4283.1504270223586</v>
      </c>
      <c r="P278" s="1">
        <v>4127.440889167252</v>
      </c>
      <c r="Q278" s="1">
        <v>4024.0460845470152</v>
      </c>
      <c r="R278" s="1">
        <v>3974.8155990152795</v>
      </c>
      <c r="S278" s="1">
        <v>4043.7667318771278</v>
      </c>
      <c r="T278" s="1">
        <v>4172.1293765561468</v>
      </c>
      <c r="U278" s="1">
        <v>4361.3359617084525</v>
      </c>
      <c r="V278" s="1">
        <v>4612.44874714449</v>
      </c>
      <c r="W278" s="1">
        <v>4890.8675533067862</v>
      </c>
      <c r="X278" s="1">
        <v>5046.3391728268343</v>
      </c>
      <c r="Y278" s="1">
        <v>5205.3599538957205</v>
      </c>
      <c r="Z278" s="1">
        <v>5305.7369282230802</v>
      </c>
      <c r="AA278" s="1">
        <v>5411.5283952864993</v>
      </c>
      <c r="AB278" s="1">
        <v>5523.7051070566686</v>
      </c>
      <c r="AC278" s="1">
        <v>5568.4093203885668</v>
      </c>
      <c r="AD278" s="1">
        <v>5612.5624624453558</v>
      </c>
      <c r="AE278" s="1">
        <v>5669.2882468349944</v>
      </c>
      <c r="AF278" s="1">
        <v>5798.7213310125726</v>
      </c>
      <c r="AG278" s="1">
        <v>5967.8607295844176</v>
      </c>
      <c r="AH278" s="1">
        <v>5768.2255137287138</v>
      </c>
      <c r="AI278" s="1">
        <v>5092.6360044551357</v>
      </c>
      <c r="AJ278" s="1">
        <v>5465.4180240654887</v>
      </c>
      <c r="AK278" s="1">
        <v>5140.4442099000607</v>
      </c>
      <c r="AL278" s="1">
        <v>4918.7140592417363</v>
      </c>
      <c r="AM278" s="1">
        <v>4530.830086221742</v>
      </c>
      <c r="AN278" s="1">
        <v>4198.8268847594527</v>
      </c>
      <c r="AO278" s="1">
        <v>4839.4574643979004</v>
      </c>
      <c r="AP278" s="1">
        <v>5163.3483618505588</v>
      </c>
      <c r="AQ278" s="1">
        <v>5139.7977813260513</v>
      </c>
      <c r="AR278" s="1">
        <v>5125.2806632049387</v>
      </c>
      <c r="AS278" s="1">
        <v>5121.533465623369</v>
      </c>
      <c r="AT278" s="1">
        <v>5143.3814045339468</v>
      </c>
      <c r="AU278" s="1">
        <v>5164.2889329587197</v>
      </c>
      <c r="AV278" s="1">
        <v>5176.6075134160983</v>
      </c>
      <c r="AW278" s="1">
        <v>5217.0757128080531</v>
      </c>
      <c r="AX278" s="1">
        <v>5261.8876656369121</v>
      </c>
      <c r="AY278" s="1">
        <v>5320.2669523406066</v>
      </c>
      <c r="AZ278" s="1">
        <v>5396.8752811666536</v>
      </c>
      <c r="BA278" s="1">
        <v>5489.2287357110472</v>
      </c>
      <c r="BB278" s="1">
        <v>5593.5349272084095</v>
      </c>
      <c r="BC278" s="1">
        <v>5676.5021890342659</v>
      </c>
      <c r="BD278" s="1">
        <v>5743.6047825958694</v>
      </c>
      <c r="BE278" s="1">
        <v>5788.5166725975378</v>
      </c>
      <c r="BF278" s="1">
        <v>5747.155660511341</v>
      </c>
      <c r="BG278" s="1">
        <v>5710.1568648992588</v>
      </c>
      <c r="BH278" s="1">
        <v>5663.5799417494536</v>
      </c>
      <c r="BI278" s="1">
        <v>5604.4456253407443</v>
      </c>
      <c r="BJ278" s="1">
        <v>5543.1034247675962</v>
      </c>
      <c r="BK278" s="1">
        <v>5478.9814114145465</v>
      </c>
      <c r="BL278" s="1">
        <v>5399.246751248269</v>
      </c>
      <c r="BM278" t="s">
        <v>11</v>
      </c>
    </row>
    <row r="279" spans="1:65" ht="14.25" x14ac:dyDescent="0.2">
      <c r="C279" t="s">
        <v>153</v>
      </c>
      <c r="D279" s="1">
        <v>6028.3110625564004</v>
      </c>
      <c r="E279" s="1">
        <v>6015.9240304774758</v>
      </c>
      <c r="F279" s="1">
        <v>5995.0230631435825</v>
      </c>
      <c r="G279" s="1">
        <v>5962.469267590106</v>
      </c>
      <c r="H279" s="1">
        <v>5917.147092639012</v>
      </c>
      <c r="I279" s="1">
        <v>5858.2919636904398</v>
      </c>
      <c r="J279" s="1">
        <v>5783.8962714578374</v>
      </c>
      <c r="K279" s="1">
        <v>5695.2482302434046</v>
      </c>
      <c r="L279" s="1">
        <v>5592.6111495455725</v>
      </c>
      <c r="M279" s="1">
        <v>5476.5201913850979</v>
      </c>
      <c r="N279" s="1">
        <v>5383.8345520858611</v>
      </c>
      <c r="O279" s="1">
        <v>5135.6719748469532</v>
      </c>
      <c r="P279" s="1">
        <v>4948.9698910878315</v>
      </c>
      <c r="Q279" s="1">
        <v>4824.9953052122491</v>
      </c>
      <c r="R279" s="1">
        <v>4765.9659460614866</v>
      </c>
      <c r="S279" s="1">
        <v>4848.6411653202977</v>
      </c>
      <c r="T279" s="1">
        <v>5002.5532092999365</v>
      </c>
      <c r="U279" s="1">
        <v>5229.4196183554586</v>
      </c>
      <c r="V279" s="1">
        <v>5530.5140853051435</v>
      </c>
      <c r="W279" s="1">
        <v>5864.3495843007031</v>
      </c>
      <c r="X279" s="1">
        <v>6050.7663942767786</v>
      </c>
      <c r="Y279" s="1">
        <v>6241.4387936399535</v>
      </c>
      <c r="Z279" s="1">
        <v>6361.7948779653243</v>
      </c>
      <c r="AA279" s="1">
        <v>6488.643159815947</v>
      </c>
      <c r="AB279" s="1">
        <v>6623.1476103796986</v>
      </c>
      <c r="AC279" s="1">
        <v>6676.7497846385704</v>
      </c>
      <c r="AD279" s="1">
        <v>6729.6912019728497</v>
      </c>
      <c r="AE279" s="1">
        <v>6797.7077300179799</v>
      </c>
      <c r="AF279" s="1">
        <v>6952.90327459541</v>
      </c>
      <c r="AG279" s="1">
        <v>7155.7083088542176</v>
      </c>
      <c r="AH279" s="1">
        <v>6916.3375464373075</v>
      </c>
      <c r="AI279" s="1">
        <v>6106.2781827999224</v>
      </c>
      <c r="AJ279" s="1">
        <v>6553.2590216612571</v>
      </c>
      <c r="AK279" s="1">
        <v>6163.6021701439586</v>
      </c>
      <c r="AL279" s="1">
        <v>5897.738680145967</v>
      </c>
      <c r="AM279" s="1">
        <v>5432.6499834793085</v>
      </c>
      <c r="AN279" s="1">
        <v>5034.5646100233253</v>
      </c>
      <c r="AO279" s="1">
        <v>5802.7067918440052</v>
      </c>
      <c r="AP279" s="1">
        <v>6191.0651820750118</v>
      </c>
      <c r="AQ279" s="1">
        <v>6162.8270759305169</v>
      </c>
      <c r="AR279" s="1">
        <v>6145.420459478345</v>
      </c>
      <c r="AS279" s="1">
        <v>6140.9274168145912</v>
      </c>
      <c r="AT279" s="1">
        <v>6167.1239862517341</v>
      </c>
      <c r="AU279" s="1">
        <v>6192.1929651783212</v>
      </c>
      <c r="AV279" s="1">
        <v>6206.9634453430435</v>
      </c>
      <c r="AW279" s="1">
        <v>6255.4864661967076</v>
      </c>
      <c r="AX279" s="1">
        <v>6309.2178245046907</v>
      </c>
      <c r="AY279" s="1">
        <v>6379.2169692333409</v>
      </c>
      <c r="AZ279" s="1">
        <v>6471.0734786170906</v>
      </c>
      <c r="BA279" s="1">
        <v>6581.8090356247567</v>
      </c>
      <c r="BB279" s="1">
        <v>6706.8764115208751</v>
      </c>
      <c r="BC279" s="1">
        <v>6806.3575408084725</v>
      </c>
      <c r="BD279" s="1">
        <v>6886.8162860861748</v>
      </c>
      <c r="BE279" s="1">
        <v>6940.6674731385356</v>
      </c>
      <c r="BF279" s="1">
        <v>6891.073933466836</v>
      </c>
      <c r="BG279" s="1">
        <v>6846.7108691837639</v>
      </c>
      <c r="BH279" s="1">
        <v>6790.8632395077375</v>
      </c>
      <c r="BI279" s="1">
        <v>6719.958783382187</v>
      </c>
      <c r="BJ279" s="1">
        <v>6646.4069841338096</v>
      </c>
      <c r="BK279" s="1">
        <v>6569.5220760366265</v>
      </c>
      <c r="BL279" s="1">
        <v>6473.9169679235838</v>
      </c>
      <c r="BM279" t="s">
        <v>12</v>
      </c>
    </row>
    <row r="280" spans="1:65" x14ac:dyDescent="0.2">
      <c r="C280" t="s">
        <v>154</v>
      </c>
      <c r="D280" s="1">
        <v>214.67900789754597</v>
      </c>
      <c r="E280" s="1">
        <v>214.2378833885578</v>
      </c>
      <c r="F280" s="1">
        <v>213.49356232005664</v>
      </c>
      <c r="G280" s="1">
        <v>212.33426306356534</v>
      </c>
      <c r="H280" s="1">
        <v>210.72025883364199</v>
      </c>
      <c r="I280" s="1">
        <v>208.6243217525512</v>
      </c>
      <c r="J280" s="1">
        <v>205.97495723990218</v>
      </c>
      <c r="K280" s="1">
        <v>202.8180409257821</v>
      </c>
      <c r="L280" s="1">
        <v>199.16294973538703</v>
      </c>
      <c r="M280" s="1">
        <v>195.02874175156785</v>
      </c>
      <c r="N280" s="1">
        <v>191.72803930197125</v>
      </c>
      <c r="O280" s="1">
        <v>182.89052323385471</v>
      </c>
      <c r="P280" s="1">
        <v>176.24172596744165</v>
      </c>
      <c r="Q280" s="1">
        <v>171.82676781015755</v>
      </c>
      <c r="R280" s="1">
        <v>169.72462607795245</v>
      </c>
      <c r="S280" s="1">
        <v>172.66883945115336</v>
      </c>
      <c r="T280" s="1">
        <v>178.14992437894747</v>
      </c>
      <c r="U280" s="1">
        <v>186.22904556495092</v>
      </c>
      <c r="V280" s="1">
        <v>196.95156150306974</v>
      </c>
      <c r="W280" s="1">
        <v>208.84004452619979</v>
      </c>
      <c r="X280" s="1">
        <v>215.47868267970583</v>
      </c>
      <c r="Y280" s="1">
        <v>222.26887003134729</v>
      </c>
      <c r="Z280" s="1">
        <v>226.55496683512553</v>
      </c>
      <c r="AA280" s="1">
        <v>231.07226247873353</v>
      </c>
      <c r="AB280" s="1">
        <v>235.86220807131977</v>
      </c>
      <c r="AC280" s="1">
        <v>237.77107798059183</v>
      </c>
      <c r="AD280" s="1">
        <v>239.65641714641671</v>
      </c>
      <c r="AE280" s="1">
        <v>242.07860813985428</v>
      </c>
      <c r="AF280" s="1">
        <v>247.60540083423686</v>
      </c>
      <c r="AG280" s="1">
        <v>254.82765315325463</v>
      </c>
      <c r="AH280" s="1">
        <v>246.84913811270539</v>
      </c>
      <c r="AI280" s="1">
        <v>217.80494527048953</v>
      </c>
      <c r="AJ280" s="1">
        <v>233.68372472441442</v>
      </c>
      <c r="AK280" s="1">
        <v>222.06718986768263</v>
      </c>
      <c r="AL280" s="1">
        <v>212.48844735924303</v>
      </c>
      <c r="AM280" s="1">
        <v>195.73185972477927</v>
      </c>
      <c r="AN280" s="1">
        <v>181.38932142160837</v>
      </c>
      <c r="AO280" s="1">
        <v>209.06456246198928</v>
      </c>
      <c r="AP280" s="1">
        <v>223.05664923194411</v>
      </c>
      <c r="AQ280" s="1">
        <v>222.03926415328539</v>
      </c>
      <c r="AR280" s="1">
        <v>221.41212465045334</v>
      </c>
      <c r="AS280" s="1">
        <v>221.25024571492952</v>
      </c>
      <c r="AT280" s="1">
        <v>222.19407667586648</v>
      </c>
      <c r="AU280" s="1">
        <v>223.09728190381668</v>
      </c>
      <c r="AV280" s="1">
        <v>223.62944457957542</v>
      </c>
      <c r="AW280" s="1">
        <v>225.37767079330789</v>
      </c>
      <c r="AX280" s="1">
        <v>227.31354715551458</v>
      </c>
      <c r="AY280" s="1">
        <v>229.83553234111417</v>
      </c>
      <c r="AZ280" s="1">
        <v>233.14501214639941</v>
      </c>
      <c r="BA280" s="1">
        <v>237.13468138271722</v>
      </c>
      <c r="BB280" s="1">
        <v>241.64070885540326</v>
      </c>
      <c r="BC280" s="1">
        <v>245.22489456628026</v>
      </c>
      <c r="BD280" s="1">
        <v>248.12372660814154</v>
      </c>
      <c r="BE280" s="1">
        <v>250.06392025621361</v>
      </c>
      <c r="BF280" s="1">
        <v>248.27712453408989</v>
      </c>
      <c r="BG280" s="1">
        <v>246.67877656364794</v>
      </c>
      <c r="BH280" s="1">
        <v>244.66665348357637</v>
      </c>
      <c r="BI280" s="1">
        <v>242.11205101472012</v>
      </c>
      <c r="BJ280" s="1">
        <v>239.46206794996013</v>
      </c>
      <c r="BK280" s="1">
        <v>236.69199697310839</v>
      </c>
      <c r="BL280" s="1">
        <v>233.2474596539252</v>
      </c>
      <c r="BM280" t="s">
        <v>0</v>
      </c>
    </row>
    <row r="281" spans="1:65" x14ac:dyDescent="0.2">
      <c r="C281" t="s">
        <v>155</v>
      </c>
      <c r="D281" s="1">
        <v>59.633057749318326</v>
      </c>
      <c r="E281" s="1">
        <v>59.51052316348828</v>
      </c>
      <c r="F281" s="1">
        <v>59.30376731112684</v>
      </c>
      <c r="G281" s="1">
        <v>58.981739739879259</v>
      </c>
      <c r="H281" s="1">
        <v>58.533405231567215</v>
      </c>
      <c r="I281" s="1">
        <v>57.951200486819772</v>
      </c>
      <c r="J281" s="1">
        <v>57.215265899972827</v>
      </c>
      <c r="K281" s="1">
        <v>56.33834470160614</v>
      </c>
      <c r="L281" s="1">
        <v>55.323041593163062</v>
      </c>
      <c r="M281" s="1">
        <v>54.174650486546625</v>
      </c>
      <c r="N281" s="1">
        <v>53.257788694992016</v>
      </c>
      <c r="O281" s="1">
        <v>50.802923120515196</v>
      </c>
      <c r="P281" s="1">
        <v>48.956034990956013</v>
      </c>
      <c r="Q281" s="1">
        <v>47.729657725043765</v>
      </c>
      <c r="R281" s="1">
        <v>47.145729466097904</v>
      </c>
      <c r="S281" s="1">
        <v>47.963566514209262</v>
      </c>
      <c r="T281" s="1">
        <v>49.486090105263187</v>
      </c>
      <c r="U281" s="1">
        <v>51.730290434708586</v>
      </c>
      <c r="V281" s="1">
        <v>54.708767084186036</v>
      </c>
      <c r="W281" s="1">
        <v>58.011123479499943</v>
      </c>
      <c r="X281" s="1">
        <v>59.855189633251619</v>
      </c>
      <c r="Y281" s="1">
        <v>61.741352786485358</v>
      </c>
      <c r="Z281" s="1">
        <v>62.93193523197931</v>
      </c>
      <c r="AA281" s="1">
        <v>64.186739577425982</v>
      </c>
      <c r="AB281" s="1">
        <v>65.517280019811039</v>
      </c>
      <c r="AC281" s="1">
        <v>66.04752166127551</v>
      </c>
      <c r="AD281" s="1">
        <v>66.571226985115757</v>
      </c>
      <c r="AE281" s="1">
        <v>67.244057816626182</v>
      </c>
      <c r="AF281" s="1">
        <v>68.779278009510236</v>
      </c>
      <c r="AG281" s="1">
        <v>70.785459209237402</v>
      </c>
      <c r="AH281" s="1">
        <v>68.56920503130705</v>
      </c>
      <c r="AI281" s="1">
        <v>60.501373686247092</v>
      </c>
      <c r="AJ281" s="1">
        <v>64.912145756781783</v>
      </c>
      <c r="AK281" s="1">
        <v>61.685330518800725</v>
      </c>
      <c r="AL281" s="1">
        <v>59.024568710900837</v>
      </c>
      <c r="AM281" s="1">
        <v>54.369961034660903</v>
      </c>
      <c r="AN281" s="1">
        <v>50.385922617113437</v>
      </c>
      <c r="AO281" s="1">
        <v>58.073489572774797</v>
      </c>
      <c r="AP281" s="1">
        <v>61.960180342206698</v>
      </c>
      <c r="AQ281" s="1">
        <v>61.677573375912608</v>
      </c>
      <c r="AR281" s="1">
        <v>61.503367958459258</v>
      </c>
      <c r="AS281" s="1">
        <v>61.458401587480424</v>
      </c>
      <c r="AT281" s="1">
        <v>61.720576854407355</v>
      </c>
      <c r="AU281" s="1">
        <v>61.97146719550463</v>
      </c>
      <c r="AV281" s="1">
        <v>62.119290160993174</v>
      </c>
      <c r="AW281" s="1">
        <v>62.604908553696632</v>
      </c>
      <c r="AX281" s="1">
        <v>63.142651987642935</v>
      </c>
      <c r="AY281" s="1">
        <v>63.843203428087271</v>
      </c>
      <c r="AZ281" s="1">
        <v>64.762503373999834</v>
      </c>
      <c r="BA281" s="1">
        <v>65.870744828532565</v>
      </c>
      <c r="BB281" s="1">
        <v>67.122419126500901</v>
      </c>
      <c r="BC281" s="1">
        <v>68.118026268411185</v>
      </c>
      <c r="BD281" s="1">
        <v>68.923257391150429</v>
      </c>
      <c r="BE281" s="1">
        <v>69.462200071170443</v>
      </c>
      <c r="BF281" s="1">
        <v>68.965867926136085</v>
      </c>
      <c r="BG281" s="1">
        <v>68.521882378791091</v>
      </c>
      <c r="BH281" s="1">
        <v>67.962959300993433</v>
      </c>
      <c r="BI281" s="1">
        <v>67.253347504088921</v>
      </c>
      <c r="BJ281" s="1">
        <v>66.517241097211141</v>
      </c>
      <c r="BK281" s="1">
        <v>65.747776936974546</v>
      </c>
      <c r="BL281" s="1">
        <v>64.790961014979217</v>
      </c>
      <c r="BM281" t="s">
        <v>1</v>
      </c>
    </row>
    <row r="282" spans="1:65" x14ac:dyDescent="0.2">
      <c r="C282" t="s">
        <v>56</v>
      </c>
      <c r="D282" s="1">
        <v>19.873410774377685</v>
      </c>
      <c r="E282" s="1">
        <v>19.822215644485127</v>
      </c>
      <c r="F282" s="1">
        <v>19.744250937405877</v>
      </c>
      <c r="G282" s="1">
        <v>19.629242369220961</v>
      </c>
      <c r="H282" s="1">
        <v>19.473545179961867</v>
      </c>
      <c r="I282" s="1">
        <v>19.274666141921706</v>
      </c>
      <c r="J282" s="1">
        <v>19.030772513664662</v>
      </c>
      <c r="K282" s="1">
        <v>18.741377806293205</v>
      </c>
      <c r="L282" s="1">
        <v>18.407358338022185</v>
      </c>
      <c r="M282" s="1">
        <v>18.030477674157005</v>
      </c>
      <c r="N282" s="1">
        <v>17.734867210709709</v>
      </c>
      <c r="O282" s="1">
        <v>16.916156359949387</v>
      </c>
      <c r="P282" s="1">
        <v>16.306246332461818</v>
      </c>
      <c r="Q282" s="1">
        <v>15.908817297866612</v>
      </c>
      <c r="R282" s="1">
        <v>15.730660944360658</v>
      </c>
      <c r="S282" s="1">
        <v>16.022823540664437</v>
      </c>
      <c r="T282" s="1">
        <v>16.553915229693317</v>
      </c>
      <c r="U282" s="1">
        <v>17.32907125984373</v>
      </c>
      <c r="V282" s="1">
        <v>18.351980448558578</v>
      </c>
      <c r="W282" s="1">
        <v>19.382319166175115</v>
      </c>
      <c r="X282" s="1">
        <v>19.937659770642608</v>
      </c>
      <c r="Y282" s="1">
        <v>20.506105702355757</v>
      </c>
      <c r="Z282" s="1">
        <v>20.846659705171678</v>
      </c>
      <c r="AA282" s="1">
        <v>21.206973258529242</v>
      </c>
      <c r="AB282" s="1">
        <v>21.591345462441744</v>
      </c>
      <c r="AC282" s="1">
        <v>21.714719877219192</v>
      </c>
      <c r="AD282" s="1">
        <v>21.839973191853229</v>
      </c>
      <c r="AE282" s="1">
        <v>22.015627491311747</v>
      </c>
      <c r="AF282" s="14">
        <v>22.474189768461748</v>
      </c>
      <c r="AG282" s="1">
        <v>23.085129422060394</v>
      </c>
      <c r="AH282" s="1">
        <v>22.269833691358055</v>
      </c>
      <c r="AI282" s="1">
        <v>19.623369100101893</v>
      </c>
      <c r="AJ282" s="1">
        <v>21.028378305216968</v>
      </c>
      <c r="AK282" s="1">
        <v>19.745786970873525</v>
      </c>
      <c r="AL282" s="1">
        <v>18.896525717077459</v>
      </c>
      <c r="AM282" s="1">
        <v>17.406042163047733</v>
      </c>
      <c r="AN282" s="1">
        <v>16.129821791307538</v>
      </c>
      <c r="AO282" s="1">
        <v>18.593672141040056</v>
      </c>
      <c r="AP282" s="1">
        <v>19.841243321301562</v>
      </c>
      <c r="AQ282" s="1">
        <v>19.754079022392879</v>
      </c>
      <c r="AR282" s="1">
        <v>19.699510952644125</v>
      </c>
      <c r="AS282" s="1">
        <v>19.688085557818596</v>
      </c>
      <c r="AT282" s="1">
        <v>19.776513262354896</v>
      </c>
      <c r="AU282" s="1">
        <v>19.860938278274375</v>
      </c>
      <c r="AV282" s="1">
        <v>19.913756043270208</v>
      </c>
      <c r="AW282" s="1">
        <v>20.080021175355537</v>
      </c>
      <c r="AX282" s="1">
        <v>20.266851793262354</v>
      </c>
      <c r="AY282" s="1">
        <v>20.506419094584661</v>
      </c>
      <c r="AZ282" s="1">
        <v>20.817692376141956</v>
      </c>
      <c r="BA282" s="1">
        <v>21.187753719018769</v>
      </c>
      <c r="BB282" s="1">
        <v>21.601832018789782</v>
      </c>
      <c r="BC282" s="1">
        <v>21.929698332833166</v>
      </c>
      <c r="BD282" s="1">
        <v>22.195299332662316</v>
      </c>
      <c r="BE282" s="1">
        <v>22.372043570897976</v>
      </c>
      <c r="BF282" s="1">
        <v>22.208979438291216</v>
      </c>
      <c r="BG282" s="1">
        <v>22.062646390569959</v>
      </c>
      <c r="BH282" s="1">
        <v>21.879687778615999</v>
      </c>
      <c r="BI282" s="1">
        <v>21.648734499799577</v>
      </c>
      <c r="BJ282" s="1">
        <v>21.409537359237284</v>
      </c>
      <c r="BK282" s="1">
        <v>21.159708833435822</v>
      </c>
      <c r="BL282" s="1">
        <v>20.849883394295841</v>
      </c>
      <c r="BM282" t="s">
        <v>33</v>
      </c>
    </row>
    <row r="283" spans="1:65" x14ac:dyDescent="0.2">
      <c r="C283" s="47" t="s">
        <v>160</v>
      </c>
      <c r="D283" s="25">
        <v>0.255</v>
      </c>
      <c r="E283" s="25">
        <v>0.255</v>
      </c>
      <c r="F283" s="25">
        <v>0.255</v>
      </c>
      <c r="G283" s="25">
        <v>0.255</v>
      </c>
      <c r="H283" s="25">
        <v>0.255</v>
      </c>
      <c r="I283" s="25">
        <v>0.255</v>
      </c>
      <c r="J283" s="25">
        <v>0.255</v>
      </c>
      <c r="K283" s="25">
        <v>0.255</v>
      </c>
      <c r="L283" s="25">
        <v>0.255</v>
      </c>
      <c r="M283" s="25">
        <v>0.255</v>
      </c>
      <c r="N283" s="25">
        <v>0.255</v>
      </c>
      <c r="O283" s="25">
        <v>0.255</v>
      </c>
      <c r="P283" s="25">
        <v>0.255</v>
      </c>
      <c r="Q283" s="25">
        <v>0.255</v>
      </c>
      <c r="R283" s="25">
        <v>0.255</v>
      </c>
      <c r="S283" s="25">
        <v>0.255</v>
      </c>
      <c r="T283" s="25">
        <v>0.255</v>
      </c>
      <c r="U283" s="25">
        <v>0.255</v>
      </c>
      <c r="V283" s="25">
        <v>0.255</v>
      </c>
      <c r="W283" s="25">
        <v>0.255</v>
      </c>
      <c r="X283" s="25">
        <v>0.255</v>
      </c>
      <c r="Y283" s="25">
        <v>0.255</v>
      </c>
      <c r="Z283" s="25">
        <v>0.255</v>
      </c>
      <c r="AA283" s="25">
        <v>0.255</v>
      </c>
      <c r="AB283" s="25">
        <v>0.255</v>
      </c>
      <c r="AC283" s="25">
        <v>0.255</v>
      </c>
      <c r="AD283" s="25">
        <v>0.255</v>
      </c>
      <c r="AE283" s="25">
        <v>0.255</v>
      </c>
      <c r="AF283" s="25">
        <v>0.255</v>
      </c>
      <c r="AG283" s="25">
        <v>0.255</v>
      </c>
      <c r="AH283" s="25">
        <v>0.255</v>
      </c>
      <c r="AI283" s="25">
        <v>0.255</v>
      </c>
      <c r="AJ283" s="25">
        <v>0.255</v>
      </c>
      <c r="AK283" s="25">
        <v>0.255</v>
      </c>
      <c r="AL283" s="25">
        <v>0.255</v>
      </c>
      <c r="AM283" s="25">
        <v>0.255</v>
      </c>
      <c r="AN283" s="25">
        <v>0.255</v>
      </c>
      <c r="AO283" s="25">
        <v>0.255</v>
      </c>
      <c r="AP283" s="25">
        <v>0.255</v>
      </c>
      <c r="AQ283" s="25">
        <v>0.255</v>
      </c>
      <c r="AR283" s="25">
        <v>0.255</v>
      </c>
      <c r="AS283" s="25">
        <v>0.255</v>
      </c>
      <c r="AT283" s="25">
        <v>0.255</v>
      </c>
      <c r="AU283" s="25">
        <v>0.255</v>
      </c>
      <c r="AV283" s="25">
        <v>0.255</v>
      </c>
      <c r="AW283" s="25">
        <v>0.255</v>
      </c>
      <c r="AX283" s="25">
        <v>0.255</v>
      </c>
      <c r="AY283" s="25">
        <v>0.255</v>
      </c>
      <c r="AZ283" s="25">
        <v>0.255</v>
      </c>
      <c r="BA283" s="25">
        <v>0.255</v>
      </c>
      <c r="BB283" s="25">
        <v>0.255</v>
      </c>
      <c r="BC283" s="25">
        <v>0.255</v>
      </c>
      <c r="BD283" s="25">
        <v>0.255</v>
      </c>
      <c r="BE283" s="25">
        <v>0.255</v>
      </c>
      <c r="BF283" s="25">
        <v>0.255</v>
      </c>
      <c r="BG283" s="25">
        <v>0.255</v>
      </c>
      <c r="BH283" s="25">
        <v>0.255</v>
      </c>
      <c r="BI283" s="25">
        <v>0.255</v>
      </c>
      <c r="BJ283" s="25">
        <v>0.255</v>
      </c>
      <c r="BK283" s="25">
        <v>0.255</v>
      </c>
      <c r="BL283" s="25">
        <v>0.255</v>
      </c>
      <c r="BM283" t="s">
        <v>55</v>
      </c>
    </row>
    <row r="284" spans="1:65" x14ac:dyDescent="0.2">
      <c r="C284" s="47" t="s">
        <v>56</v>
      </c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6">
        <v>5.1637500000000017E-2</v>
      </c>
      <c r="AJ284" s="6">
        <v>0.50334270301350015</v>
      </c>
      <c r="AK284" s="6">
        <v>0.92012868710607365</v>
      </c>
      <c r="AL284" s="6">
        <v>4.3198218367886856</v>
      </c>
      <c r="AM284" s="6">
        <v>7.2394624016426512</v>
      </c>
      <c r="AN284" s="6">
        <v>9.8374023017660299</v>
      </c>
      <c r="AO284" s="6">
        <v>15.995234908573121</v>
      </c>
      <c r="AP284" s="6">
        <v>22.085109639952943</v>
      </c>
      <c r="AQ284" s="6">
        <v>27.058552520702548</v>
      </c>
      <c r="AR284" s="6">
        <v>32.031580757872888</v>
      </c>
      <c r="AS284" s="6">
        <v>37.62139709030032</v>
      </c>
      <c r="AT284" s="6">
        <v>43.826950472340421</v>
      </c>
      <c r="AU284" s="6">
        <v>50.027075244468108</v>
      </c>
      <c r="AV284" s="6">
        <v>56.219289347563006</v>
      </c>
      <c r="AW284" s="6">
        <v>63.013862913460393</v>
      </c>
      <c r="AX284" s="6">
        <v>69.767770938400673</v>
      </c>
      <c r="AY284" s="6">
        <v>76.344515487455951</v>
      </c>
      <c r="AZ284" s="6">
        <v>82.891302974571659</v>
      </c>
      <c r="BA284" s="6">
        <v>88.133161344607501</v>
      </c>
      <c r="BB284" s="6">
        <v>93.335107723762533</v>
      </c>
      <c r="BC284" s="6">
        <v>97.862042748031357</v>
      </c>
      <c r="BD284" s="6">
        <v>101.82774050907373</v>
      </c>
      <c r="BE284" s="6">
        <v>105.07965370493277</v>
      </c>
      <c r="BF284" s="6">
        <v>106.35100550993918</v>
      </c>
      <c r="BG284" s="6">
        <v>107.47325421665174</v>
      </c>
      <c r="BH284" s="6">
        <v>108.1823689212827</v>
      </c>
      <c r="BI284" s="6">
        <v>108.44070226033273</v>
      </c>
      <c r="BJ284" s="6">
        <v>108.45480108472015</v>
      </c>
      <c r="BK284" s="6">
        <v>108.18610897698026</v>
      </c>
      <c r="BL284" s="6">
        <v>107.34163041350972</v>
      </c>
      <c r="BM284" s="47" t="s">
        <v>56</v>
      </c>
    </row>
    <row r="285" spans="1:65" x14ac:dyDescent="0.2">
      <c r="A285" s="2" t="s">
        <v>71</v>
      </c>
      <c r="D285" s="2">
        <v>1980</v>
      </c>
      <c r="E285" s="2">
        <v>1981</v>
      </c>
      <c r="F285" s="2">
        <v>1982</v>
      </c>
      <c r="G285" s="2">
        <v>1983</v>
      </c>
      <c r="H285" s="2">
        <v>1984</v>
      </c>
      <c r="I285" s="2">
        <v>1985</v>
      </c>
      <c r="J285" s="2">
        <v>1986</v>
      </c>
      <c r="K285" s="2">
        <v>1987</v>
      </c>
      <c r="L285" s="2">
        <v>1988</v>
      </c>
      <c r="M285" s="2">
        <v>1989</v>
      </c>
      <c r="N285" s="2">
        <v>1990</v>
      </c>
      <c r="O285" s="2">
        <v>1991</v>
      </c>
      <c r="P285" s="2">
        <v>1992</v>
      </c>
      <c r="Q285" s="2">
        <v>1993</v>
      </c>
      <c r="R285" s="2">
        <v>1994</v>
      </c>
      <c r="S285" s="2">
        <v>1995</v>
      </c>
      <c r="T285" s="2">
        <v>1996</v>
      </c>
      <c r="U285" s="2">
        <v>1997</v>
      </c>
      <c r="V285" s="2">
        <v>1998</v>
      </c>
      <c r="W285" s="2">
        <v>1999</v>
      </c>
      <c r="X285" s="2">
        <v>2000</v>
      </c>
      <c r="Y285" s="2">
        <v>2001</v>
      </c>
      <c r="Z285" s="2">
        <v>2002</v>
      </c>
      <c r="AA285" s="2">
        <v>2003</v>
      </c>
      <c r="AB285" s="2">
        <v>2004</v>
      </c>
      <c r="AC285" s="2">
        <v>2005</v>
      </c>
      <c r="AD285" s="2">
        <v>2006</v>
      </c>
      <c r="AE285" s="2">
        <v>2007</v>
      </c>
      <c r="AF285" s="2">
        <v>2008</v>
      </c>
      <c r="AG285" s="2">
        <v>2009</v>
      </c>
      <c r="AH285" s="2">
        <v>2010</v>
      </c>
      <c r="AI285" s="2">
        <v>2011</v>
      </c>
      <c r="AJ285" s="2">
        <v>2012</v>
      </c>
      <c r="AK285" s="2">
        <v>2013</v>
      </c>
      <c r="AL285" s="2">
        <v>2014</v>
      </c>
      <c r="AM285" s="2">
        <v>2015</v>
      </c>
      <c r="AN285" s="2">
        <v>2016</v>
      </c>
      <c r="AO285" s="2">
        <v>2017</v>
      </c>
      <c r="AP285" s="2">
        <v>2018</v>
      </c>
      <c r="AQ285" s="2">
        <v>2019</v>
      </c>
      <c r="AR285" s="2">
        <v>2020</v>
      </c>
      <c r="AS285" s="2">
        <v>2021</v>
      </c>
      <c r="AT285" s="2">
        <v>2022</v>
      </c>
      <c r="AU285" s="2">
        <v>2023</v>
      </c>
      <c r="AV285" s="2">
        <v>2024</v>
      </c>
      <c r="AW285" s="2">
        <v>2025</v>
      </c>
      <c r="AX285" s="2">
        <v>2026</v>
      </c>
      <c r="AY285" s="2">
        <v>2027</v>
      </c>
      <c r="AZ285" s="2">
        <v>2028</v>
      </c>
      <c r="BA285" s="2">
        <v>2029</v>
      </c>
      <c r="BB285" s="2">
        <v>2030</v>
      </c>
      <c r="BC285" s="2">
        <v>2031</v>
      </c>
      <c r="BD285" s="2">
        <v>2032</v>
      </c>
      <c r="BE285" s="2">
        <v>2033</v>
      </c>
      <c r="BF285" s="2">
        <v>2034</v>
      </c>
      <c r="BG285" s="2">
        <v>2035</v>
      </c>
      <c r="BH285" s="2">
        <v>2036</v>
      </c>
      <c r="BI285" s="2">
        <v>2037</v>
      </c>
      <c r="BJ285" s="2">
        <v>2038</v>
      </c>
      <c r="BK285" s="2">
        <v>2039</v>
      </c>
      <c r="BL285" s="2">
        <v>2040</v>
      </c>
    </row>
    <row r="286" spans="1:65" x14ac:dyDescent="0.2">
      <c r="C286" t="s">
        <v>149</v>
      </c>
      <c r="D286" s="1">
        <v>1200</v>
      </c>
      <c r="E286" s="1">
        <v>1310.6924192491078</v>
      </c>
      <c r="F286" s="1">
        <v>1400.9145635819948</v>
      </c>
      <c r="G286" s="1">
        <v>1470.3096013205695</v>
      </c>
      <c r="H286" s="1">
        <v>1538.8952497795133</v>
      </c>
      <c r="I286" s="1">
        <v>1606.7393408231014</v>
      </c>
      <c r="J286" s="1">
        <v>1674.0486347145475</v>
      </c>
      <c r="K286" s="1">
        <v>1740.9776013923126</v>
      </c>
      <c r="L286" s="1">
        <v>1817.5901151464188</v>
      </c>
      <c r="M286" s="1">
        <v>1913.7507676256582</v>
      </c>
      <c r="N286" s="1">
        <v>1999.1088517569895</v>
      </c>
      <c r="O286" s="1">
        <v>1983.3111837520073</v>
      </c>
      <c r="P286" s="1">
        <v>1936.2849563749826</v>
      </c>
      <c r="Q286" s="1">
        <v>1887.0622960702208</v>
      </c>
      <c r="R286" s="1">
        <v>1854.6192517795457</v>
      </c>
      <c r="S286" s="1">
        <v>1847.4930922759652</v>
      </c>
      <c r="T286" s="1">
        <v>1874.49237002168</v>
      </c>
      <c r="U286" s="1">
        <v>1927.6032255534255</v>
      </c>
      <c r="V286" s="1">
        <v>1976.5345217378422</v>
      </c>
      <c r="W286" s="1">
        <v>2019.1711040417954</v>
      </c>
      <c r="X286" s="1">
        <v>2044.897540726269</v>
      </c>
      <c r="Y286" s="1">
        <v>2054.5398183053194</v>
      </c>
      <c r="Z286" s="1">
        <v>2059.8251168366687</v>
      </c>
      <c r="AA286" s="1">
        <v>2062.1895475658584</v>
      </c>
      <c r="AB286" s="1">
        <v>2063.0440783553336</v>
      </c>
      <c r="AC286" s="1">
        <v>2056.5409438688544</v>
      </c>
      <c r="AD286" s="1">
        <v>2061.4372599702083</v>
      </c>
      <c r="AE286" s="1">
        <v>2064.8223714777073</v>
      </c>
      <c r="AF286" s="1">
        <v>2072.5924671564667</v>
      </c>
      <c r="AG286" s="1">
        <v>2041.6167113629135</v>
      </c>
      <c r="AH286" s="1">
        <v>2020.9341030744029</v>
      </c>
      <c r="AI286" s="1">
        <v>2010.2499840654191</v>
      </c>
      <c r="AJ286" s="1">
        <v>2008.8953982848857</v>
      </c>
      <c r="AK286" s="1">
        <v>2007.346258157562</v>
      </c>
      <c r="AL286" s="1">
        <v>2004.0549023290835</v>
      </c>
      <c r="AM286" s="1">
        <v>2007.7015911124834</v>
      </c>
      <c r="AN286" s="1">
        <v>2011.8750246131658</v>
      </c>
      <c r="AO286" s="1">
        <v>2010.4951737495596</v>
      </c>
      <c r="AP286" s="1">
        <v>2004.4964270835828</v>
      </c>
      <c r="AQ286" s="1">
        <v>1996.2436345401059</v>
      </c>
      <c r="AR286" s="1">
        <v>1988.8725204593397</v>
      </c>
      <c r="AS286" s="1">
        <v>1982.7742535658106</v>
      </c>
      <c r="AT286" s="1">
        <v>1978.5779474729652</v>
      </c>
      <c r="AU286" s="1">
        <v>1976.0158788701062</v>
      </c>
      <c r="AV286" s="1">
        <v>1978.0687023309358</v>
      </c>
      <c r="AW286" s="1">
        <v>1982.1296389066381</v>
      </c>
      <c r="AX286" s="1">
        <v>1987.5667258019917</v>
      </c>
      <c r="AY286" s="1">
        <v>1994.4845900397449</v>
      </c>
      <c r="AZ286" s="1">
        <v>2003.5727012276413</v>
      </c>
      <c r="BA286" s="1">
        <v>2014.5753438393519</v>
      </c>
      <c r="BB286" s="1">
        <v>2025.9702348314538</v>
      </c>
      <c r="BC286" s="1">
        <v>2036.9056547264918</v>
      </c>
      <c r="BD286" s="1">
        <v>2047.0120381359116</v>
      </c>
      <c r="BE286" s="1">
        <v>2055.912506318567</v>
      </c>
      <c r="BF286" s="1">
        <v>2063.3797280868375</v>
      </c>
      <c r="BG286" s="1">
        <v>2069.3716563247135</v>
      </c>
      <c r="BH286" s="1">
        <v>2074.0971229896063</v>
      </c>
      <c r="BI286" s="1">
        <v>2077.8950712662754</v>
      </c>
      <c r="BJ286" s="1">
        <v>2081.0226670557458</v>
      </c>
      <c r="BK286" s="1">
        <v>2083.371679849593</v>
      </c>
      <c r="BL286" s="1">
        <v>2084.8785771207067</v>
      </c>
      <c r="BM286" t="s">
        <v>2</v>
      </c>
    </row>
    <row r="287" spans="1:65" x14ac:dyDescent="0.2">
      <c r="C287" t="s">
        <v>150</v>
      </c>
      <c r="D287" s="1">
        <v>200</v>
      </c>
      <c r="E287" s="1">
        <v>170</v>
      </c>
      <c r="F287" s="1">
        <v>150</v>
      </c>
      <c r="G287" s="1">
        <v>130</v>
      </c>
      <c r="H287" s="1">
        <v>130</v>
      </c>
      <c r="I287" s="1">
        <v>130</v>
      </c>
      <c r="J287" s="1">
        <v>130</v>
      </c>
      <c r="K287" s="1">
        <v>130</v>
      </c>
      <c r="L287" s="1">
        <v>140</v>
      </c>
      <c r="M287" s="1">
        <v>160</v>
      </c>
      <c r="N287" s="1">
        <v>150</v>
      </c>
      <c r="O287" s="1">
        <v>50</v>
      </c>
      <c r="P287" s="1">
        <v>20</v>
      </c>
      <c r="Q287" s="1">
        <v>20</v>
      </c>
      <c r="R287" s="1">
        <v>40</v>
      </c>
      <c r="S287" s="1">
        <v>80</v>
      </c>
      <c r="T287" s="1">
        <v>120</v>
      </c>
      <c r="U287" s="1">
        <v>150</v>
      </c>
      <c r="V287" s="1">
        <v>150</v>
      </c>
      <c r="W287" s="1">
        <v>150</v>
      </c>
      <c r="X287" s="1">
        <v>140</v>
      </c>
      <c r="Y287" s="1">
        <v>130</v>
      </c>
      <c r="Z287" s="1">
        <v>130</v>
      </c>
      <c r="AA287" s="1">
        <v>130</v>
      </c>
      <c r="AB287" s="1">
        <v>130</v>
      </c>
      <c r="AC287" s="1">
        <v>120</v>
      </c>
      <c r="AD287" s="1">
        <v>120</v>
      </c>
      <c r="AE287" s="1">
        <v>110</v>
      </c>
      <c r="AF287" s="1">
        <v>110</v>
      </c>
      <c r="AG287" s="1">
        <v>70</v>
      </c>
      <c r="AH287" s="1">
        <v>80</v>
      </c>
      <c r="AI287" s="1">
        <v>90</v>
      </c>
      <c r="AJ287" s="1">
        <v>100</v>
      </c>
      <c r="AK287" s="1">
        <v>100</v>
      </c>
      <c r="AL287" s="1">
        <v>100</v>
      </c>
      <c r="AM287" s="1">
        <v>110</v>
      </c>
      <c r="AN287" s="1">
        <v>115</v>
      </c>
      <c r="AO287" s="1">
        <v>115</v>
      </c>
      <c r="AP287" s="1">
        <v>115</v>
      </c>
      <c r="AQ287" s="1">
        <v>115</v>
      </c>
      <c r="AR287" s="1">
        <v>115</v>
      </c>
      <c r="AS287" s="1">
        <v>115</v>
      </c>
      <c r="AT287" s="1">
        <v>115</v>
      </c>
      <c r="AU287" s="1">
        <v>115</v>
      </c>
      <c r="AV287" s="1">
        <v>115</v>
      </c>
      <c r="AW287" s="1">
        <v>115</v>
      </c>
      <c r="AX287" s="1">
        <v>115</v>
      </c>
      <c r="AY287" s="1">
        <v>115</v>
      </c>
      <c r="AZ287" s="1">
        <v>115</v>
      </c>
      <c r="BA287" s="1">
        <v>115</v>
      </c>
      <c r="BB287" s="1">
        <v>115</v>
      </c>
      <c r="BC287" s="1">
        <v>115</v>
      </c>
      <c r="BD287" s="1">
        <v>115</v>
      </c>
      <c r="BE287" s="1">
        <v>115</v>
      </c>
      <c r="BF287" s="1">
        <v>115</v>
      </c>
      <c r="BG287" s="1">
        <v>115</v>
      </c>
      <c r="BH287" s="1">
        <v>115</v>
      </c>
      <c r="BI287" s="1">
        <v>115</v>
      </c>
      <c r="BJ287" s="1">
        <v>115</v>
      </c>
      <c r="BK287" s="1">
        <v>115</v>
      </c>
      <c r="BL287" s="1">
        <v>115</v>
      </c>
      <c r="BM287" t="s">
        <v>3</v>
      </c>
    </row>
    <row r="288" spans="1:65" x14ac:dyDescent="0.2">
      <c r="C288" t="s">
        <v>159</v>
      </c>
      <c r="D288" s="1">
        <v>32.5</v>
      </c>
      <c r="E288" s="1">
        <v>32.5</v>
      </c>
      <c r="F288" s="1">
        <v>32.5</v>
      </c>
      <c r="G288" s="1">
        <v>32.5</v>
      </c>
      <c r="H288" s="1">
        <v>32.5</v>
      </c>
      <c r="I288" s="1">
        <v>32.5</v>
      </c>
      <c r="J288" s="1">
        <v>32.5</v>
      </c>
      <c r="K288" s="1">
        <v>32.5</v>
      </c>
      <c r="L288" s="1">
        <v>32.5</v>
      </c>
      <c r="M288" s="1">
        <v>32.5</v>
      </c>
      <c r="N288" s="1">
        <v>32.5</v>
      </c>
      <c r="O288" s="1">
        <v>32.5</v>
      </c>
      <c r="P288" s="1">
        <v>32.5</v>
      </c>
      <c r="Q288" s="1">
        <v>32.5</v>
      </c>
      <c r="R288" s="1">
        <v>32.5</v>
      </c>
      <c r="S288" s="1">
        <v>32.5</v>
      </c>
      <c r="T288" s="1">
        <v>32.5</v>
      </c>
      <c r="U288" s="1">
        <v>32.5</v>
      </c>
      <c r="V288" s="1">
        <v>32.5</v>
      </c>
      <c r="W288" s="1">
        <v>32.5</v>
      </c>
      <c r="X288" s="1">
        <v>32.5</v>
      </c>
      <c r="Y288" s="1">
        <v>32.5</v>
      </c>
      <c r="Z288" s="1">
        <v>32.5</v>
      </c>
      <c r="AA288" s="1">
        <v>32.5</v>
      </c>
      <c r="AB288" s="1">
        <v>32.5</v>
      </c>
      <c r="AC288" s="1">
        <v>32.5</v>
      </c>
      <c r="AD288" s="1">
        <v>32.5</v>
      </c>
      <c r="AE288" s="1">
        <v>32.5</v>
      </c>
      <c r="AF288" s="1">
        <v>32.5</v>
      </c>
      <c r="AG288" s="1">
        <v>32.5</v>
      </c>
      <c r="AH288" s="1">
        <v>32.5</v>
      </c>
      <c r="AI288" s="1">
        <v>32.5</v>
      </c>
      <c r="AJ288" s="1">
        <v>32.5</v>
      </c>
      <c r="AK288" s="1">
        <v>32.5</v>
      </c>
      <c r="AL288" s="1">
        <v>32.5</v>
      </c>
      <c r="AM288" s="1">
        <v>32.5</v>
      </c>
      <c r="AN288" s="1">
        <v>32.5</v>
      </c>
      <c r="AO288" s="1">
        <v>32.5</v>
      </c>
      <c r="AP288" s="1">
        <v>32.5</v>
      </c>
      <c r="AQ288" s="1">
        <v>32.5</v>
      </c>
      <c r="AR288" s="1">
        <v>32.5</v>
      </c>
      <c r="AS288" s="1">
        <v>32.5</v>
      </c>
      <c r="AT288" s="1">
        <v>32.5</v>
      </c>
      <c r="AU288" s="1">
        <v>32.5</v>
      </c>
      <c r="AV288" s="1">
        <v>32.5</v>
      </c>
      <c r="AW288" s="1">
        <v>32.5</v>
      </c>
      <c r="AX288" s="1">
        <v>32.5</v>
      </c>
      <c r="AY288" s="1">
        <v>32.5</v>
      </c>
      <c r="AZ288" s="1">
        <v>32.5</v>
      </c>
      <c r="BA288" s="1">
        <v>32.5</v>
      </c>
      <c r="BB288" s="1">
        <v>32.5</v>
      </c>
      <c r="BC288" s="1">
        <v>32.5</v>
      </c>
      <c r="BD288" s="1">
        <v>32.5</v>
      </c>
      <c r="BE288" s="1">
        <v>32.5</v>
      </c>
      <c r="BF288" s="1">
        <v>32.5</v>
      </c>
      <c r="BG288" s="1">
        <v>32.5</v>
      </c>
      <c r="BH288" s="1">
        <v>32.5</v>
      </c>
      <c r="BI288" s="1">
        <v>32.5</v>
      </c>
      <c r="BJ288" s="1">
        <v>32.5</v>
      </c>
      <c r="BK288" s="1">
        <v>32.5</v>
      </c>
      <c r="BL288" s="1">
        <v>32.5</v>
      </c>
      <c r="BM288" t="s">
        <v>31</v>
      </c>
    </row>
    <row r="289" spans="1:65" x14ac:dyDescent="0.2">
      <c r="C289" t="s">
        <v>4</v>
      </c>
      <c r="D289" s="1">
        <v>33.983829904193847</v>
      </c>
      <c r="E289" s="1">
        <v>37.302041607035775</v>
      </c>
      <c r="F289" s="1">
        <v>40.067359399976965</v>
      </c>
      <c r="G289" s="1">
        <v>42.260202005370118</v>
      </c>
      <c r="H289" s="1">
        <v>44.460278489440583</v>
      </c>
      <c r="I289" s="1">
        <v>46.669450392670946</v>
      </c>
      <c r="J289" s="1">
        <v>48.839351310648276</v>
      </c>
      <c r="K289" s="1">
        <v>51.02922903879081</v>
      </c>
      <c r="L289" s="1">
        <v>53.531176194980752</v>
      </c>
      <c r="M289" s="1">
        <v>56.63564236391182</v>
      </c>
      <c r="N289" s="1">
        <v>59.470295429734662</v>
      </c>
      <c r="O289" s="1">
        <v>59.341888876218391</v>
      </c>
      <c r="P289" s="1">
        <v>58.245279118070776</v>
      </c>
      <c r="Q289" s="1">
        <v>57.013427190208382</v>
      </c>
      <c r="R289" s="1">
        <v>56.199444217102268</v>
      </c>
      <c r="S289" s="1">
        <v>53.925862390777823</v>
      </c>
      <c r="T289" s="1">
        <v>53.261267193325445</v>
      </c>
      <c r="U289" s="1">
        <v>53.7740746703696</v>
      </c>
      <c r="V289" s="1">
        <v>54.581548090187439</v>
      </c>
      <c r="W289" s="1">
        <v>55.60181787954086</v>
      </c>
      <c r="X289" s="1">
        <v>56.206081584343465</v>
      </c>
      <c r="Y289" s="1">
        <v>56.003724226407499</v>
      </c>
      <c r="Z289" s="1">
        <v>55.773996594567706</v>
      </c>
      <c r="AA289" s="1">
        <v>55.399444063459832</v>
      </c>
      <c r="AB289" s="1">
        <v>54.610631435498966</v>
      </c>
      <c r="AC289" s="1">
        <v>53.879299373522571</v>
      </c>
      <c r="AD289" s="1">
        <v>55.014999684231512</v>
      </c>
      <c r="AE289" s="1">
        <v>56.476689769611234</v>
      </c>
      <c r="AF289" s="1">
        <v>56.625681047427953</v>
      </c>
      <c r="AG289" s="1">
        <v>45.507222001895883</v>
      </c>
      <c r="AH289" s="1">
        <v>51.297554247887149</v>
      </c>
      <c r="AI289" s="1">
        <v>53.239969377186881</v>
      </c>
      <c r="AJ289" s="1">
        <v>55.036195003027544</v>
      </c>
      <c r="AK289" s="1">
        <v>52.233160280859096</v>
      </c>
      <c r="AL289" s="1">
        <v>49.235867332741016</v>
      </c>
      <c r="AM289" s="1">
        <v>46.480644419963454</v>
      </c>
      <c r="AN289" s="1">
        <v>44.160745586398384</v>
      </c>
      <c r="AO289" s="1">
        <v>41.767943884017811</v>
      </c>
      <c r="AP289" s="1">
        <v>39.320247177252512</v>
      </c>
      <c r="AQ289" s="1">
        <v>36.948767128992586</v>
      </c>
      <c r="AR289" s="1">
        <v>34.765388034024639</v>
      </c>
      <c r="AS289" s="1">
        <v>32.622534047289022</v>
      </c>
      <c r="AT289" s="1">
        <v>30.67661039772992</v>
      </c>
      <c r="AU289" s="1">
        <v>28.778817277592012</v>
      </c>
      <c r="AV289" s="1">
        <v>27.576646733951367</v>
      </c>
      <c r="AW289" s="1">
        <v>26.279411046752269</v>
      </c>
      <c r="AX289" s="1">
        <v>24.896344499562026</v>
      </c>
      <c r="AY289" s="1">
        <v>23.598803668127495</v>
      </c>
      <c r="AZ289" s="1">
        <v>23.197044346497623</v>
      </c>
      <c r="BA289" s="1">
        <v>22.870892948429621</v>
      </c>
      <c r="BB289" s="1">
        <v>22.551881929118746</v>
      </c>
      <c r="BC289" s="1">
        <v>22.262579621863026</v>
      </c>
      <c r="BD289" s="1">
        <v>22.029644046306185</v>
      </c>
      <c r="BE289" s="1">
        <v>21.849498770080938</v>
      </c>
      <c r="BF289" s="1">
        <v>21.715909403704654</v>
      </c>
      <c r="BG289" s="1">
        <v>21.620506141280529</v>
      </c>
      <c r="BH289" s="1">
        <v>21.55530435101069</v>
      </c>
      <c r="BI289" s="1">
        <v>21.512752199720314</v>
      </c>
      <c r="BJ289" s="1">
        <v>21.485567083129027</v>
      </c>
      <c r="BK289" s="1">
        <v>21.465258673477301</v>
      </c>
      <c r="BL289" s="1">
        <v>21.447990326955949</v>
      </c>
      <c r="BM289" t="s">
        <v>4</v>
      </c>
    </row>
    <row r="290" spans="1:65" x14ac:dyDescent="0.2">
      <c r="C290" t="s">
        <v>54</v>
      </c>
      <c r="D290" s="1">
        <v>15.382728842734499</v>
      </c>
      <c r="E290" s="1">
        <v>16.884712315801096</v>
      </c>
      <c r="F290" s="1">
        <v>18.136429202706591</v>
      </c>
      <c r="G290" s="1">
        <v>19.129016067949681</v>
      </c>
      <c r="H290" s="1">
        <v>20.124877337357582</v>
      </c>
      <c r="I290" s="1">
        <v>21.124855634394272</v>
      </c>
      <c r="J290" s="1">
        <v>22.107187631632687</v>
      </c>
      <c r="K290" s="1">
        <v>23.098563120142952</v>
      </c>
      <c r="L290" s="1">
        <v>24.231207650825016</v>
      </c>
      <c r="M290" s="1">
        <v>25.636602435349573</v>
      </c>
      <c r="N290" s="1">
        <v>26.919857763241641</v>
      </c>
      <c r="O290" s="1">
        <v>26.861789887003347</v>
      </c>
      <c r="P290" s="1">
        <v>26.36543657357986</v>
      </c>
      <c r="Q290" s="1">
        <v>25.807865984798948</v>
      </c>
      <c r="R290" s="1">
        <v>25.439463360133981</v>
      </c>
      <c r="S290" s="1">
        <v>24.410416114057785</v>
      </c>
      <c r="T290" s="1">
        <v>24.109715006068598</v>
      </c>
      <c r="U290" s="1">
        <v>24.341991931111458</v>
      </c>
      <c r="V290" s="1">
        <v>24.707646680742645</v>
      </c>
      <c r="W290" s="1">
        <v>24.967592018443433</v>
      </c>
      <c r="X290" s="1">
        <v>25.051097709338816</v>
      </c>
      <c r="Y290" s="1">
        <v>24.258741087394924</v>
      </c>
      <c r="Z290" s="1">
        <v>23.448704958410467</v>
      </c>
      <c r="AA290" s="1">
        <v>22.566864484649109</v>
      </c>
      <c r="AB290" s="1">
        <v>21.565622888081091</v>
      </c>
      <c r="AC290" s="1">
        <v>20.634780486038192</v>
      </c>
      <c r="AD290" s="1">
        <v>20.54573717662289</v>
      </c>
      <c r="AE290" s="1">
        <v>20.469971781139339</v>
      </c>
      <c r="AF290" s="1">
        <v>19.857397844429457</v>
      </c>
      <c r="AG290" s="1">
        <v>15.462684084418193</v>
      </c>
      <c r="AH290" s="1">
        <v>16.903674820456274</v>
      </c>
      <c r="AI290" s="1">
        <v>16.80024917875944</v>
      </c>
      <c r="AJ290" s="1">
        <v>16.594869169185536</v>
      </c>
      <c r="AK290" s="1">
        <v>15.112693996520747</v>
      </c>
      <c r="AL290" s="1">
        <v>13.68247071129551</v>
      </c>
      <c r="AM290" s="1">
        <v>12.364911986892013</v>
      </c>
      <c r="AN290" s="1">
        <v>11.566432324228687</v>
      </c>
      <c r="AO290" s="1">
        <v>10.759505141005791</v>
      </c>
      <c r="AP290" s="1">
        <v>9.951216387185017</v>
      </c>
      <c r="AQ290" s="1">
        <v>9.159464048764951</v>
      </c>
      <c r="AR290" s="1">
        <v>8.4479781533146792</v>
      </c>
      <c r="AS290" s="1">
        <v>7.781428288507886</v>
      </c>
      <c r="AT290" s="1">
        <v>7.306246491299345</v>
      </c>
      <c r="AU290" s="1">
        <v>6.9014042522885575</v>
      </c>
      <c r="AV290" s="1">
        <v>6.6499389231629582</v>
      </c>
      <c r="AW290" s="1">
        <v>6.3961740978981725</v>
      </c>
      <c r="AX290" s="1">
        <v>6.1390705335104636</v>
      </c>
      <c r="AY290" s="1">
        <v>5.8967837528778304</v>
      </c>
      <c r="AZ290" s="1">
        <v>5.8058650507004401</v>
      </c>
      <c r="BA290" s="1">
        <v>5.7424638882675909</v>
      </c>
      <c r="BB290" s="1">
        <v>5.6856818017358215</v>
      </c>
      <c r="BC290" s="1">
        <v>5.6370749667385409</v>
      </c>
      <c r="BD290" s="1">
        <v>5.5994238881751057</v>
      </c>
      <c r="BE290" s="1">
        <v>5.5709093934591518</v>
      </c>
      <c r="BF290" s="1">
        <v>5.5501594076529477</v>
      </c>
      <c r="BG290" s="1">
        <v>5.5360388181095965</v>
      </c>
      <c r="BH290" s="1">
        <v>5.5275919115097611</v>
      </c>
      <c r="BI290" s="1">
        <v>5.5231682574309087</v>
      </c>
      <c r="BJ290" s="1">
        <v>5.520863103009515</v>
      </c>
      <c r="BK290" s="1">
        <v>5.5191436796602975</v>
      </c>
      <c r="BL290" s="1">
        <v>5.5173893340419591</v>
      </c>
      <c r="BM290" t="s">
        <v>54</v>
      </c>
    </row>
    <row r="291" spans="1:65" x14ac:dyDescent="0.2">
      <c r="C291" t="s">
        <v>5</v>
      </c>
      <c r="D291" s="1">
        <v>56.452723544119017</v>
      </c>
      <c r="E291" s="1">
        <v>62.482241182968906</v>
      </c>
      <c r="F291" s="1">
        <v>67.359759833560332</v>
      </c>
      <c r="G291" s="1">
        <v>71.07195595163023</v>
      </c>
      <c r="H291" s="1">
        <v>74.722331950713993</v>
      </c>
      <c r="I291" s="1">
        <v>78.315045976298009</v>
      </c>
      <c r="J291" s="1">
        <v>82.323675980257349</v>
      </c>
      <c r="K291" s="1">
        <v>86.289201475426836</v>
      </c>
      <c r="L291" s="1">
        <v>90.800050684908626</v>
      </c>
      <c r="M291" s="1">
        <v>96.428412498246118</v>
      </c>
      <c r="N291" s="1">
        <v>101.39806953713251</v>
      </c>
      <c r="O291" s="1">
        <v>100.47506826903098</v>
      </c>
      <c r="P291" s="1">
        <v>97.767614589041216</v>
      </c>
      <c r="Q291" s="1">
        <v>94.980391237235807</v>
      </c>
      <c r="R291" s="1">
        <v>93.223899788688726</v>
      </c>
      <c r="S291" s="1">
        <v>89.893497589730188</v>
      </c>
      <c r="T291" s="1">
        <v>89.633193361973298</v>
      </c>
      <c r="U291" s="1">
        <v>91.598752701047971</v>
      </c>
      <c r="V291" s="1">
        <v>93.627149946243861</v>
      </c>
      <c r="W291" s="1">
        <v>95.215356636795164</v>
      </c>
      <c r="X291" s="1">
        <v>96.086115786304845</v>
      </c>
      <c r="Y291" s="1">
        <v>94.45995857558006</v>
      </c>
      <c r="Z291" s="1">
        <v>92.722656069560216</v>
      </c>
      <c r="AA291" s="1">
        <v>90.649277958945106</v>
      </c>
      <c r="AB291" s="1">
        <v>87.93159149755769</v>
      </c>
      <c r="AC291" s="1">
        <v>82.273737028117694</v>
      </c>
      <c r="AD291" s="1">
        <v>81.35362142670489</v>
      </c>
      <c r="AE291" s="1">
        <v>81.369711718420234</v>
      </c>
      <c r="AF291" s="1">
        <v>79.241718457633795</v>
      </c>
      <c r="AG291" s="1">
        <v>62.014840281719984</v>
      </c>
      <c r="AH291" s="1">
        <v>68.13708214108793</v>
      </c>
      <c r="AI291" s="1">
        <v>68.587840023356534</v>
      </c>
      <c r="AJ291" s="1">
        <v>68.931504918963483</v>
      </c>
      <c r="AK291" s="1">
        <v>65.123059123295633</v>
      </c>
      <c r="AL291" s="1">
        <v>61.504482319819274</v>
      </c>
      <c r="AM291" s="1">
        <v>58.434686432538506</v>
      </c>
      <c r="AN291" s="1">
        <v>56.467697685678708</v>
      </c>
      <c r="AO291" s="1">
        <v>54.466960605520555</v>
      </c>
      <c r="AP291" s="1">
        <v>52.44757408447618</v>
      </c>
      <c r="AQ291" s="1">
        <v>50.527972358999705</v>
      </c>
      <c r="AR291" s="1">
        <v>48.894505848026789</v>
      </c>
      <c r="AS291" s="1">
        <v>47.387144444559723</v>
      </c>
      <c r="AT291" s="1">
        <v>46.629606824398259</v>
      </c>
      <c r="AU291" s="1">
        <v>46.156676319644269</v>
      </c>
      <c r="AV291" s="1">
        <v>46.317138776133831</v>
      </c>
      <c r="AW291" s="1">
        <v>46.413689449559435</v>
      </c>
      <c r="AX291" s="1">
        <v>46.443983100074313</v>
      </c>
      <c r="AY291" s="1">
        <v>46.420444552742453</v>
      </c>
      <c r="AZ291" s="1">
        <v>46.512799102387355</v>
      </c>
      <c r="BA291" s="1">
        <v>46.671525815207744</v>
      </c>
      <c r="BB291" s="1">
        <v>46.748231543350826</v>
      </c>
      <c r="BC291" s="1">
        <v>46.786905308366897</v>
      </c>
      <c r="BD291" s="1">
        <v>46.835621453106953</v>
      </c>
      <c r="BE291" s="1">
        <v>46.885583803011919</v>
      </c>
      <c r="BF291" s="1">
        <v>46.931732153500398</v>
      </c>
      <c r="BG291" s="1">
        <v>46.97277114433934</v>
      </c>
      <c r="BH291" s="1">
        <v>47.0107696616423</v>
      </c>
      <c r="BI291" s="1">
        <v>47.045789993430709</v>
      </c>
      <c r="BJ291" s="1">
        <v>47.07587191638811</v>
      </c>
      <c r="BK291" s="1">
        <v>47.098468217045941</v>
      </c>
      <c r="BL291" s="1">
        <v>47.112761229316504</v>
      </c>
      <c r="BM291" t="s">
        <v>5</v>
      </c>
    </row>
    <row r="292" spans="1:65" x14ac:dyDescent="0.2">
      <c r="C292" t="s">
        <v>151</v>
      </c>
      <c r="D292" s="1">
        <v>10.824001790796983</v>
      </c>
      <c r="E292" s="1">
        <v>11.92998872766363</v>
      </c>
      <c r="F292" s="1">
        <v>12.838210432318101</v>
      </c>
      <c r="G292" s="1">
        <v>13.544047530037682</v>
      </c>
      <c r="H292" s="1">
        <v>14.245173205378537</v>
      </c>
      <c r="I292" s="1">
        <v>14.942211945500512</v>
      </c>
      <c r="J292" s="1">
        <v>15.620893689906879</v>
      </c>
      <c r="K292" s="1">
        <v>16.299115813115979</v>
      </c>
      <c r="L292" s="1">
        <v>17.075513236454253</v>
      </c>
      <c r="M292" s="1">
        <v>18.047277976347154</v>
      </c>
      <c r="N292" s="1">
        <v>18.917711388481607</v>
      </c>
      <c r="O292" s="1">
        <v>18.793462046813794</v>
      </c>
      <c r="P292" s="1">
        <v>18.356162361657486</v>
      </c>
      <c r="Q292" s="1">
        <v>17.889310797667115</v>
      </c>
      <c r="R292" s="1">
        <v>17.579139028809173</v>
      </c>
      <c r="S292" s="1">
        <v>16.868890630009307</v>
      </c>
      <c r="T292" s="1">
        <v>16.693096545317097</v>
      </c>
      <c r="U292" s="1">
        <v>16.906592088302119</v>
      </c>
      <c r="V292" s="1">
        <v>17.189692794663827</v>
      </c>
      <c r="W292" s="1">
        <v>17.400059029191695</v>
      </c>
      <c r="X292" s="1">
        <v>17.484590702659972</v>
      </c>
      <c r="Y292" s="1">
        <v>16.749501541187531</v>
      </c>
      <c r="Z292" s="1">
        <v>16.000709574666462</v>
      </c>
      <c r="AA292" s="1">
        <v>15.19832903675368</v>
      </c>
      <c r="AB292" s="1">
        <v>14.262543581353633</v>
      </c>
      <c r="AC292" s="1">
        <v>10.574021108633314</v>
      </c>
      <c r="AD292" s="1">
        <v>9.1549038730898413</v>
      </c>
      <c r="AE292" s="1">
        <v>8.9815436778145585</v>
      </c>
      <c r="AF292" s="1">
        <v>8.603090154727651</v>
      </c>
      <c r="AG292" s="1">
        <v>6.6055298615582521</v>
      </c>
      <c r="AH292" s="1">
        <v>7.1298969976262665</v>
      </c>
      <c r="AI292" s="1">
        <v>6.9627430233171994</v>
      </c>
      <c r="AJ292" s="1">
        <v>6.7291476772600021</v>
      </c>
      <c r="AK292" s="1">
        <v>5.993888639787861</v>
      </c>
      <c r="AL292" s="1">
        <v>5.2879698920553526</v>
      </c>
      <c r="AM292" s="1">
        <v>4.6417201189019508</v>
      </c>
      <c r="AN292" s="1">
        <v>4.3120038295024745</v>
      </c>
      <c r="AO292" s="1">
        <v>3.985699620213127</v>
      </c>
      <c r="AP292" s="1">
        <v>3.6642475942505883</v>
      </c>
      <c r="AQ292" s="1">
        <v>3.3735836711579896</v>
      </c>
      <c r="AR292" s="1">
        <v>3.117205393801795</v>
      </c>
      <c r="AS292" s="1">
        <v>2.8844310991347859</v>
      </c>
      <c r="AT292" s="1">
        <v>2.7208423318466024</v>
      </c>
      <c r="AU292" s="1">
        <v>2.5767838485279713</v>
      </c>
      <c r="AV292" s="1">
        <v>2.4903040239002148</v>
      </c>
      <c r="AW292" s="1">
        <v>2.405960762535829</v>
      </c>
      <c r="AX292" s="1">
        <v>2.3223821094007162</v>
      </c>
      <c r="AY292" s="1">
        <v>2.2516472436673749</v>
      </c>
      <c r="AZ292" s="1">
        <v>2.2227739755643894</v>
      </c>
      <c r="BA292" s="1">
        <v>2.2041050538236702</v>
      </c>
      <c r="BB292" s="1">
        <v>2.1880826903549813</v>
      </c>
      <c r="BC292" s="1">
        <v>2.174762475345712</v>
      </c>
      <c r="BD292" s="1">
        <v>2.1647117451226952</v>
      </c>
      <c r="BE292" s="1">
        <v>2.1574203762727766</v>
      </c>
      <c r="BF292" s="1">
        <v>2.1523560716323415</v>
      </c>
      <c r="BG292" s="1">
        <v>2.1490483005431411</v>
      </c>
      <c r="BH292" s="1">
        <v>2.1472016470377882</v>
      </c>
      <c r="BI292" s="1">
        <v>2.1463315902687188</v>
      </c>
      <c r="BJ292" s="1">
        <v>2.1459573727773615</v>
      </c>
      <c r="BK292" s="1">
        <v>2.145687053194953</v>
      </c>
      <c r="BL292" s="1">
        <v>2.1453455989994343</v>
      </c>
      <c r="BM292" t="s">
        <v>6</v>
      </c>
    </row>
    <row r="293" spans="1:65" x14ac:dyDescent="0.2">
      <c r="C293" t="s">
        <v>7</v>
      </c>
      <c r="D293" s="1">
        <v>0.24019935472587536</v>
      </c>
      <c r="E293" s="1">
        <v>0.26365263565723146</v>
      </c>
      <c r="F293" s="1">
        <v>0.28319803567097401</v>
      </c>
      <c r="G293" s="1">
        <v>0.29869715334887414</v>
      </c>
      <c r="H293" s="1">
        <v>0.3142474004314163</v>
      </c>
      <c r="I293" s="1">
        <v>0.32986193437683786</v>
      </c>
      <c r="J293" s="1">
        <v>0.3451201531216887</v>
      </c>
      <c r="K293" s="1">
        <v>0.36051895027884351</v>
      </c>
      <c r="L293" s="1">
        <v>0.37811661156176674</v>
      </c>
      <c r="M293" s="1">
        <v>0.39996018788777371</v>
      </c>
      <c r="N293" s="1">
        <v>0.41990215806750975</v>
      </c>
      <c r="O293" s="1">
        <v>0.41896107535410687</v>
      </c>
      <c r="P293" s="1">
        <v>0.41119474330305261</v>
      </c>
      <c r="Q293" s="1">
        <v>0.40247258182439166</v>
      </c>
      <c r="R293" s="1">
        <v>0.39669165850093069</v>
      </c>
      <c r="S293" s="1">
        <v>0.38056957523386031</v>
      </c>
      <c r="T293" s="1">
        <v>0.3757951121417395</v>
      </c>
      <c r="U293" s="1">
        <v>0.37932527471613009</v>
      </c>
      <c r="V293" s="1">
        <v>0.38493952647050378</v>
      </c>
      <c r="W293" s="1">
        <v>0.39125873624253227</v>
      </c>
      <c r="X293" s="1">
        <v>0.39469471660732236</v>
      </c>
      <c r="Y293" s="1">
        <v>0.39664458085117937</v>
      </c>
      <c r="Z293" s="1">
        <v>0.39843098357289558</v>
      </c>
      <c r="AA293" s="1">
        <v>0.39923670361268904</v>
      </c>
      <c r="AB293" s="1">
        <v>0.39828421854722085</v>
      </c>
      <c r="AC293" s="1">
        <v>0.39741774195454493</v>
      </c>
      <c r="AD293" s="1">
        <v>0.40973866529700237</v>
      </c>
      <c r="AE293" s="1">
        <v>0.42403571936259871</v>
      </c>
      <c r="AF293" s="1">
        <v>0.42851027623960597</v>
      </c>
      <c r="AG293" s="1">
        <v>0.34687284340219721</v>
      </c>
      <c r="AH293" s="1">
        <v>0.39369896850547775</v>
      </c>
      <c r="AI293" s="1">
        <v>0.41244587566887553</v>
      </c>
      <c r="AJ293" s="1">
        <v>0.43251484846943528</v>
      </c>
      <c r="AK293" s="1">
        <v>0.42731294161800482</v>
      </c>
      <c r="AL293" s="1">
        <v>0.42110406440438281</v>
      </c>
      <c r="AM293" s="1">
        <v>0.41791878048210129</v>
      </c>
      <c r="AN293" s="1">
        <v>0.41593009929565772</v>
      </c>
      <c r="AO293" s="1">
        <v>0.41334374966347459</v>
      </c>
      <c r="AP293" s="1">
        <v>0.41030590884216456</v>
      </c>
      <c r="AQ293" s="1">
        <v>0.4070747855256836</v>
      </c>
      <c r="AR293" s="1">
        <v>0.40536187291010961</v>
      </c>
      <c r="AS293" s="1">
        <v>0.4039301341582654</v>
      </c>
      <c r="AT293" s="1">
        <v>0.40409373353441103</v>
      </c>
      <c r="AU293" s="1">
        <v>0.40456548710994139</v>
      </c>
      <c r="AV293" s="1">
        <v>0.41056315063633886</v>
      </c>
      <c r="AW293" s="1">
        <v>0.41540500004408826</v>
      </c>
      <c r="AX293" s="1">
        <v>0.41903180316322453</v>
      </c>
      <c r="AY293" s="1">
        <v>0.42152161204779903</v>
      </c>
      <c r="AZ293" s="1">
        <v>0.4243541034572752</v>
      </c>
      <c r="BA293" s="1">
        <v>0.42730779831609172</v>
      </c>
      <c r="BB293" s="1">
        <v>0.42900858330959346</v>
      </c>
      <c r="BC293" s="1">
        <v>0.43003728849162981</v>
      </c>
      <c r="BD293" s="1">
        <v>0.43099544574823984</v>
      </c>
      <c r="BE293" s="1">
        <v>0.43184459051621721</v>
      </c>
      <c r="BF293" s="1">
        <v>0.4325607686029716</v>
      </c>
      <c r="BG293" s="1">
        <v>0.43313806002352251</v>
      </c>
      <c r="BH293" s="1">
        <v>0.43359555555095541</v>
      </c>
      <c r="BI293" s="1">
        <v>0.43396543878712496</v>
      </c>
      <c r="BJ293" s="1">
        <v>0.43427178415995249</v>
      </c>
      <c r="BK293" s="1">
        <v>0.4345018984734586</v>
      </c>
      <c r="BL293" s="1">
        <v>0.43464858224175651</v>
      </c>
      <c r="BM293" t="s">
        <v>7</v>
      </c>
    </row>
    <row r="294" spans="1:65" x14ac:dyDescent="0.2">
      <c r="C294" t="s">
        <v>8</v>
      </c>
      <c r="D294" s="1">
        <v>0.11203166833904232</v>
      </c>
      <c r="E294" s="1">
        <v>0.12373700978578904</v>
      </c>
      <c r="F294" s="1">
        <v>0.13327769028259387</v>
      </c>
      <c r="G294" s="1">
        <v>0.140615976110568</v>
      </c>
      <c r="H294" s="1">
        <v>0.14786867181461408</v>
      </c>
      <c r="I294" s="1">
        <v>0.15504295038035942</v>
      </c>
      <c r="J294" s="1">
        <v>0.1621606759923159</v>
      </c>
      <c r="K294" s="1">
        <v>0.16923818331355459</v>
      </c>
      <c r="L294" s="1">
        <v>0.17733969232987884</v>
      </c>
      <c r="M294" s="1">
        <v>0.18750834957530735</v>
      </c>
      <c r="N294" s="1">
        <v>0.19653467248680537</v>
      </c>
      <c r="O294" s="1">
        <v>0.1948641235972331</v>
      </c>
      <c r="P294" s="1">
        <v>0.1898912622925972</v>
      </c>
      <c r="Q294" s="1">
        <v>0.18468613578354673</v>
      </c>
      <c r="R294" s="1">
        <v>0.18125539577831065</v>
      </c>
      <c r="S294" s="1">
        <v>0.17407573430147114</v>
      </c>
      <c r="T294" s="1">
        <v>0.17259445298036122</v>
      </c>
      <c r="U294" s="1">
        <v>0.17525288645587139</v>
      </c>
      <c r="V294" s="1">
        <v>0.1787918927393278</v>
      </c>
      <c r="W294" s="1">
        <v>0.18095946377018776</v>
      </c>
      <c r="X294" s="1">
        <v>0.18181718873789846</v>
      </c>
      <c r="Y294" s="1">
        <v>0.1768008803208001</v>
      </c>
      <c r="Z294" s="1">
        <v>0.17162224674605517</v>
      </c>
      <c r="AA294" s="1">
        <v>0.1658643437578505</v>
      </c>
      <c r="AB294" s="1">
        <v>0.15919451525727793</v>
      </c>
      <c r="AC294" s="1">
        <v>0.15282157990646972</v>
      </c>
      <c r="AD294" s="1">
        <v>0.15230118803476939</v>
      </c>
      <c r="AE294" s="1">
        <v>0.15304205572442769</v>
      </c>
      <c r="AF294" s="1">
        <v>0.15031290871124112</v>
      </c>
      <c r="AG294" s="1">
        <v>0.11815048200923875</v>
      </c>
      <c r="AH294" s="1">
        <v>0.13060992355937331</v>
      </c>
      <c r="AI294" s="1">
        <v>0.13219699544402547</v>
      </c>
      <c r="AJ294" s="1">
        <v>0.13371859958401563</v>
      </c>
      <c r="AK294" s="1">
        <v>0.12691786575858172</v>
      </c>
      <c r="AL294" s="1">
        <v>0.12079734426318756</v>
      </c>
      <c r="AM294" s="1">
        <v>0.11589289928300026</v>
      </c>
      <c r="AN294" s="1">
        <v>0.114173921535662</v>
      </c>
      <c r="AO294" s="1">
        <v>0.11240058519387872</v>
      </c>
      <c r="AP294" s="1">
        <v>0.11059676941537236</v>
      </c>
      <c r="AQ294" s="1">
        <v>0.10887315163890326</v>
      </c>
      <c r="AR294" s="1">
        <v>0.10766458433259506</v>
      </c>
      <c r="AS294" s="1">
        <v>0.10668425450324444</v>
      </c>
      <c r="AT294" s="1">
        <v>0.1062426854859628</v>
      </c>
      <c r="AU294" s="1">
        <v>0.10600069139595258</v>
      </c>
      <c r="AV294" s="1">
        <v>0.10720480658463444</v>
      </c>
      <c r="AW294" s="1">
        <v>0.10817849904583948</v>
      </c>
      <c r="AX294" s="1">
        <v>0.10889674308421826</v>
      </c>
      <c r="AY294" s="1">
        <v>0.10937633764726751</v>
      </c>
      <c r="AZ294" s="1">
        <v>0.10998112246250014</v>
      </c>
      <c r="BA294" s="1">
        <v>0.11065507904325611</v>
      </c>
      <c r="BB294" s="1">
        <v>0.11105655182453794</v>
      </c>
      <c r="BC294" s="1">
        <v>0.11130980940924184</v>
      </c>
      <c r="BD294" s="1">
        <v>0.11154569875520118</v>
      </c>
      <c r="BE294" s="1">
        <v>0.1117547502470739</v>
      </c>
      <c r="BF294" s="1">
        <v>0.11193106658691214</v>
      </c>
      <c r="BG294" s="1">
        <v>0.1120731903298387</v>
      </c>
      <c r="BH294" s="1">
        <v>0.11218582144545253</v>
      </c>
      <c r="BI294" s="1">
        <v>0.11227688323521556</v>
      </c>
      <c r="BJ294" s="1">
        <v>0.1123523025978885</v>
      </c>
      <c r="BK294" s="1">
        <v>0.11240895458745952</v>
      </c>
      <c r="BL294" s="1">
        <v>0.11244506675790744</v>
      </c>
      <c r="BM294" t="s">
        <v>8</v>
      </c>
    </row>
    <row r="295" spans="1:65" x14ac:dyDescent="0.2">
      <c r="C295" t="s">
        <v>9</v>
      </c>
      <c r="D295" s="1">
        <v>6.1108246710998939</v>
      </c>
      <c r="E295" s="1">
        <v>6.5750613609872719</v>
      </c>
      <c r="F295" s="1">
        <v>7.0794764312269711</v>
      </c>
      <c r="G295" s="1">
        <v>7.2775559137449957</v>
      </c>
      <c r="H295" s="1">
        <v>7.6534904389275935</v>
      </c>
      <c r="I295" s="1">
        <v>7.8148962579571419</v>
      </c>
      <c r="J295" s="1">
        <v>8.1650369194239136</v>
      </c>
      <c r="K295" s="1">
        <v>8.2837999943684082</v>
      </c>
      <c r="L295" s="1">
        <v>8.6728409878433599</v>
      </c>
      <c r="M295" s="1">
        <v>8.9069651881601821</v>
      </c>
      <c r="N295" s="1">
        <v>9.3298492681179077</v>
      </c>
      <c r="O295" s="1">
        <v>9.2551536402626482</v>
      </c>
      <c r="P295" s="1">
        <v>9.0256139613525725</v>
      </c>
      <c r="Q295" s="1">
        <v>8.7835880049909356</v>
      </c>
      <c r="R295" s="1">
        <v>8.6222767074571092</v>
      </c>
      <c r="S295" s="1">
        <v>8.2724547612615442</v>
      </c>
      <c r="T295" s="1">
        <v>8.1893491760071555</v>
      </c>
      <c r="U295" s="1">
        <v>8.3002129239846383</v>
      </c>
      <c r="V295" s="1">
        <v>8.4538975779803227</v>
      </c>
      <c r="W295" s="1">
        <v>8.5996459140056167</v>
      </c>
      <c r="X295" s="1">
        <v>8.6802979243691105</v>
      </c>
      <c r="Y295" s="1">
        <v>8.654607674007579</v>
      </c>
      <c r="Z295" s="1">
        <v>8.6205328441619358</v>
      </c>
      <c r="AA295" s="1">
        <v>8.5588924586281472</v>
      </c>
      <c r="AB295" s="1">
        <v>3.3813867770866466</v>
      </c>
      <c r="AC295" s="1">
        <v>1.3352658012844087</v>
      </c>
      <c r="AD295" s="1">
        <v>2.9189639577614532E-2</v>
      </c>
      <c r="AE295" s="1">
        <v>2.991241146612502E-2</v>
      </c>
      <c r="AF295" s="1">
        <v>2.9953356840069761E-2</v>
      </c>
      <c r="AG295" s="1">
        <v>2.4010992498309208E-2</v>
      </c>
      <c r="AH295" s="1">
        <v>2.7019450598458641E-2</v>
      </c>
      <c r="AI295" s="1">
        <v>2.8046874726454191E-2</v>
      </c>
      <c r="AJ295" s="1">
        <v>2.9153253733168259E-2</v>
      </c>
      <c r="AK295" s="1">
        <v>2.8525753040376845E-2</v>
      </c>
      <c r="AL295" s="1">
        <v>2.7888207795295949E-2</v>
      </c>
      <c r="AM295" s="1">
        <v>2.7480675491616133E-2</v>
      </c>
      <c r="AN295" s="1">
        <v>2.730016365942297E-2</v>
      </c>
      <c r="AO295" s="1">
        <v>2.7088161090939377E-2</v>
      </c>
      <c r="AP295" s="1">
        <v>2.6851731235505528E-2</v>
      </c>
      <c r="AQ295" s="1">
        <v>2.6609339145220817E-2</v>
      </c>
      <c r="AR295" s="1">
        <v>2.646256286183115E-2</v>
      </c>
      <c r="AS295" s="1">
        <v>2.6336512662690333E-2</v>
      </c>
      <c r="AT295" s="1">
        <v>2.6314042318321011E-2</v>
      </c>
      <c r="AU295" s="1">
        <v>2.6315127451305206E-2</v>
      </c>
      <c r="AV295" s="1">
        <v>2.6663469419735936E-2</v>
      </c>
      <c r="AW295" s="1">
        <v>2.6940435398785059E-2</v>
      </c>
      <c r="AX295" s="1">
        <v>2.7143399352427759E-2</v>
      </c>
      <c r="AY295" s="1">
        <v>2.7278430884855223E-2</v>
      </c>
      <c r="AZ295" s="1">
        <v>2.7444581465710337E-2</v>
      </c>
      <c r="BA295" s="1">
        <v>2.7620808365839494E-2</v>
      </c>
      <c r="BB295" s="1">
        <v>2.7721844723961858E-2</v>
      </c>
      <c r="BC295" s="1">
        <v>2.778265431534933E-2</v>
      </c>
      <c r="BD295" s="1">
        <v>2.783958032661385E-2</v>
      </c>
      <c r="BE295" s="1">
        <v>2.7890232997795743E-2</v>
      </c>
      <c r="BF295" s="1">
        <v>2.7933098425255272E-2</v>
      </c>
      <c r="BG295" s="1">
        <v>2.7967752093820956E-2</v>
      </c>
      <c r="BH295" s="1">
        <v>2.7995302545289792E-2</v>
      </c>
      <c r="BI295" s="1">
        <v>2.8017664251536806E-2</v>
      </c>
      <c r="BJ295" s="1">
        <v>2.8036253831133798E-2</v>
      </c>
      <c r="BK295" s="1">
        <v>2.8050217879709384E-2</v>
      </c>
      <c r="BL295" s="1">
        <v>2.8059079512379174E-2</v>
      </c>
      <c r="BM295" t="s">
        <v>9</v>
      </c>
    </row>
    <row r="296" spans="1:65" x14ac:dyDescent="0.2">
      <c r="C296" t="s">
        <v>10</v>
      </c>
      <c r="D296" s="1">
        <v>4824.3738613399437</v>
      </c>
      <c r="E296" s="1">
        <v>5323.9789161766475</v>
      </c>
      <c r="F296" s="1">
        <v>5732.4154388975076</v>
      </c>
      <c r="G296" s="1">
        <v>6047.8787818772616</v>
      </c>
      <c r="H296" s="1">
        <v>6360.292243920585</v>
      </c>
      <c r="I296" s="1">
        <v>6669.9505921427062</v>
      </c>
      <c r="J296" s="1">
        <v>6968.7928077262604</v>
      </c>
      <c r="K296" s="1">
        <v>7266.5493550599676</v>
      </c>
      <c r="L296" s="1">
        <v>7607.8161145361937</v>
      </c>
      <c r="M296" s="1">
        <v>8036.4238591413714</v>
      </c>
      <c r="N296" s="1">
        <v>8417.9764573642569</v>
      </c>
      <c r="O296" s="1">
        <v>8350.5813667594903</v>
      </c>
      <c r="P296" s="1">
        <v>8143.4762402384313</v>
      </c>
      <c r="Q296" s="1">
        <v>7925.1052093488488</v>
      </c>
      <c r="R296" s="1">
        <v>7779.5600171465576</v>
      </c>
      <c r="S296" s="1">
        <v>7463.9286684808731</v>
      </c>
      <c r="T296" s="1">
        <v>7388.945585684718</v>
      </c>
      <c r="U296" s="1">
        <v>7488.9738276884482</v>
      </c>
      <c r="V296" s="1">
        <v>7627.6377827016049</v>
      </c>
      <c r="W296" s="1">
        <v>7759.1410927876041</v>
      </c>
      <c r="X296" s="1">
        <v>7831.9104060924856</v>
      </c>
      <c r="Y296" s="1">
        <v>7808.7310474005744</v>
      </c>
      <c r="Z296" s="1">
        <v>7777.9865940673881</v>
      </c>
      <c r="AA296" s="1">
        <v>7722.3707637002854</v>
      </c>
      <c r="AB296" s="1">
        <v>7627.2492364981872</v>
      </c>
      <c r="AC296" s="1">
        <v>7529.7546057001036</v>
      </c>
      <c r="AD296" s="1">
        <v>7681.545551245039</v>
      </c>
      <c r="AE296" s="1">
        <v>7871.7502014254587</v>
      </c>
      <c r="AF296" s="1">
        <v>7882.5253860327566</v>
      </c>
      <c r="AG296" s="1">
        <v>6232.1661466888363</v>
      </c>
      <c r="AH296" s="1">
        <v>7013.025610403356</v>
      </c>
      <c r="AI296" s="1">
        <v>7233.1124088292572</v>
      </c>
      <c r="AJ296" s="1">
        <v>7674.0745959843889</v>
      </c>
      <c r="AK296" s="1">
        <v>7506.9261388291252</v>
      </c>
      <c r="AL296" s="1">
        <v>7339.759047485707</v>
      </c>
      <c r="AM296" s="1">
        <v>7233.1801842682762</v>
      </c>
      <c r="AN296" s="1">
        <v>7186.3722262318406</v>
      </c>
      <c r="AO296" s="1">
        <v>7131.273140985224</v>
      </c>
      <c r="AP296" s="1">
        <v>7069.7409833063684</v>
      </c>
      <c r="AQ296" s="1">
        <v>7006.6349585901007</v>
      </c>
      <c r="AR296" s="1">
        <v>6968.6868528928035</v>
      </c>
      <c r="AS296" s="1">
        <v>6936.1893863249124</v>
      </c>
      <c r="AT296" s="1">
        <v>6930.9468684395461</v>
      </c>
      <c r="AU296" s="1">
        <v>6931.9000002292887</v>
      </c>
      <c r="AV296" s="1">
        <v>7024.2328954730619</v>
      </c>
      <c r="AW296" s="1">
        <v>7097.7747809471921</v>
      </c>
      <c r="AX296" s="1">
        <v>7151.8304092401422</v>
      </c>
      <c r="AY296" s="1">
        <v>7187.9843093224899</v>
      </c>
      <c r="AZ296" s="1">
        <v>7232.2690134583345</v>
      </c>
      <c r="BA296" s="1">
        <v>7278.8992259696624</v>
      </c>
      <c r="BB296" s="1">
        <v>7305.686943475308</v>
      </c>
      <c r="BC296" s="1">
        <v>7321.8519498704609</v>
      </c>
      <c r="BD296" s="1">
        <v>7336.9739975981984</v>
      </c>
      <c r="BE296" s="1">
        <v>7350.4229227345186</v>
      </c>
      <c r="BF296" s="1">
        <v>7361.7997183306188</v>
      </c>
      <c r="BG296" s="1">
        <v>7370.9936354801812</v>
      </c>
      <c r="BH296" s="1">
        <v>7378.2990261140394</v>
      </c>
      <c r="BI296" s="1">
        <v>7384.2235076047846</v>
      </c>
      <c r="BJ296" s="1">
        <v>7389.1440520540818</v>
      </c>
      <c r="BK296" s="1">
        <v>7392.8397419368375</v>
      </c>
      <c r="BL296" s="1">
        <v>7395.1875301783439</v>
      </c>
      <c r="BM296" t="s">
        <v>10</v>
      </c>
    </row>
    <row r="297" spans="1:65" x14ac:dyDescent="0.2">
      <c r="C297" t="s">
        <v>152</v>
      </c>
      <c r="D297" s="1">
        <v>1527.7061677749737</v>
      </c>
      <c r="E297" s="1">
        <v>1685.9131694839161</v>
      </c>
      <c r="F297" s="1">
        <v>1815.250366981275</v>
      </c>
      <c r="G297" s="1">
        <v>1915.1462930907883</v>
      </c>
      <c r="H297" s="1">
        <v>2014.0764312967351</v>
      </c>
      <c r="I297" s="1">
        <v>2112.1341237722004</v>
      </c>
      <c r="J297" s="1">
        <v>2206.766734979436</v>
      </c>
      <c r="K297" s="1">
        <v>2301.0555539912243</v>
      </c>
      <c r="L297" s="1">
        <v>2409.1224966231557</v>
      </c>
      <c r="M297" s="1">
        <v>2544.8471966171946</v>
      </c>
      <c r="N297" s="1">
        <v>2665.6712194622592</v>
      </c>
      <c r="O297" s="1">
        <v>2644.3296115036137</v>
      </c>
      <c r="P297" s="1">
        <v>2578.7468461007347</v>
      </c>
      <c r="Q297" s="1">
        <v>2509.596572854553</v>
      </c>
      <c r="R297" s="1">
        <v>2463.5076307020313</v>
      </c>
      <c r="S297" s="1">
        <v>2363.5585032175841</v>
      </c>
      <c r="T297" s="1">
        <v>2339.8140502877586</v>
      </c>
      <c r="U297" s="1">
        <v>2371.4894068527537</v>
      </c>
      <c r="V297" s="1">
        <v>2415.399307994378</v>
      </c>
      <c r="W297" s="1">
        <v>2457.0416897158902</v>
      </c>
      <c r="X297" s="1">
        <v>2480.0851212483176</v>
      </c>
      <c r="Y297" s="1">
        <v>2472.7450497164514</v>
      </c>
      <c r="Z297" s="1">
        <v>2463.0093840462673</v>
      </c>
      <c r="AA297" s="1">
        <v>2445.3978453223281</v>
      </c>
      <c r="AB297" s="1">
        <v>2415.2762693476052</v>
      </c>
      <c r="AC297" s="1">
        <v>2384.403216579301</v>
      </c>
      <c r="AD297" s="1">
        <v>2432.4699648012111</v>
      </c>
      <c r="AE297" s="1">
        <v>2492.7009555104182</v>
      </c>
      <c r="AF297" s="1">
        <v>2496.1130700058134</v>
      </c>
      <c r="AG297" s="1">
        <v>2000.9160415257672</v>
      </c>
      <c r="AH297" s="1">
        <v>2251.6208832048869</v>
      </c>
      <c r="AI297" s="1">
        <v>2337.2395605378492</v>
      </c>
      <c r="AJ297" s="1">
        <v>2429.4378110973548</v>
      </c>
      <c r="AK297" s="1">
        <v>2377.1460866980706</v>
      </c>
      <c r="AL297" s="1">
        <v>2324.0173162746623</v>
      </c>
      <c r="AM297" s="1">
        <v>2290.0562909680111</v>
      </c>
      <c r="AN297" s="1">
        <v>2275.0136382852475</v>
      </c>
      <c r="AO297" s="1">
        <v>2257.3467575782811</v>
      </c>
      <c r="AP297" s="1">
        <v>2237.6442696254608</v>
      </c>
      <c r="AQ297" s="1">
        <v>2217.444928768401</v>
      </c>
      <c r="AR297" s="1">
        <v>2205.2135718192626</v>
      </c>
      <c r="AS297" s="1">
        <v>2194.7093885575277</v>
      </c>
      <c r="AT297" s="1">
        <v>2192.8368598600841</v>
      </c>
      <c r="AU297" s="1">
        <v>2192.9272876087671</v>
      </c>
      <c r="AV297" s="1">
        <v>2221.9557849779944</v>
      </c>
      <c r="AW297" s="1">
        <v>2245.0362832320884</v>
      </c>
      <c r="AX297" s="1">
        <v>2261.9499460356465</v>
      </c>
      <c r="AY297" s="1">
        <v>2273.2025737379354</v>
      </c>
      <c r="AZ297" s="1">
        <v>2287.0484554758614</v>
      </c>
      <c r="BA297" s="1">
        <v>2301.7340304866243</v>
      </c>
      <c r="BB297" s="1">
        <v>2310.1537269968217</v>
      </c>
      <c r="BC297" s="1">
        <v>2315.2211929457776</v>
      </c>
      <c r="BD297" s="1">
        <v>2319.9650272178205</v>
      </c>
      <c r="BE297" s="1">
        <v>2324.1860831496451</v>
      </c>
      <c r="BF297" s="1">
        <v>2327.758202104606</v>
      </c>
      <c r="BG297" s="1">
        <v>2330.6460078184127</v>
      </c>
      <c r="BH297" s="1">
        <v>2332.9418787741497</v>
      </c>
      <c r="BI297" s="1">
        <v>2334.8053542947341</v>
      </c>
      <c r="BJ297" s="1">
        <v>2336.3544859278163</v>
      </c>
      <c r="BK297" s="1">
        <v>2337.518156642449</v>
      </c>
      <c r="BL297" s="1">
        <v>2338.2566260315975</v>
      </c>
      <c r="BM297" t="s">
        <v>11</v>
      </c>
    </row>
    <row r="298" spans="1:65" ht="14.25" x14ac:dyDescent="0.2">
      <c r="C298" t="s">
        <v>153</v>
      </c>
      <c r="D298" s="1">
        <v>1831.7819757493689</v>
      </c>
      <c r="E298" s="1">
        <v>2021.4786204843119</v>
      </c>
      <c r="F298" s="1">
        <v>2176.5591930231112</v>
      </c>
      <c r="G298" s="1">
        <v>2296.338480924207</v>
      </c>
      <c r="H298" s="1">
        <v>2414.9597497562772</v>
      </c>
      <c r="I298" s="1">
        <v>2532.5349205901684</v>
      </c>
      <c r="J298" s="1">
        <v>2646.0032793518421</v>
      </c>
      <c r="K298" s="1">
        <v>2759.0594172556653</v>
      </c>
      <c r="L298" s="1">
        <v>2888.6360870781245</v>
      </c>
      <c r="M298" s="1">
        <v>3051.3755355122239</v>
      </c>
      <c r="N298" s="1">
        <v>3196.248464583045</v>
      </c>
      <c r="O298" s="1">
        <v>3170.6590065990572</v>
      </c>
      <c r="P298" s="1">
        <v>3092.0225972430871</v>
      </c>
      <c r="Q298" s="1">
        <v>3009.1086005450275</v>
      </c>
      <c r="R298" s="1">
        <v>2953.8460799784548</v>
      </c>
      <c r="S298" s="1">
        <v>2834.0030014599333</v>
      </c>
      <c r="T298" s="1">
        <v>2805.5324343977923</v>
      </c>
      <c r="U298" s="1">
        <v>2843.5124782407124</v>
      </c>
      <c r="V298" s="1">
        <v>2896.1622398014124</v>
      </c>
      <c r="W298" s="1">
        <v>2946.0931531365595</v>
      </c>
      <c r="X298" s="1">
        <v>2973.7231669644093</v>
      </c>
      <c r="Y298" s="1">
        <v>2964.9221219621718</v>
      </c>
      <c r="Z298" s="1">
        <v>2953.2486619259798</v>
      </c>
      <c r="AA298" s="1">
        <v>2932.131709019578</v>
      </c>
      <c r="AB298" s="1">
        <v>2896.0147114479678</v>
      </c>
      <c r="AC298" s="1">
        <v>2858.9966625651091</v>
      </c>
      <c r="AD298" s="1">
        <v>2916.6306532388626</v>
      </c>
      <c r="AE298" s="1">
        <v>2988.8500665592546</v>
      </c>
      <c r="AF298" s="1">
        <v>2992.9413309422225</v>
      </c>
      <c r="AG298" s="1">
        <v>2399.1799059061959</v>
      </c>
      <c r="AH298" s="1">
        <v>2699.7852316605358</v>
      </c>
      <c r="AI298" s="1">
        <v>2802.4455162324334</v>
      </c>
      <c r="AJ298" s="1">
        <v>2912.9949773349581</v>
      </c>
      <c r="AK298" s="1">
        <v>2850.2950679832979</v>
      </c>
      <c r="AL298" s="1">
        <v>2786.5915063245357</v>
      </c>
      <c r="AM298" s="1">
        <v>2745.8708524796298</v>
      </c>
      <c r="AN298" s="1">
        <v>2727.8340986633666</v>
      </c>
      <c r="AO298" s="1">
        <v>2706.6507884631669</v>
      </c>
      <c r="AP298" s="1">
        <v>2683.0267021888021</v>
      </c>
      <c r="AQ298" s="1">
        <v>2658.8068690268601</v>
      </c>
      <c r="AR298" s="1">
        <v>2644.1409734043918</v>
      </c>
      <c r="AS298" s="1">
        <v>2631.546029445477</v>
      </c>
      <c r="AT298" s="1">
        <v>2629.3007911991417</v>
      </c>
      <c r="AU298" s="1">
        <v>2629.4092177563161</v>
      </c>
      <c r="AV298" s="1">
        <v>2664.215569517979</v>
      </c>
      <c r="AW298" s="1">
        <v>2691.8900278562214</v>
      </c>
      <c r="AX298" s="1">
        <v>2712.170199083509</v>
      </c>
      <c r="AY298" s="1">
        <v>2725.6625584387712</v>
      </c>
      <c r="AZ298" s="1">
        <v>2742.2643351029515</v>
      </c>
      <c r="BA298" s="1">
        <v>2759.8729382333631</v>
      </c>
      <c r="BB298" s="1">
        <v>2769.9684975981077</v>
      </c>
      <c r="BC298" s="1">
        <v>2776.0445958582468</v>
      </c>
      <c r="BD298" s="1">
        <v>2781.7326465441497</v>
      </c>
      <c r="BE298" s="1">
        <v>2786.7938646878242</v>
      </c>
      <c r="BF298" s="1">
        <v>2791.0769809407748</v>
      </c>
      <c r="BG298" s="1">
        <v>2794.5395777199196</v>
      </c>
      <c r="BH298" s="1">
        <v>2797.2924205925056</v>
      </c>
      <c r="BI298" s="1">
        <v>2799.5268037107121</v>
      </c>
      <c r="BJ298" s="1">
        <v>2801.3842756928257</v>
      </c>
      <c r="BK298" s="1">
        <v>2802.7795643194831</v>
      </c>
      <c r="BL298" s="1">
        <v>2803.6650192225393</v>
      </c>
      <c r="BM298" t="s">
        <v>12</v>
      </c>
    </row>
    <row r="299" spans="1:65" x14ac:dyDescent="0.2">
      <c r="C299" t="s">
        <v>154</v>
      </c>
      <c r="D299" s="1">
        <v>65.233053363991374</v>
      </c>
      <c r="E299" s="1">
        <v>71.988492336963219</v>
      </c>
      <c r="F299" s="1">
        <v>77.511190670100447</v>
      </c>
      <c r="G299" s="1">
        <v>81.776746714976667</v>
      </c>
      <c r="H299" s="1">
        <v>86.001063616370587</v>
      </c>
      <c r="I299" s="1">
        <v>90.188127085072963</v>
      </c>
      <c r="J299" s="1">
        <v>94.228939583621923</v>
      </c>
      <c r="K299" s="1">
        <v>98.255072155425282</v>
      </c>
      <c r="L299" s="1">
        <v>102.86953060580875</v>
      </c>
      <c r="M299" s="1">
        <v>108.66497529555421</v>
      </c>
      <c r="N299" s="1">
        <v>113.82416107103847</v>
      </c>
      <c r="O299" s="1">
        <v>112.91287441120431</v>
      </c>
      <c r="P299" s="1">
        <v>110.11249032850138</v>
      </c>
      <c r="Q299" s="1">
        <v>107.15977366088941</v>
      </c>
      <c r="R299" s="1">
        <v>105.19177583097674</v>
      </c>
      <c r="S299" s="1">
        <v>100.92394808739084</v>
      </c>
      <c r="T299" s="1">
        <v>99.910059947287294</v>
      </c>
      <c r="U299" s="1">
        <v>101.26259767261259</v>
      </c>
      <c r="V299" s="1">
        <v>103.13755045135994</v>
      </c>
      <c r="W299" s="1">
        <v>104.91568015086852</v>
      </c>
      <c r="X299" s="1">
        <v>105.89963467730317</v>
      </c>
      <c r="Y299" s="1">
        <v>105.58621362289247</v>
      </c>
      <c r="Z299" s="1">
        <v>105.17050069877561</v>
      </c>
      <c r="AA299" s="1">
        <v>104.41848799526342</v>
      </c>
      <c r="AB299" s="1">
        <v>103.13229670114275</v>
      </c>
      <c r="AC299" s="1">
        <v>101.81401734793616</v>
      </c>
      <c r="AD299" s="1">
        <v>103.86646749701171</v>
      </c>
      <c r="AE299" s="1">
        <v>106.43833080029486</v>
      </c>
      <c r="AF299" s="1">
        <v>106.58402808924824</v>
      </c>
      <c r="AG299" s="1">
        <v>85.439114973150268</v>
      </c>
      <c r="AH299" s="1">
        <v>96.357306601975409</v>
      </c>
      <c r="AI299" s="1">
        <v>99.960479037110005</v>
      </c>
      <c r="AJ299" s="1">
        <v>103.87495964329838</v>
      </c>
      <c r="AK299" s="1">
        <v>102.69271094535665</v>
      </c>
      <c r="AL299" s="1">
        <v>100.39754806306541</v>
      </c>
      <c r="AM299" s="1">
        <v>98.930431769818085</v>
      </c>
      <c r="AN299" s="1">
        <v>98.280589173922692</v>
      </c>
      <c r="AO299" s="1">
        <v>97.517379927381739</v>
      </c>
      <c r="AP299" s="1">
        <v>96.666232447819894</v>
      </c>
      <c r="AQ299" s="1">
        <v>95.793620922794915</v>
      </c>
      <c r="AR299" s="1">
        <v>95.26522630259214</v>
      </c>
      <c r="AS299" s="1">
        <v>94.811445585685192</v>
      </c>
      <c r="AT299" s="1">
        <v>94.73055234595563</v>
      </c>
      <c r="AU299" s="1">
        <v>94.734458824698734</v>
      </c>
      <c r="AV299" s="1">
        <v>95.988489911049342</v>
      </c>
      <c r="AW299" s="1">
        <v>96.985567435626209</v>
      </c>
      <c r="AX299" s="1">
        <v>97.716237668739922</v>
      </c>
      <c r="AY299" s="1">
        <v>98.202351185478804</v>
      </c>
      <c r="AZ299" s="1">
        <v>98.800493276557205</v>
      </c>
      <c r="BA299" s="1">
        <v>99.434910117022156</v>
      </c>
      <c r="BB299" s="1">
        <v>99.798641006262685</v>
      </c>
      <c r="BC299" s="1">
        <v>100.01755553525759</v>
      </c>
      <c r="BD299" s="1">
        <v>100.22248917580984</v>
      </c>
      <c r="BE299" s="1">
        <v>100.40483879206465</v>
      </c>
      <c r="BF299" s="1">
        <v>100.55915433091897</v>
      </c>
      <c r="BG299" s="1">
        <v>100.68390753775542</v>
      </c>
      <c r="BH299" s="1">
        <v>100.78308916304326</v>
      </c>
      <c r="BI299" s="1">
        <v>100.86359130553251</v>
      </c>
      <c r="BJ299" s="1">
        <v>100.93051379208165</v>
      </c>
      <c r="BK299" s="1">
        <v>100.98078436695378</v>
      </c>
      <c r="BL299" s="1">
        <v>101.012686244565</v>
      </c>
      <c r="BM299" t="s">
        <v>0</v>
      </c>
    </row>
    <row r="300" spans="1:65" x14ac:dyDescent="0.2">
      <c r="C300" t="s">
        <v>155</v>
      </c>
      <c r="D300" s="1">
        <v>18.120292601108716</v>
      </c>
      <c r="E300" s="1">
        <v>19.996803426934228</v>
      </c>
      <c r="F300" s="1">
        <v>21.530886297250124</v>
      </c>
      <c r="G300" s="1">
        <v>22.715762976382408</v>
      </c>
      <c r="H300" s="1">
        <v>23.889184337880717</v>
      </c>
      <c r="I300" s="1">
        <v>25.052257523631379</v>
      </c>
      <c r="J300" s="1">
        <v>26.174705439894979</v>
      </c>
      <c r="K300" s="1">
        <v>27.293075598729246</v>
      </c>
      <c r="L300" s="1">
        <v>28.574869612724651</v>
      </c>
      <c r="M300" s="1">
        <v>30.184715359876169</v>
      </c>
      <c r="N300" s="1">
        <v>31.617822519732908</v>
      </c>
      <c r="O300" s="1">
        <v>31.364687336445641</v>
      </c>
      <c r="P300" s="1">
        <v>30.586802869028162</v>
      </c>
      <c r="Q300" s="1">
        <v>29.766603794691502</v>
      </c>
      <c r="R300" s="1">
        <v>29.219937730826871</v>
      </c>
      <c r="S300" s="1">
        <v>28.034430024275231</v>
      </c>
      <c r="T300" s="1">
        <v>27.752794429802027</v>
      </c>
      <c r="U300" s="1">
        <v>28.128499353503496</v>
      </c>
      <c r="V300" s="1">
        <v>28.649319569822204</v>
      </c>
      <c r="W300" s="1">
        <v>29.143244486352366</v>
      </c>
      <c r="X300" s="1">
        <v>29.416565188139767</v>
      </c>
      <c r="Y300" s="1">
        <v>29.329503784136797</v>
      </c>
      <c r="Z300" s="1">
        <v>29.214027971882114</v>
      </c>
      <c r="AA300" s="1">
        <v>29.005135554239839</v>
      </c>
      <c r="AB300" s="1">
        <v>28.647860194761876</v>
      </c>
      <c r="AC300" s="1">
        <v>28.281671485537821</v>
      </c>
      <c r="AD300" s="1">
        <v>28.851796526947698</v>
      </c>
      <c r="AE300" s="1">
        <v>29.566203000081906</v>
      </c>
      <c r="AF300" s="1">
        <v>29.606674469235621</v>
      </c>
      <c r="AG300" s="1">
        <v>23.733087492541742</v>
      </c>
      <c r="AH300" s="1">
        <v>26.765918500548725</v>
      </c>
      <c r="AI300" s="1">
        <v>27.766799732530558</v>
      </c>
      <c r="AJ300" s="1">
        <v>28.854155456471773</v>
      </c>
      <c r="AK300" s="1">
        <v>28.525753040376848</v>
      </c>
      <c r="AL300" s="1">
        <v>27.888207795295948</v>
      </c>
      <c r="AM300" s="1">
        <v>27.480675491616132</v>
      </c>
      <c r="AN300" s="1">
        <v>27.300163659422971</v>
      </c>
      <c r="AO300" s="1">
        <v>27.088161090939373</v>
      </c>
      <c r="AP300" s="1">
        <v>26.851731235505525</v>
      </c>
      <c r="AQ300" s="1">
        <v>26.609339145220808</v>
      </c>
      <c r="AR300" s="1">
        <v>26.462562861831149</v>
      </c>
      <c r="AS300" s="1">
        <v>26.336512662690332</v>
      </c>
      <c r="AT300" s="1">
        <v>26.314042318321007</v>
      </c>
      <c r="AU300" s="1">
        <v>26.315127451305202</v>
      </c>
      <c r="AV300" s="1">
        <v>26.663469419735929</v>
      </c>
      <c r="AW300" s="1">
        <v>26.940435398785056</v>
      </c>
      <c r="AX300" s="1">
        <v>27.143399352427757</v>
      </c>
      <c r="AY300" s="1">
        <v>27.278430884855222</v>
      </c>
      <c r="AZ300" s="1">
        <v>27.444581465710336</v>
      </c>
      <c r="BA300" s="1">
        <v>27.620808365839487</v>
      </c>
      <c r="BB300" s="1">
        <v>27.721844723961855</v>
      </c>
      <c r="BC300" s="1">
        <v>27.78265431534933</v>
      </c>
      <c r="BD300" s="1">
        <v>27.839580326613845</v>
      </c>
      <c r="BE300" s="1">
        <v>27.890232997795735</v>
      </c>
      <c r="BF300" s="1">
        <v>27.93309842525527</v>
      </c>
      <c r="BG300" s="1">
        <v>27.967752093820948</v>
      </c>
      <c r="BH300" s="1">
        <v>27.995302545289793</v>
      </c>
      <c r="BI300" s="1">
        <v>28.017664251536807</v>
      </c>
      <c r="BJ300" s="1">
        <v>28.036253831133791</v>
      </c>
      <c r="BK300" s="1">
        <v>28.050217879709383</v>
      </c>
      <c r="BL300" s="1">
        <v>28.059079512379167</v>
      </c>
      <c r="BM300" t="s">
        <v>1</v>
      </c>
    </row>
    <row r="301" spans="1:65" x14ac:dyDescent="0.2">
      <c r="C301" t="s">
        <v>56</v>
      </c>
      <c r="D301" s="1">
        <v>5.1647489507017648</v>
      </c>
      <c r="E301" s="1">
        <v>5.7043744945411632</v>
      </c>
      <c r="F301" s="1">
        <v>6.1442074481639883</v>
      </c>
      <c r="G301" s="1">
        <v>6.4825082571395409</v>
      </c>
      <c r="H301" s="1">
        <v>6.8168632933768922</v>
      </c>
      <c r="I301" s="1">
        <v>7.1476032372143825</v>
      </c>
      <c r="J301" s="1">
        <v>7.4757360449351822</v>
      </c>
      <c r="K301" s="1">
        <v>7.8020147574892897</v>
      </c>
      <c r="L301" s="1">
        <v>8.1755007620405564</v>
      </c>
      <c r="M301" s="1">
        <v>8.6442839428768448</v>
      </c>
      <c r="N301" s="1">
        <v>9.0604046030170853</v>
      </c>
      <c r="O301" s="1">
        <v>8.9833909714927973</v>
      </c>
      <c r="P301" s="1">
        <v>8.7541381130297999</v>
      </c>
      <c r="Q301" s="1">
        <v>8.5141776440440875</v>
      </c>
      <c r="R301" s="1">
        <v>8.3560178031270489</v>
      </c>
      <c r="S301" s="1">
        <v>8.0250297028099027</v>
      </c>
      <c r="T301" s="1">
        <v>7.9567414566173706</v>
      </c>
      <c r="U301" s="1">
        <v>8.0792973527020333</v>
      </c>
      <c r="V301" s="1">
        <v>8.2424483550926553</v>
      </c>
      <c r="W301" s="1">
        <v>8.3922228775280647</v>
      </c>
      <c r="X301" s="1">
        <v>8.4779384334423646</v>
      </c>
      <c r="Y301" s="1">
        <v>8.5013964811340728</v>
      </c>
      <c r="Z301" s="1">
        <v>8.5155266653569779</v>
      </c>
      <c r="AA301" s="1">
        <v>8.5015232391377591</v>
      </c>
      <c r="AB301" s="1">
        <v>8.4434253846261118</v>
      </c>
      <c r="AC301" s="1">
        <v>8.3771173520530109</v>
      </c>
      <c r="AD301" s="1">
        <v>8.5785704561235701</v>
      </c>
      <c r="AE301" s="1">
        <v>8.8166643501433075</v>
      </c>
      <c r="AF301" s="1">
        <v>8.8540742354575315</v>
      </c>
      <c r="AG301" s="1">
        <v>7.1159567925136988</v>
      </c>
      <c r="AH301" s="1">
        <v>8.0261919624933693</v>
      </c>
      <c r="AI301" s="1">
        <v>8.3619942409041368</v>
      </c>
      <c r="AJ301" s="1">
        <v>8.728374043950005</v>
      </c>
      <c r="AK301" s="1">
        <v>8.5909452140922831</v>
      </c>
      <c r="AL301" s="1">
        <v>8.4527332258160133</v>
      </c>
      <c r="AM301" s="1">
        <v>8.3834910609381321</v>
      </c>
      <c r="AN301" s="1">
        <v>8.3547546456840784</v>
      </c>
      <c r="AO301" s="1">
        <v>8.3156580604005601</v>
      </c>
      <c r="AP301" s="1">
        <v>8.2683987074141143</v>
      </c>
      <c r="AQ301" s="1">
        <v>8.2182474131218459</v>
      </c>
      <c r="AR301" s="1">
        <v>8.1953531512455822</v>
      </c>
      <c r="AS301" s="1">
        <v>8.1768742301092292</v>
      </c>
      <c r="AT301" s="1">
        <v>8.1882239851130318</v>
      </c>
      <c r="AU301" s="1">
        <v>8.2053101125857566</v>
      </c>
      <c r="AV301" s="1">
        <v>8.3268989958153092</v>
      </c>
      <c r="AW301" s="1">
        <v>8.4257552432129934</v>
      </c>
      <c r="AX301" s="1">
        <v>8.5012646381735983</v>
      </c>
      <c r="AY301" s="1">
        <v>8.5545061078514468</v>
      </c>
      <c r="AZ301" s="1">
        <v>8.6110060543449087</v>
      </c>
      <c r="BA301" s="1">
        <v>8.6697835003190296</v>
      </c>
      <c r="BB301" s="1">
        <v>8.7042627820268361</v>
      </c>
      <c r="BC301" s="1">
        <v>8.725586850822161</v>
      </c>
      <c r="BD301" s="1">
        <v>8.7452942984705242</v>
      </c>
      <c r="BE301" s="1">
        <v>8.7626502114267009</v>
      </c>
      <c r="BF301" s="1">
        <v>8.7772112938748315</v>
      </c>
      <c r="BG301" s="1">
        <v>8.7888955539386906</v>
      </c>
      <c r="BH301" s="1">
        <v>8.7981102139352316</v>
      </c>
      <c r="BI301" s="1">
        <v>8.805516213074732</v>
      </c>
      <c r="BJ301" s="1">
        <v>8.8116150248642029</v>
      </c>
      <c r="BK301" s="1">
        <v>8.8161955998122039</v>
      </c>
      <c r="BL301" s="1">
        <v>8.8191340494908772</v>
      </c>
      <c r="BM301" t="s">
        <v>33</v>
      </c>
    </row>
    <row r="302" spans="1:65" x14ac:dyDescent="0.2">
      <c r="C302" s="47" t="s">
        <v>160</v>
      </c>
      <c r="D302" s="25">
        <v>0.30000000000000004</v>
      </c>
      <c r="E302" s="25">
        <v>0.30000000000000004</v>
      </c>
      <c r="F302" s="25">
        <v>0.30000000000000004</v>
      </c>
      <c r="G302" s="25">
        <v>0.30000000000000004</v>
      </c>
      <c r="H302" s="25">
        <v>0.30000000000000004</v>
      </c>
      <c r="I302" s="25">
        <v>0.30000000000000004</v>
      </c>
      <c r="J302" s="25">
        <v>0.30000000000000004</v>
      </c>
      <c r="K302" s="25">
        <v>0.30000000000000004</v>
      </c>
      <c r="L302" s="25">
        <v>0.30000000000000004</v>
      </c>
      <c r="M302" s="25">
        <v>0.30000000000000004</v>
      </c>
      <c r="N302" s="25">
        <v>0.30000000000000004</v>
      </c>
      <c r="O302" s="25">
        <v>0.30000000000000004</v>
      </c>
      <c r="P302" s="25">
        <v>0.30000000000000004</v>
      </c>
      <c r="Q302" s="25">
        <v>0.30000000000000004</v>
      </c>
      <c r="R302" s="25">
        <v>0.30000000000000004</v>
      </c>
      <c r="S302" s="25">
        <v>0.30000000000000004</v>
      </c>
      <c r="T302" s="25">
        <v>0.30000000000000004</v>
      </c>
      <c r="U302" s="25">
        <v>0.30000000000000004</v>
      </c>
      <c r="V302" s="25">
        <v>0.30000000000000004</v>
      </c>
      <c r="W302" s="25">
        <v>0.30000000000000004</v>
      </c>
      <c r="X302" s="25">
        <v>0.30000000000000004</v>
      </c>
      <c r="Y302" s="25">
        <v>0.30000000000000004</v>
      </c>
      <c r="Z302" s="25">
        <v>0.30000000000000004</v>
      </c>
      <c r="AA302" s="25">
        <v>0.30000000000000004</v>
      </c>
      <c r="AB302" s="25">
        <v>0.30000000000000004</v>
      </c>
      <c r="AC302" s="25">
        <v>0.30000000000000004</v>
      </c>
      <c r="AD302" s="25">
        <v>0.30000000000000004</v>
      </c>
      <c r="AE302" s="25">
        <v>0.30000000000000004</v>
      </c>
      <c r="AF302" s="25">
        <v>0.30000000000000004</v>
      </c>
      <c r="AG302" s="25">
        <v>0.30000000000000004</v>
      </c>
      <c r="AH302" s="25">
        <v>0.30000000000000004</v>
      </c>
      <c r="AI302" s="25">
        <v>0.30000000000000004</v>
      </c>
      <c r="AJ302" s="25">
        <v>0.30000000000000004</v>
      </c>
      <c r="AK302" s="25">
        <v>0.30000000000000004</v>
      </c>
      <c r="AL302" s="25">
        <v>0.30000000000000004</v>
      </c>
      <c r="AM302" s="25">
        <v>0.30000000000000004</v>
      </c>
      <c r="AN302" s="25">
        <v>0.30000000000000004</v>
      </c>
      <c r="AO302" s="25">
        <v>0.30000000000000004</v>
      </c>
      <c r="AP302" s="25">
        <v>0.30000000000000004</v>
      </c>
      <c r="AQ302" s="25">
        <v>0.30000000000000004</v>
      </c>
      <c r="AR302" s="25">
        <v>0.30000000000000004</v>
      </c>
      <c r="AS302" s="25">
        <v>0.30000000000000004</v>
      </c>
      <c r="AT302" s="25">
        <v>0.30000000000000004</v>
      </c>
      <c r="AU302" s="25">
        <v>0.30000000000000004</v>
      </c>
      <c r="AV302" s="25">
        <v>0.30000000000000004</v>
      </c>
      <c r="AW302" s="25">
        <v>0.30000000000000004</v>
      </c>
      <c r="AX302" s="25">
        <v>0.30000000000000004</v>
      </c>
      <c r="AY302" s="25">
        <v>0.30000000000000004</v>
      </c>
      <c r="AZ302" s="25">
        <v>0.30000000000000004</v>
      </c>
      <c r="BA302" s="25">
        <v>0.30000000000000004</v>
      </c>
      <c r="BB302" s="25">
        <v>0.30000000000000004</v>
      </c>
      <c r="BC302" s="25">
        <v>0.30000000000000004</v>
      </c>
      <c r="BD302" s="25">
        <v>0.30000000000000004</v>
      </c>
      <c r="BE302" s="25">
        <v>0.30000000000000004</v>
      </c>
      <c r="BF302" s="25">
        <v>0.30000000000000004</v>
      </c>
      <c r="BG302" s="25">
        <v>0.30000000000000004</v>
      </c>
      <c r="BH302" s="25">
        <v>0.30000000000000004</v>
      </c>
      <c r="BI302" s="25">
        <v>0.30000000000000004</v>
      </c>
      <c r="BJ302" s="25">
        <v>0.30000000000000004</v>
      </c>
      <c r="BK302" s="25">
        <v>0.30000000000000004</v>
      </c>
      <c r="BL302" s="25">
        <v>0.30000000000000004</v>
      </c>
      <c r="BM302" t="s">
        <v>55</v>
      </c>
    </row>
    <row r="303" spans="1:65" x14ac:dyDescent="0.2">
      <c r="C303" s="47" t="s">
        <v>56</v>
      </c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6">
        <v>0</v>
      </c>
      <c r="AJ303" s="6">
        <v>5.3625000000000006E-2</v>
      </c>
      <c r="AK303" s="6">
        <v>0.37225407345605949</v>
      </c>
      <c r="AL303" s="6">
        <v>2.9216906929839483</v>
      </c>
      <c r="AM303" s="6">
        <v>5.7138991404808195</v>
      </c>
      <c r="AN303" s="6">
        <v>8.6240904522720765</v>
      </c>
      <c r="AO303" s="6">
        <v>11.517440559074162</v>
      </c>
      <c r="AP303" s="6">
        <v>14.390758873369963</v>
      </c>
      <c r="AQ303" s="6">
        <v>17.243803907076934</v>
      </c>
      <c r="AR303" s="6">
        <v>20.07870365405045</v>
      </c>
      <c r="AS303" s="6">
        <v>22.898384984623242</v>
      </c>
      <c r="AT303" s="6">
        <v>25.704987239293342</v>
      </c>
      <c r="AU303" s="6">
        <v>28.49815959753785</v>
      </c>
      <c r="AV303" s="6">
        <v>31.273150524497723</v>
      </c>
      <c r="AW303" s="6">
        <v>34.015905451530465</v>
      </c>
      <c r="AX303" s="6">
        <v>36.708935796046291</v>
      </c>
      <c r="AY303" s="6">
        <v>39.298902359788038</v>
      </c>
      <c r="AZ303" s="6">
        <v>41.64416293725202</v>
      </c>
      <c r="BA303" s="6">
        <v>42.708353202272924</v>
      </c>
      <c r="BB303" s="6">
        <v>43.540945261531284</v>
      </c>
      <c r="BC303" s="6">
        <v>44.220252063312515</v>
      </c>
      <c r="BD303" s="6">
        <v>44.811878018826114</v>
      </c>
      <c r="BE303" s="6">
        <v>45.310489684481539</v>
      </c>
      <c r="BF303" s="6">
        <v>45.713542847041005</v>
      </c>
      <c r="BG303" s="6">
        <v>46.025081465521318</v>
      </c>
      <c r="BH303" s="6">
        <v>46.256101655135481</v>
      </c>
      <c r="BI303" s="6">
        <v>46.422523725351226</v>
      </c>
      <c r="BJ303" s="6">
        <v>46.541815284152676</v>
      </c>
      <c r="BK303" s="6">
        <v>46.629308420571398</v>
      </c>
      <c r="BL303" s="6">
        <v>46.69525397758477</v>
      </c>
      <c r="BM303" s="47" t="s">
        <v>56</v>
      </c>
    </row>
    <row r="304" spans="1:65" x14ac:dyDescent="0.2">
      <c r="A304" s="2" t="s">
        <v>72</v>
      </c>
      <c r="D304" s="2">
        <v>1980</v>
      </c>
      <c r="E304" s="2">
        <v>1981</v>
      </c>
      <c r="F304" s="2">
        <v>1982</v>
      </c>
      <c r="G304" s="2">
        <v>1983</v>
      </c>
      <c r="H304" s="2">
        <v>1984</v>
      </c>
      <c r="I304" s="2">
        <v>1985</v>
      </c>
      <c r="J304" s="2">
        <v>1986</v>
      </c>
      <c r="K304" s="2">
        <v>1987</v>
      </c>
      <c r="L304" s="2">
        <v>1988</v>
      </c>
      <c r="M304" s="2">
        <v>1989</v>
      </c>
      <c r="N304" s="2">
        <v>1990</v>
      </c>
      <c r="O304" s="2">
        <v>1991</v>
      </c>
      <c r="P304" s="2">
        <v>1992</v>
      </c>
      <c r="Q304" s="2">
        <v>1993</v>
      </c>
      <c r="R304" s="2">
        <v>1994</v>
      </c>
      <c r="S304" s="2">
        <v>1995</v>
      </c>
      <c r="T304" s="2">
        <v>1996</v>
      </c>
      <c r="U304" s="2">
        <v>1997</v>
      </c>
      <c r="V304" s="2">
        <v>1998</v>
      </c>
      <c r="W304" s="2">
        <v>1999</v>
      </c>
      <c r="X304" s="2">
        <v>2000</v>
      </c>
      <c r="Y304" s="2">
        <v>2001</v>
      </c>
      <c r="Z304" s="2">
        <v>2002</v>
      </c>
      <c r="AA304" s="2">
        <v>2003</v>
      </c>
      <c r="AB304" s="2">
        <v>2004</v>
      </c>
      <c r="AC304" s="2">
        <v>2005</v>
      </c>
      <c r="AD304" s="2">
        <v>2006</v>
      </c>
      <c r="AE304" s="2">
        <v>2007</v>
      </c>
      <c r="AF304" s="2">
        <v>2008</v>
      </c>
      <c r="AG304" s="2">
        <v>2009</v>
      </c>
      <c r="AH304" s="2">
        <v>2010</v>
      </c>
      <c r="AI304" s="2">
        <v>2011</v>
      </c>
      <c r="AJ304" s="2">
        <v>2012</v>
      </c>
      <c r="AK304" s="2">
        <v>2013</v>
      </c>
      <c r="AL304" s="2">
        <v>2014</v>
      </c>
      <c r="AM304" s="2">
        <v>2015</v>
      </c>
      <c r="AN304" s="2">
        <v>2016</v>
      </c>
      <c r="AO304" s="2">
        <v>2017</v>
      </c>
      <c r="AP304" s="2">
        <v>2018</v>
      </c>
      <c r="AQ304" s="2">
        <v>2019</v>
      </c>
      <c r="AR304" s="2">
        <v>2020</v>
      </c>
      <c r="AS304" s="2">
        <v>2021</v>
      </c>
      <c r="AT304" s="2">
        <v>2022</v>
      </c>
      <c r="AU304" s="2">
        <v>2023</v>
      </c>
      <c r="AV304" s="2">
        <v>2024</v>
      </c>
      <c r="AW304" s="2">
        <v>2025</v>
      </c>
      <c r="AX304" s="2">
        <v>2026</v>
      </c>
      <c r="AY304" s="2">
        <v>2027</v>
      </c>
      <c r="AZ304" s="2">
        <v>2028</v>
      </c>
      <c r="BA304" s="2">
        <v>2029</v>
      </c>
      <c r="BB304" s="2">
        <v>2030</v>
      </c>
      <c r="BC304" s="2">
        <v>2031</v>
      </c>
      <c r="BD304" s="2">
        <v>2032</v>
      </c>
      <c r="BE304" s="2">
        <v>2033</v>
      </c>
      <c r="BF304" s="2">
        <v>2034</v>
      </c>
      <c r="BG304" s="2">
        <v>2035</v>
      </c>
      <c r="BH304" s="2">
        <v>2036</v>
      </c>
      <c r="BI304" s="2">
        <v>2037</v>
      </c>
      <c r="BJ304" s="2">
        <v>2038</v>
      </c>
      <c r="BK304" s="2">
        <v>2039</v>
      </c>
      <c r="BL304" s="2">
        <v>2040</v>
      </c>
    </row>
    <row r="305" spans="3:65" x14ac:dyDescent="0.2">
      <c r="C305" t="s">
        <v>149</v>
      </c>
      <c r="D305" s="1">
        <v>399.99999999999994</v>
      </c>
      <c r="E305" s="1">
        <v>443.66045884132717</v>
      </c>
      <c r="F305" s="1">
        <v>521.99480017699102</v>
      </c>
      <c r="G305" s="1">
        <v>574.51399939305202</v>
      </c>
      <c r="H305" s="1">
        <v>685.97199057886462</v>
      </c>
      <c r="I305" s="1">
        <v>736.18278688295095</v>
      </c>
      <c r="J305" s="1">
        <v>785.02574801486492</v>
      </c>
      <c r="K305" s="1">
        <v>847.45090189644384</v>
      </c>
      <c r="L305" s="1">
        <v>908.46115159323858</v>
      </c>
      <c r="M305" s="1">
        <v>983.09433746459229</v>
      </c>
      <c r="N305" s="1">
        <v>1031.4130811534155</v>
      </c>
      <c r="O305" s="1">
        <v>1023.4937815335306</v>
      </c>
      <c r="P305" s="1">
        <v>1014.4192682090784</v>
      </c>
      <c r="Q305" s="1">
        <v>1004.2792008455575</v>
      </c>
      <c r="R305" s="1">
        <v>1003.2297250622669</v>
      </c>
      <c r="S305" s="1">
        <v>1006.4623801045475</v>
      </c>
      <c r="T305" s="1">
        <v>1009.1012874474441</v>
      </c>
      <c r="U305" s="1">
        <v>1015.9554569879556</v>
      </c>
      <c r="V305" s="1">
        <v>1021.892708711439</v>
      </c>
      <c r="W305" s="1">
        <v>1026.3612926956826</v>
      </c>
      <c r="X305" s="1">
        <v>1029.1312126683586</v>
      </c>
      <c r="Y305" s="1">
        <v>1029.710697799236</v>
      </c>
      <c r="Z305" s="1">
        <v>1027.6350220488955</v>
      </c>
      <c r="AA305" s="1">
        <v>1006.6063555392465</v>
      </c>
      <c r="AB305" s="1">
        <v>987.88149625122583</v>
      </c>
      <c r="AC305" s="1">
        <v>959.99719009062937</v>
      </c>
      <c r="AD305" s="1">
        <v>942.58082549818016</v>
      </c>
      <c r="AE305" s="1">
        <v>955.49621962410856</v>
      </c>
      <c r="AF305" s="1">
        <v>1141.3899249514993</v>
      </c>
      <c r="AG305" s="1">
        <v>1211.2618908770535</v>
      </c>
      <c r="AH305" s="1">
        <v>1248.1917026323695</v>
      </c>
      <c r="AI305" s="1">
        <v>1291.5824204308931</v>
      </c>
      <c r="AJ305" s="1">
        <v>1327.0853316512919</v>
      </c>
      <c r="AK305" s="1">
        <v>1368.2312625929719</v>
      </c>
      <c r="AL305" s="1">
        <v>1394.7210692149074</v>
      </c>
      <c r="AM305" s="1">
        <v>1413.5713499560025</v>
      </c>
      <c r="AN305" s="1">
        <v>1425.8293066624508</v>
      </c>
      <c r="AO305" s="1">
        <v>1443.7676372879932</v>
      </c>
      <c r="AP305" s="1">
        <v>1460.0573154123181</v>
      </c>
      <c r="AQ305" s="1">
        <v>1484.1980110721342</v>
      </c>
      <c r="AR305" s="1">
        <v>1510.6376335845202</v>
      </c>
      <c r="AS305" s="1">
        <v>1535.1817321285318</v>
      </c>
      <c r="AT305" s="1">
        <v>1556.9409456106002</v>
      </c>
      <c r="AU305" s="1">
        <v>1575.747824820623</v>
      </c>
      <c r="AV305" s="1">
        <v>1592.2354458352329</v>
      </c>
      <c r="AW305" s="1">
        <v>1605.8493245221332</v>
      </c>
      <c r="AX305" s="1">
        <v>1616.3545294605431</v>
      </c>
      <c r="AY305" s="1">
        <v>1623.6076629405727</v>
      </c>
      <c r="AZ305" s="1">
        <v>1626.6267722143793</v>
      </c>
      <c r="BA305" s="1">
        <v>1625.4531393991431</v>
      </c>
      <c r="BB305" s="1">
        <v>1619.8838138206534</v>
      </c>
      <c r="BC305" s="1">
        <v>1608.1644685673368</v>
      </c>
      <c r="BD305" s="1">
        <v>1588.4407027641321</v>
      </c>
      <c r="BE305" s="1">
        <v>1559.0287155424451</v>
      </c>
      <c r="BF305" s="1">
        <v>1517.4467858339694</v>
      </c>
      <c r="BG305" s="1">
        <v>1462.357493545858</v>
      </c>
      <c r="BH305" s="1">
        <v>1399.4855257125319</v>
      </c>
      <c r="BI305" s="1">
        <v>1346.0841325409303</v>
      </c>
      <c r="BJ305" s="1">
        <v>1307.1266646798349</v>
      </c>
      <c r="BK305" s="1">
        <v>1275.7545559503583</v>
      </c>
      <c r="BL305" s="1">
        <v>1250.1392629812419</v>
      </c>
      <c r="BM305" t="s">
        <v>2</v>
      </c>
    </row>
    <row r="306" spans="3:65" x14ac:dyDescent="0.2">
      <c r="C306" t="s">
        <v>150</v>
      </c>
      <c r="D306" s="1">
        <v>40</v>
      </c>
      <c r="E306" s="1">
        <v>50</v>
      </c>
      <c r="F306" s="1">
        <v>85</v>
      </c>
      <c r="G306" s="1">
        <v>60</v>
      </c>
      <c r="H306" s="1">
        <v>120</v>
      </c>
      <c r="I306" s="1">
        <v>60</v>
      </c>
      <c r="J306" s="1">
        <v>60</v>
      </c>
      <c r="K306" s="1">
        <v>75</v>
      </c>
      <c r="L306" s="1">
        <v>75</v>
      </c>
      <c r="M306" s="1">
        <v>90</v>
      </c>
      <c r="N306" s="1">
        <v>65</v>
      </c>
      <c r="O306" s="1">
        <v>10</v>
      </c>
      <c r="P306" s="1">
        <v>10</v>
      </c>
      <c r="Q306" s="1">
        <v>10</v>
      </c>
      <c r="R306" s="1">
        <v>20</v>
      </c>
      <c r="S306" s="1">
        <v>25</v>
      </c>
      <c r="T306" s="1">
        <v>25</v>
      </c>
      <c r="U306" s="1">
        <v>30</v>
      </c>
      <c r="V306" s="1">
        <v>30</v>
      </c>
      <c r="W306" s="1">
        <v>30</v>
      </c>
      <c r="X306" s="1">
        <v>30</v>
      </c>
      <c r="Y306" s="1">
        <v>30</v>
      </c>
      <c r="Z306" s="1">
        <v>30</v>
      </c>
      <c r="AA306" s="1">
        <v>14</v>
      </c>
      <c r="AB306" s="1">
        <v>20</v>
      </c>
      <c r="AC306" s="1">
        <v>15</v>
      </c>
      <c r="AD306" s="1">
        <v>30</v>
      </c>
      <c r="AE306" s="1">
        <v>66</v>
      </c>
      <c r="AF306" s="1">
        <v>245</v>
      </c>
      <c r="AG306" s="1">
        <v>134</v>
      </c>
      <c r="AH306" s="1">
        <v>104</v>
      </c>
      <c r="AI306" s="1">
        <v>110</v>
      </c>
      <c r="AJ306" s="1">
        <v>100</v>
      </c>
      <c r="AK306" s="1">
        <v>100</v>
      </c>
      <c r="AL306" s="1">
        <v>80</v>
      </c>
      <c r="AM306" s="1">
        <v>70</v>
      </c>
      <c r="AN306" s="1">
        <v>60</v>
      </c>
      <c r="AO306" s="1">
        <v>60</v>
      </c>
      <c r="AP306" s="1">
        <v>50</v>
      </c>
      <c r="AQ306" s="1">
        <v>50</v>
      </c>
      <c r="AR306" s="1">
        <v>50</v>
      </c>
      <c r="AS306" s="1">
        <v>50</v>
      </c>
      <c r="AT306" s="1">
        <v>50</v>
      </c>
      <c r="AU306" s="1">
        <v>50</v>
      </c>
      <c r="AV306" s="1">
        <v>50</v>
      </c>
      <c r="AW306" s="1">
        <v>50</v>
      </c>
      <c r="AX306" s="1">
        <v>50</v>
      </c>
      <c r="AY306" s="1">
        <v>50</v>
      </c>
      <c r="AZ306" s="1">
        <v>50</v>
      </c>
      <c r="BA306" s="1">
        <v>50</v>
      </c>
      <c r="BB306" s="1">
        <v>50</v>
      </c>
      <c r="BC306" s="1">
        <v>50</v>
      </c>
      <c r="BD306" s="1">
        <v>50</v>
      </c>
      <c r="BE306" s="1">
        <v>50</v>
      </c>
      <c r="BF306" s="1">
        <v>50</v>
      </c>
      <c r="BG306" s="1">
        <v>50</v>
      </c>
      <c r="BH306" s="1">
        <v>50</v>
      </c>
      <c r="BI306" s="1">
        <v>50</v>
      </c>
      <c r="BJ306" s="1">
        <v>50</v>
      </c>
      <c r="BK306" s="1">
        <v>50</v>
      </c>
      <c r="BL306" s="1">
        <v>50</v>
      </c>
      <c r="BM306" t="s">
        <v>3</v>
      </c>
    </row>
    <row r="307" spans="3:65" x14ac:dyDescent="0.2">
      <c r="C307" t="s">
        <v>159</v>
      </c>
      <c r="D307" s="1">
        <v>45</v>
      </c>
      <c r="E307" s="1">
        <v>45</v>
      </c>
      <c r="F307" s="1">
        <v>45</v>
      </c>
      <c r="G307" s="1">
        <v>45</v>
      </c>
      <c r="H307" s="1">
        <v>45</v>
      </c>
      <c r="I307" s="1">
        <v>45</v>
      </c>
      <c r="J307" s="1">
        <v>45</v>
      </c>
      <c r="K307" s="1">
        <v>45</v>
      </c>
      <c r="L307" s="1">
        <v>45</v>
      </c>
      <c r="M307" s="1">
        <v>45</v>
      </c>
      <c r="N307" s="1">
        <v>45</v>
      </c>
      <c r="O307" s="1">
        <v>45</v>
      </c>
      <c r="P307" s="1">
        <v>45</v>
      </c>
      <c r="Q307" s="1">
        <v>45</v>
      </c>
      <c r="R307" s="1">
        <v>45</v>
      </c>
      <c r="S307" s="1">
        <v>45</v>
      </c>
      <c r="T307" s="1">
        <v>45</v>
      </c>
      <c r="U307" s="1">
        <v>45</v>
      </c>
      <c r="V307" s="1">
        <v>45</v>
      </c>
      <c r="W307" s="1">
        <v>45</v>
      </c>
      <c r="X307" s="1">
        <v>45</v>
      </c>
      <c r="Y307" s="1">
        <v>45</v>
      </c>
      <c r="Z307" s="1">
        <v>45</v>
      </c>
      <c r="AA307" s="1">
        <v>45</v>
      </c>
      <c r="AB307" s="1">
        <v>45</v>
      </c>
      <c r="AC307" s="1">
        <v>45</v>
      </c>
      <c r="AD307" s="1">
        <v>45</v>
      </c>
      <c r="AE307" s="1">
        <v>45</v>
      </c>
      <c r="AF307" s="1">
        <v>45</v>
      </c>
      <c r="AG307" s="1">
        <v>45</v>
      </c>
      <c r="AH307" s="1">
        <v>45</v>
      </c>
      <c r="AI307" s="1">
        <v>45</v>
      </c>
      <c r="AJ307" s="1">
        <v>45</v>
      </c>
      <c r="AK307" s="1">
        <v>45</v>
      </c>
      <c r="AL307" s="1">
        <v>45</v>
      </c>
      <c r="AM307" s="1">
        <v>45</v>
      </c>
      <c r="AN307" s="1">
        <v>45</v>
      </c>
      <c r="AO307" s="1">
        <v>45</v>
      </c>
      <c r="AP307" s="1">
        <v>45</v>
      </c>
      <c r="AQ307" s="1">
        <v>45</v>
      </c>
      <c r="AR307" s="1">
        <v>45</v>
      </c>
      <c r="AS307" s="1">
        <v>45</v>
      </c>
      <c r="AT307" s="1">
        <v>45</v>
      </c>
      <c r="AU307" s="1">
        <v>45</v>
      </c>
      <c r="AV307" s="1">
        <v>45</v>
      </c>
      <c r="AW307" s="1">
        <v>45</v>
      </c>
      <c r="AX307" s="1">
        <v>45</v>
      </c>
      <c r="AY307" s="1">
        <v>45</v>
      </c>
      <c r="AZ307" s="1">
        <v>45</v>
      </c>
      <c r="BA307" s="1">
        <v>45</v>
      </c>
      <c r="BB307" s="1">
        <v>45</v>
      </c>
      <c r="BC307" s="1">
        <v>45</v>
      </c>
      <c r="BD307" s="1">
        <v>45</v>
      </c>
      <c r="BE307" s="1">
        <v>45</v>
      </c>
      <c r="BF307" s="1">
        <v>45</v>
      </c>
      <c r="BG307" s="1">
        <v>45</v>
      </c>
      <c r="BH307" s="1">
        <v>45</v>
      </c>
      <c r="BI307" s="1">
        <v>45</v>
      </c>
      <c r="BJ307" s="1">
        <v>45</v>
      </c>
      <c r="BK307" s="1">
        <v>45</v>
      </c>
      <c r="BL307" s="1">
        <v>45</v>
      </c>
      <c r="BM307" t="s">
        <v>31</v>
      </c>
    </row>
    <row r="308" spans="3:65" x14ac:dyDescent="0.2">
      <c r="C308" t="s">
        <v>4</v>
      </c>
      <c r="D308" s="1">
        <v>16.113419640465043</v>
      </c>
      <c r="E308" s="1">
        <v>17.718297139963727</v>
      </c>
      <c r="F308" s="1">
        <v>20.749984240497497</v>
      </c>
      <c r="G308" s="1">
        <v>22.768459732695437</v>
      </c>
      <c r="H308" s="1">
        <v>27.235882044298435</v>
      </c>
      <c r="I308" s="1">
        <v>29.275442476077856</v>
      </c>
      <c r="J308" s="1">
        <v>31.123195096086377</v>
      </c>
      <c r="K308" s="1">
        <v>33.525820033018249</v>
      </c>
      <c r="L308" s="1">
        <v>35.92297576297733</v>
      </c>
      <c r="M308" s="1">
        <v>38.883321174115622</v>
      </c>
      <c r="N308" s="1">
        <v>40.899914003403808</v>
      </c>
      <c r="O308" s="1">
        <v>40.809454790965923</v>
      </c>
      <c r="P308" s="1">
        <v>40.659968113577875</v>
      </c>
      <c r="Q308" s="1">
        <v>40.429235892788213</v>
      </c>
      <c r="R308" s="1">
        <v>40.518066734217655</v>
      </c>
      <c r="S308" s="1">
        <v>40.272935810172271</v>
      </c>
      <c r="T308" s="1">
        <v>39.761365166689238</v>
      </c>
      <c r="U308" s="1">
        <v>38.606015548038428</v>
      </c>
      <c r="V308" s="1">
        <v>37.972571699756749</v>
      </c>
      <c r="W308" s="1">
        <v>36.349170845304236</v>
      </c>
      <c r="X308" s="1">
        <v>36.024611799739475</v>
      </c>
      <c r="Y308" s="1">
        <v>35.68248177785884</v>
      </c>
      <c r="Z308" s="1">
        <v>34.984332810319039</v>
      </c>
      <c r="AA308" s="1">
        <v>33.433110292573623</v>
      </c>
      <c r="AB308" s="1">
        <v>31.618246279695597</v>
      </c>
      <c r="AC308" s="1">
        <v>30.034257161629483</v>
      </c>
      <c r="AD308" s="1">
        <v>30.125344998346783</v>
      </c>
      <c r="AE308" s="1">
        <v>31.586061508155087</v>
      </c>
      <c r="AF308" s="1">
        <v>41.180386317426048</v>
      </c>
      <c r="AG308" s="1">
        <v>46.127159595641459</v>
      </c>
      <c r="AH308" s="1">
        <v>46.974956976501559</v>
      </c>
      <c r="AI308" s="1">
        <v>44.913464435101048</v>
      </c>
      <c r="AJ308" s="1">
        <v>49.620288387848206</v>
      </c>
      <c r="AK308" s="1">
        <v>47.250161952061433</v>
      </c>
      <c r="AL308" s="1">
        <v>46.097692845131633</v>
      </c>
      <c r="AM308" s="1">
        <v>43.342562950899172</v>
      </c>
      <c r="AN308" s="1">
        <v>40.561331234155126</v>
      </c>
      <c r="AO308" s="1">
        <v>46.613376725154041</v>
      </c>
      <c r="AP308" s="1">
        <v>50.087263488127974</v>
      </c>
      <c r="AQ308" s="1">
        <v>50.240034193567716</v>
      </c>
      <c r="AR308" s="1">
        <v>50.469053823234191</v>
      </c>
      <c r="AS308" s="1">
        <v>50.241351924513907</v>
      </c>
      <c r="AT308" s="1">
        <v>49.04921686828353</v>
      </c>
      <c r="AU308" s="1">
        <v>43.635286915353028</v>
      </c>
      <c r="AV308" s="1">
        <v>40.72883217970233</v>
      </c>
      <c r="AW308" s="1">
        <v>38.437087763126783</v>
      </c>
      <c r="AX308" s="1">
        <v>35.919741427329363</v>
      </c>
      <c r="AY308" s="1">
        <v>34.537243190666665</v>
      </c>
      <c r="AZ308" s="1">
        <v>33.460909293490516</v>
      </c>
      <c r="BA308" s="1">
        <v>32.454367021805481</v>
      </c>
      <c r="BB308" s="1">
        <v>31.491025527438218</v>
      </c>
      <c r="BC308" s="1">
        <v>30.534918865772717</v>
      </c>
      <c r="BD308" s="1">
        <v>29.445908907150443</v>
      </c>
      <c r="BE308" s="1">
        <v>28.278333768136612</v>
      </c>
      <c r="BF308" s="1">
        <v>26.871242503548956</v>
      </c>
      <c r="BG308" s="1">
        <v>25.202343882125035</v>
      </c>
      <c r="BH308" s="1">
        <v>23.421626514105718</v>
      </c>
      <c r="BI308" s="1">
        <v>21.95484792982047</v>
      </c>
      <c r="BJ308" s="1">
        <v>20.93772920524065</v>
      </c>
      <c r="BK308" s="1">
        <v>20.230741164258966</v>
      </c>
      <c r="BL308" s="1">
        <v>19.79907517293617</v>
      </c>
      <c r="BM308" t="s">
        <v>4</v>
      </c>
    </row>
    <row r="309" spans="3:65" x14ac:dyDescent="0.2">
      <c r="C309" t="s">
        <v>54</v>
      </c>
      <c r="D309" s="1">
        <v>7.270156746066653</v>
      </c>
      <c r="E309" s="1">
        <v>7.9942557418062226</v>
      </c>
      <c r="F309" s="1">
        <v>9.3621119087590472</v>
      </c>
      <c r="G309" s="1">
        <v>10.272820718174096</v>
      </c>
      <c r="H309" s="1">
        <v>12.288461170723743</v>
      </c>
      <c r="I309" s="1">
        <v>13.208683219361694</v>
      </c>
      <c r="J309" s="1">
        <v>14.042529326680116</v>
      </c>
      <c r="K309" s="1">
        <v>15.126770023146602</v>
      </c>
      <c r="L309" s="1">
        <v>16.208546088746225</v>
      </c>
      <c r="M309" s="1">
        <v>17.544469957091948</v>
      </c>
      <c r="N309" s="1">
        <v>18.454520148442441</v>
      </c>
      <c r="O309" s="1">
        <v>18.413748057794201</v>
      </c>
      <c r="P309" s="1">
        <v>18.346343753492132</v>
      </c>
      <c r="Q309" s="1">
        <v>18.242282719406727</v>
      </c>
      <c r="R309" s="1">
        <v>18.282431874980151</v>
      </c>
      <c r="S309" s="1">
        <v>18.171916289213577</v>
      </c>
      <c r="T309" s="1">
        <v>17.941187408766893</v>
      </c>
      <c r="U309" s="1">
        <v>17.420005800727036</v>
      </c>
      <c r="V309" s="1">
        <v>17.134298330899423</v>
      </c>
      <c r="W309" s="1">
        <v>16.111644245901516</v>
      </c>
      <c r="X309" s="1">
        <v>15.670740583736997</v>
      </c>
      <c r="Y309" s="1">
        <v>15.153259885874725</v>
      </c>
      <c r="Z309" s="1">
        <v>14.470031962084006</v>
      </c>
      <c r="AA309" s="1">
        <v>13.585987365843174</v>
      </c>
      <c r="AB309" s="1">
        <v>12.590304678484181</v>
      </c>
      <c r="AC309" s="1">
        <v>11.735854412269424</v>
      </c>
      <c r="AD309" s="1">
        <v>11.518943538913524</v>
      </c>
      <c r="AE309" s="1">
        <v>11.579211214676961</v>
      </c>
      <c r="AF309" s="1">
        <v>12.763558059271329</v>
      </c>
      <c r="AG309" s="1">
        <v>13.096044306564384</v>
      </c>
      <c r="AH309" s="1">
        <v>12.407498933537584</v>
      </c>
      <c r="AI309" s="1">
        <v>11.048143844481849</v>
      </c>
      <c r="AJ309" s="1">
        <v>11.65003843874524</v>
      </c>
      <c r="AK309" s="1">
        <v>10.660207799792964</v>
      </c>
      <c r="AL309" s="1">
        <v>10.088748416967762</v>
      </c>
      <c r="AM309" s="1">
        <v>9.2068690416854793</v>
      </c>
      <c r="AN309" s="1">
        <v>8.405366306555532</v>
      </c>
      <c r="AO309" s="1">
        <v>9.4470074675338065</v>
      </c>
      <c r="AP309" s="1">
        <v>9.978368374951847</v>
      </c>
      <c r="AQ309" s="1">
        <v>9.8721966634533072</v>
      </c>
      <c r="AR309" s="1">
        <v>9.8132718711431828</v>
      </c>
      <c r="AS309" s="1">
        <v>9.6424587924856286</v>
      </c>
      <c r="AT309" s="1">
        <v>9.2564789438235024</v>
      </c>
      <c r="AU309" s="1">
        <v>8.3345121965024287</v>
      </c>
      <c r="AV309" s="1">
        <v>7.8099442495187876</v>
      </c>
      <c r="AW309" s="1">
        <v>7.3909637168271143</v>
      </c>
      <c r="AX309" s="1">
        <v>6.9516884228370985</v>
      </c>
      <c r="AY309" s="1">
        <v>6.6532429866294329</v>
      </c>
      <c r="AZ309" s="1">
        <v>6.415517540558259</v>
      </c>
      <c r="BA309" s="1">
        <v>6.2181409544457136</v>
      </c>
      <c r="BB309" s="1">
        <v>6.0371632530211814</v>
      </c>
      <c r="BC309" s="1">
        <v>5.8641219460024185</v>
      </c>
      <c r="BD309" s="1">
        <v>5.6695864720894731</v>
      </c>
      <c r="BE309" s="1">
        <v>5.4663793580060576</v>
      </c>
      <c r="BF309" s="1">
        <v>5.2254595655815539</v>
      </c>
      <c r="BG309" s="1">
        <v>4.9479285681650165</v>
      </c>
      <c r="BH309" s="1">
        <v>4.6646369099179221</v>
      </c>
      <c r="BI309" s="1">
        <v>4.4367885129813329</v>
      </c>
      <c r="BJ309" s="1">
        <v>4.2766981078132877</v>
      </c>
      <c r="BK309" s="1">
        <v>4.1599802480479644</v>
      </c>
      <c r="BL309" s="1">
        <v>4.0811235808527222</v>
      </c>
      <c r="BM309" t="s">
        <v>54</v>
      </c>
    </row>
    <row r="310" spans="3:65" x14ac:dyDescent="0.2">
      <c r="C310" t="s">
        <v>5</v>
      </c>
      <c r="D310" s="1">
        <v>29.308190204541379</v>
      </c>
      <c r="E310" s="1">
        <v>32.44763744946475</v>
      </c>
      <c r="F310" s="1">
        <v>38.491301820006015</v>
      </c>
      <c r="G310" s="1">
        <v>42.342737286237231</v>
      </c>
      <c r="H310" s="1">
        <v>51.193610292049371</v>
      </c>
      <c r="I310" s="1">
        <v>54.87158092643655</v>
      </c>
      <c r="J310" s="1">
        <v>60.005782389008033</v>
      </c>
      <c r="K310" s="1">
        <v>66.702840000734611</v>
      </c>
      <c r="L310" s="1">
        <v>73.301399742687735</v>
      </c>
      <c r="M310" s="1">
        <v>81.452443384232325</v>
      </c>
      <c r="N310" s="1">
        <v>86.742983776806369</v>
      </c>
      <c r="O310" s="1">
        <v>85.891920448747697</v>
      </c>
      <c r="P310" s="1">
        <v>84.992717872210875</v>
      </c>
      <c r="Q310" s="1">
        <v>84.063674256669216</v>
      </c>
      <c r="R310" s="1">
        <v>84.204640028165059</v>
      </c>
      <c r="S310" s="1">
        <v>84.15939437234789</v>
      </c>
      <c r="T310" s="1">
        <v>83.711257113219631</v>
      </c>
      <c r="U310" s="1">
        <v>82.45356585761877</v>
      </c>
      <c r="V310" s="1">
        <v>81.633919560260892</v>
      </c>
      <c r="W310" s="1">
        <v>78.070132424501452</v>
      </c>
      <c r="X310" s="1">
        <v>76.788976146601954</v>
      </c>
      <c r="Y310" s="1">
        <v>74.549049052414702</v>
      </c>
      <c r="Z310" s="1">
        <v>71.44762711670549</v>
      </c>
      <c r="AA310" s="1">
        <v>67.05514479810715</v>
      </c>
      <c r="AB310" s="1">
        <v>62.056189777272017</v>
      </c>
      <c r="AC310" s="1">
        <v>55.787906552280056</v>
      </c>
      <c r="AD310" s="1">
        <v>54.258775276900323</v>
      </c>
      <c r="AE310" s="1">
        <v>55.318149371535497</v>
      </c>
      <c r="AF310" s="1">
        <v>62.230062577552303</v>
      </c>
      <c r="AG310" s="1">
        <v>64.480121093004286</v>
      </c>
      <c r="AH310" s="1">
        <v>61.514479960057109</v>
      </c>
      <c r="AI310" s="1">
        <v>55.088707468982413</v>
      </c>
      <c r="AJ310" s="1">
        <v>59.064946177626915</v>
      </c>
      <c r="AK310" s="1">
        <v>55.475081928722389</v>
      </c>
      <c r="AL310" s="1">
        <v>53.356768893732493</v>
      </c>
      <c r="AM310" s="1">
        <v>49.309659546592187</v>
      </c>
      <c r="AN310" s="1">
        <v>45.32036383269061</v>
      </c>
      <c r="AO310" s="1">
        <v>51.284742689863187</v>
      </c>
      <c r="AP310" s="1">
        <v>54.393754873875011</v>
      </c>
      <c r="AQ310" s="1">
        <v>54.241364273832218</v>
      </c>
      <c r="AR310" s="1">
        <v>54.389456301972047</v>
      </c>
      <c r="AS310" s="1">
        <v>54.060761609086335</v>
      </c>
      <c r="AT310" s="1">
        <v>52.756040676863137</v>
      </c>
      <c r="AU310" s="1">
        <v>49.172623489943263</v>
      </c>
      <c r="AV310" s="1">
        <v>47.395569716560018</v>
      </c>
      <c r="AW310" s="1">
        <v>46.115021756272213</v>
      </c>
      <c r="AX310" s="1">
        <v>44.764746378494273</v>
      </c>
      <c r="AY310" s="1">
        <v>43.62714599006101</v>
      </c>
      <c r="AZ310" s="1">
        <v>42.498791321356208</v>
      </c>
      <c r="BA310" s="1">
        <v>41.667816566295144</v>
      </c>
      <c r="BB310" s="1">
        <v>40.968568332889689</v>
      </c>
      <c r="BC310" s="1">
        <v>40.370933030491429</v>
      </c>
      <c r="BD310" s="1">
        <v>39.668630289160838</v>
      </c>
      <c r="BE310" s="1">
        <v>38.974459679871416</v>
      </c>
      <c r="BF310" s="1">
        <v>38.085914285509816</v>
      </c>
      <c r="BG310" s="1">
        <v>37.00568089752884</v>
      </c>
      <c r="BH310" s="1">
        <v>35.872176150228775</v>
      </c>
      <c r="BI310" s="1">
        <v>34.95182403328802</v>
      </c>
      <c r="BJ310" s="1">
        <v>34.286662642335259</v>
      </c>
      <c r="BK310" s="1">
        <v>33.754323819781845</v>
      </c>
      <c r="BL310" s="1">
        <v>33.324191088767975</v>
      </c>
      <c r="BM310" t="s">
        <v>5</v>
      </c>
    </row>
    <row r="311" spans="3:65" x14ac:dyDescent="0.2">
      <c r="C311" t="s">
        <v>151</v>
      </c>
      <c r="D311" s="1">
        <v>5.045894918664473</v>
      </c>
      <c r="E311" s="1">
        <v>5.5669677614129522</v>
      </c>
      <c r="F311" s="1">
        <v>6.5608851749044259</v>
      </c>
      <c r="G311" s="1">
        <v>7.208493434146984</v>
      </c>
      <c r="H311" s="1">
        <v>8.6687501935456552</v>
      </c>
      <c r="I311" s="1">
        <v>9.3055626029911647</v>
      </c>
      <c r="J311" s="1">
        <v>9.8797707104103569</v>
      </c>
      <c r="K311" s="1">
        <v>10.636384095891124</v>
      </c>
      <c r="L311" s="1">
        <v>11.384825815022571</v>
      </c>
      <c r="M311" s="1">
        <v>12.31643885520254</v>
      </c>
      <c r="N311" s="1">
        <v>12.921924498240202</v>
      </c>
      <c r="O311" s="1">
        <v>12.815851863455009</v>
      </c>
      <c r="P311" s="1">
        <v>12.696241240131005</v>
      </c>
      <c r="Q311" s="1">
        <v>12.561417265599793</v>
      </c>
      <c r="R311" s="1">
        <v>12.542245030857007</v>
      </c>
      <c r="S311" s="1">
        <v>12.44210458203785</v>
      </c>
      <c r="T311" s="1">
        <v>12.266166631587655</v>
      </c>
      <c r="U311" s="1">
        <v>11.906279616458196</v>
      </c>
      <c r="V311" s="1">
        <v>11.682723172271841</v>
      </c>
      <c r="W311" s="1">
        <v>10.969659952023127</v>
      </c>
      <c r="X311" s="1">
        <v>10.654667835345283</v>
      </c>
      <c r="Y311" s="1">
        <v>10.262721632216568</v>
      </c>
      <c r="Z311" s="1">
        <v>9.7574719462387556</v>
      </c>
      <c r="AA311" s="1">
        <v>9.1252950003733737</v>
      </c>
      <c r="AB311" s="1">
        <v>8.3603847578919641</v>
      </c>
      <c r="AC311" s="1">
        <v>6.089295628195929</v>
      </c>
      <c r="AD311" s="1">
        <v>5.2069353721694478</v>
      </c>
      <c r="AE311" s="1">
        <v>5.0735029352291185</v>
      </c>
      <c r="AF311" s="1">
        <v>5.47782816142462</v>
      </c>
      <c r="AG311" s="1">
        <v>5.5278946311724635</v>
      </c>
      <c r="AH311" s="1">
        <v>5.1485687800321429</v>
      </c>
      <c r="AI311" s="1">
        <v>4.5020857323339181</v>
      </c>
      <c r="AJ311" s="1">
        <v>4.5719164311809841</v>
      </c>
      <c r="AK311" s="1">
        <v>4.0355490058968932</v>
      </c>
      <c r="AL311" s="1">
        <v>3.6885495899823564</v>
      </c>
      <c r="AM311" s="1">
        <v>3.2465025978939233</v>
      </c>
      <c r="AN311" s="1">
        <v>2.8663715069504696</v>
      </c>
      <c r="AO311" s="1">
        <v>3.1137949562248965</v>
      </c>
      <c r="AP311" s="1">
        <v>3.1967303146184189</v>
      </c>
      <c r="AQ311" s="1">
        <v>3.1036779319838326</v>
      </c>
      <c r="AR311" s="1">
        <v>3.0306663581467377</v>
      </c>
      <c r="AS311" s="1">
        <v>2.9303105589140745</v>
      </c>
      <c r="AT311" s="1">
        <v>2.7794624968374517</v>
      </c>
      <c r="AU311" s="1">
        <v>2.3929507793672515</v>
      </c>
      <c r="AV311" s="1">
        <v>2.1512875161111689</v>
      </c>
      <c r="AW311" s="1">
        <v>1.9511320072897913</v>
      </c>
      <c r="AX311" s="1">
        <v>1.7483593403233955</v>
      </c>
      <c r="AY311" s="1">
        <v>1.6442119458969271</v>
      </c>
      <c r="AZ311" s="1">
        <v>1.5596800657961816</v>
      </c>
      <c r="BA311" s="1">
        <v>1.4862002035967459</v>
      </c>
      <c r="BB311" s="1">
        <v>1.4188093219657114</v>
      </c>
      <c r="BC311" s="1">
        <v>1.3540186056515835</v>
      </c>
      <c r="BD311" s="1">
        <v>1.2850567980283023</v>
      </c>
      <c r="BE311" s="1">
        <v>1.2115330568263203</v>
      </c>
      <c r="BF311" s="1">
        <v>1.1258857531201465</v>
      </c>
      <c r="BG311" s="1">
        <v>1.0271680426744205</v>
      </c>
      <c r="BH311" s="1">
        <v>0.92372441304504238</v>
      </c>
      <c r="BI311" s="1">
        <v>0.83926105206672807</v>
      </c>
      <c r="BJ311" s="1">
        <v>0.78163228155229092</v>
      </c>
      <c r="BK311" s="1">
        <v>0.74345650519001683</v>
      </c>
      <c r="BL311" s="1">
        <v>0.72274195912817207</v>
      </c>
      <c r="BM311" t="s">
        <v>6</v>
      </c>
    </row>
    <row r="312" spans="3:65" x14ac:dyDescent="0.2">
      <c r="C312" t="s">
        <v>7</v>
      </c>
      <c r="D312" s="1">
        <v>0.12819879710702492</v>
      </c>
      <c r="E312" s="1">
        <v>0.14096724536509586</v>
      </c>
      <c r="F312" s="1">
        <v>0.16508742892422623</v>
      </c>
      <c r="G312" s="1">
        <v>0.18114647386090474</v>
      </c>
      <c r="H312" s="1">
        <v>0.21668940511296153</v>
      </c>
      <c r="I312" s="1">
        <v>0.23291620239220501</v>
      </c>
      <c r="J312" s="1">
        <v>0.24751666770827263</v>
      </c>
      <c r="K312" s="1">
        <v>0.26650516201240992</v>
      </c>
      <c r="L312" s="1">
        <v>0.28544832030045164</v>
      </c>
      <c r="M312" s="1">
        <v>0.30884535795064388</v>
      </c>
      <c r="N312" s="1">
        <v>0.32477353069633053</v>
      </c>
      <c r="O312" s="1">
        <v>0.32402839769575081</v>
      </c>
      <c r="P312" s="1">
        <v>0.32281353175131544</v>
      </c>
      <c r="Q312" s="1">
        <v>0.32095217738013682</v>
      </c>
      <c r="R312" s="1">
        <v>0.32161647357447615</v>
      </c>
      <c r="S312" s="1">
        <v>0.31961508484418222</v>
      </c>
      <c r="T312" s="1">
        <v>0.31549347015861023</v>
      </c>
      <c r="U312" s="1">
        <v>0.3062428700463794</v>
      </c>
      <c r="V312" s="1">
        <v>0.30114619278470611</v>
      </c>
      <c r="W312" s="1">
        <v>0.2866377766488924</v>
      </c>
      <c r="X312" s="1">
        <v>0.28244250083569311</v>
      </c>
      <c r="Y312" s="1">
        <v>0.27869616056668772</v>
      </c>
      <c r="Z312" s="1">
        <v>0.27211735459901243</v>
      </c>
      <c r="AA312" s="1">
        <v>0.25928940784202953</v>
      </c>
      <c r="AB312" s="1">
        <v>0.24558439774959487</v>
      </c>
      <c r="AC312" s="1">
        <v>0.2335249932686394</v>
      </c>
      <c r="AD312" s="1">
        <v>0.23530021160299291</v>
      </c>
      <c r="AE312" s="1">
        <v>0.24930458935630584</v>
      </c>
      <c r="AF312" s="1">
        <v>0.33472094306858913</v>
      </c>
      <c r="AG312" s="1">
        <v>0.37946409275335058</v>
      </c>
      <c r="AH312" s="1">
        <v>0.3897878857535414</v>
      </c>
      <c r="AI312" s="1">
        <v>0.37570666757110099</v>
      </c>
      <c r="AJ312" s="1">
        <v>0.43226478221884423</v>
      </c>
      <c r="AK312" s="1">
        <v>0.43346805470839356</v>
      </c>
      <c r="AL312" s="1">
        <v>0.44079395065494797</v>
      </c>
      <c r="AM312" s="1">
        <v>0.4298774061194231</v>
      </c>
      <c r="AN312" s="1">
        <v>0.41513503546844788</v>
      </c>
      <c r="AO312" s="1">
        <v>0.49188648835284454</v>
      </c>
      <c r="AP312" s="1">
        <v>0.54099373285550878</v>
      </c>
      <c r="AQ312" s="1">
        <v>0.55453718856103829</v>
      </c>
      <c r="AR312" s="1">
        <v>0.56885177537013309</v>
      </c>
      <c r="AS312" s="1">
        <v>0.57930624391185881</v>
      </c>
      <c r="AT312" s="1">
        <v>0.58143187859948053</v>
      </c>
      <c r="AU312" s="1">
        <v>0.54618276846163649</v>
      </c>
      <c r="AV312" s="1">
        <v>0.53286327797439137</v>
      </c>
      <c r="AW312" s="1">
        <v>0.52483709827938296</v>
      </c>
      <c r="AX312" s="1">
        <v>0.51471502780278378</v>
      </c>
      <c r="AY312" s="1">
        <v>0.50600567117489048</v>
      </c>
      <c r="AZ312" s="1">
        <v>0.4963806936566898</v>
      </c>
      <c r="BA312" s="1">
        <v>0.48990383905455082</v>
      </c>
      <c r="BB312" s="1">
        <v>0.48452591945886758</v>
      </c>
      <c r="BC312" s="1">
        <v>0.47986901471919019</v>
      </c>
      <c r="BD312" s="1">
        <v>0.4735278074743976</v>
      </c>
      <c r="BE312" s="1">
        <v>0.46714777472560487</v>
      </c>
      <c r="BF312" s="1">
        <v>0.45818715747597993</v>
      </c>
      <c r="BG312" s="1">
        <v>0.44636351694089904</v>
      </c>
      <c r="BH312" s="1">
        <v>0.43289957714646898</v>
      </c>
      <c r="BI312" s="1">
        <v>0.42147437326851878</v>
      </c>
      <c r="BJ312" s="1">
        <v>0.41315152469816424</v>
      </c>
      <c r="BK312" s="1">
        <v>0.40647561914248853</v>
      </c>
      <c r="BL312" s="1">
        <v>0.40105922678617428</v>
      </c>
      <c r="BM312" t="s">
        <v>7</v>
      </c>
    </row>
    <row r="313" spans="3:65" x14ac:dyDescent="0.2">
      <c r="C313" t="s">
        <v>8</v>
      </c>
      <c r="D313" s="1">
        <v>6.2871556156691863E-2</v>
      </c>
      <c r="E313" s="1">
        <v>6.94837272451201E-2</v>
      </c>
      <c r="F313" s="1">
        <v>8.215500127642679E-2</v>
      </c>
      <c r="G313" s="1">
        <v>9.0320739133121247E-2</v>
      </c>
      <c r="H313" s="1">
        <v>0.10890796035119103</v>
      </c>
      <c r="I313" s="1">
        <v>0.11682303965041457</v>
      </c>
      <c r="J313" s="1">
        <v>0.12460095155874254</v>
      </c>
      <c r="K313" s="1">
        <v>0.13487333704555268</v>
      </c>
      <c r="L313" s="1">
        <v>0.14500257518392112</v>
      </c>
      <c r="M313" s="1">
        <v>0.15762358449433433</v>
      </c>
      <c r="N313" s="1">
        <v>0.16570897080365166</v>
      </c>
      <c r="O313" s="1">
        <v>0.1639905603846542</v>
      </c>
      <c r="P313" s="1">
        <v>0.16213847854833968</v>
      </c>
      <c r="Q313" s="1">
        <v>0.16016264812185979</v>
      </c>
      <c r="R313" s="1">
        <v>0.15983909275817984</v>
      </c>
      <c r="S313" s="1">
        <v>0.15870798216821</v>
      </c>
      <c r="T313" s="1">
        <v>0.1566791454555759</v>
      </c>
      <c r="U313" s="1">
        <v>0.15252395692436341</v>
      </c>
      <c r="V313" s="1">
        <v>0.15040269630801481</v>
      </c>
      <c r="W313" s="1">
        <v>0.14157109826641695</v>
      </c>
      <c r="X313" s="1">
        <v>0.13766139557657325</v>
      </c>
      <c r="Y313" s="1">
        <v>0.13300487417381021</v>
      </c>
      <c r="Z313" s="1">
        <v>0.12687092171454661</v>
      </c>
      <c r="AA313" s="1">
        <v>0.11882206263319822</v>
      </c>
      <c r="AB313" s="1">
        <v>0.10984598200289823</v>
      </c>
      <c r="AC313" s="1">
        <v>0.10211207731624918</v>
      </c>
      <c r="AD313" s="1">
        <v>0.10019124646230249</v>
      </c>
      <c r="AE313" s="1">
        <v>0.10154814757957589</v>
      </c>
      <c r="AF313" s="1">
        <v>0.12357946744446251</v>
      </c>
      <c r="AG313" s="1">
        <v>0.13294863626231049</v>
      </c>
      <c r="AH313" s="1">
        <v>0.13069044171301764</v>
      </c>
      <c r="AI313" s="1">
        <v>0.12079814392389335</v>
      </c>
      <c r="AJ313" s="1">
        <v>0.13362326836128854</v>
      </c>
      <c r="AK313" s="1">
        <v>0.12921366385428948</v>
      </c>
      <c r="AL313" s="1">
        <v>0.12802461540682702</v>
      </c>
      <c r="AM313" s="1">
        <v>0.12179009496652519</v>
      </c>
      <c r="AN313" s="1">
        <v>0.11509914520830404</v>
      </c>
      <c r="AO313" s="1">
        <v>0.13374848030163489</v>
      </c>
      <c r="AP313" s="1">
        <v>0.14462184053514832</v>
      </c>
      <c r="AQ313" s="1">
        <v>0.14656348576398517</v>
      </c>
      <c r="AR313" s="1">
        <v>0.1489901667036018</v>
      </c>
      <c r="AS313" s="1">
        <v>0.1505370165707951</v>
      </c>
      <c r="AT313" s="1">
        <v>0.15009413544844283</v>
      </c>
      <c r="AU313" s="1">
        <v>0.14053395655127809</v>
      </c>
      <c r="AV313" s="1">
        <v>0.13651201472719723</v>
      </c>
      <c r="AW313" s="1">
        <v>0.13394263497607295</v>
      </c>
      <c r="AX313" s="1">
        <v>0.13104045147915833</v>
      </c>
      <c r="AY313" s="1">
        <v>0.12868363693415771</v>
      </c>
      <c r="AZ313" s="1">
        <v>0.12623533181949112</v>
      </c>
      <c r="BA313" s="1">
        <v>0.12461554539221038</v>
      </c>
      <c r="BB313" s="1">
        <v>0.12328869920049093</v>
      </c>
      <c r="BC313" s="1">
        <v>0.12214221285322469</v>
      </c>
      <c r="BD313" s="1">
        <v>0.12058106699825412</v>
      </c>
      <c r="BE313" s="1">
        <v>0.11901036266769717</v>
      </c>
      <c r="BF313" s="1">
        <v>0.11680434259340962</v>
      </c>
      <c r="BG313" s="1">
        <v>0.11389347299091208</v>
      </c>
      <c r="BH313" s="1">
        <v>0.1105787770678433</v>
      </c>
      <c r="BI313" s="1">
        <v>0.10776599884002191</v>
      </c>
      <c r="BJ313" s="1">
        <v>0.10571699144354751</v>
      </c>
      <c r="BK313" s="1">
        <v>0.10407344599800526</v>
      </c>
      <c r="BL313" s="1">
        <v>0.10273998091012343</v>
      </c>
      <c r="BM313" t="s">
        <v>8</v>
      </c>
    </row>
    <row r="314" spans="3:65" x14ac:dyDescent="0.2">
      <c r="C314" t="s">
        <v>9</v>
      </c>
      <c r="D314" s="1">
        <v>3.3237917991938266</v>
      </c>
      <c r="E314" s="1">
        <v>3.5790350314390382</v>
      </c>
      <c r="F314" s="1">
        <v>4.2262129559789221</v>
      </c>
      <c r="G314" s="1">
        <v>4.5260179778885625</v>
      </c>
      <c r="H314" s="1">
        <v>5.4515973623066287</v>
      </c>
      <c r="I314" s="1">
        <v>5.6956075782674089</v>
      </c>
      <c r="J314" s="1">
        <v>6.0420142199139431</v>
      </c>
      <c r="K314" s="1">
        <v>6.3249172203390671</v>
      </c>
      <c r="L314" s="1">
        <v>6.7651059913012235</v>
      </c>
      <c r="M314" s="1">
        <v>7.1113931503501959</v>
      </c>
      <c r="N314" s="1">
        <v>7.45316454936816</v>
      </c>
      <c r="O314" s="1">
        <v>7.3777530535584273</v>
      </c>
      <c r="P314" s="1">
        <v>7.2955381474682808</v>
      </c>
      <c r="Q314" s="1">
        <v>7.2064181876244033</v>
      </c>
      <c r="R314" s="1">
        <v>7.1864154464702432</v>
      </c>
      <c r="S314" s="1">
        <v>7.1236647144810767</v>
      </c>
      <c r="T314" s="1">
        <v>7.0185754240466958</v>
      </c>
      <c r="U314" s="1">
        <v>6.8103972519475722</v>
      </c>
      <c r="V314" s="1">
        <v>6.6964215541600538</v>
      </c>
      <c r="W314" s="1">
        <v>6.3497670919098619</v>
      </c>
      <c r="X314" s="1">
        <v>6.2316786979580971</v>
      </c>
      <c r="Y314" s="1">
        <v>6.1149692757946159</v>
      </c>
      <c r="Z314" s="1">
        <v>5.933804724232532</v>
      </c>
      <c r="AA314" s="1">
        <v>5.6213594404625722</v>
      </c>
      <c r="AB314" s="1">
        <v>2.1143789195743481</v>
      </c>
      <c r="AC314" s="1">
        <v>0.79819595510547936</v>
      </c>
      <c r="AD314" s="1">
        <v>1.7100693889931323E-2</v>
      </c>
      <c r="AE314" s="1">
        <v>1.7950690801726024E-2</v>
      </c>
      <c r="AF314" s="1">
        <v>2.3815864057957502E-2</v>
      </c>
      <c r="AG314" s="1">
        <v>2.6721286873564433E-2</v>
      </c>
      <c r="AH314" s="1">
        <v>2.7165732703488321E-2</v>
      </c>
      <c r="AI314" s="1">
        <v>2.5924784274875365E-2</v>
      </c>
      <c r="AJ314" s="1">
        <v>2.9522132505856568E-2</v>
      </c>
      <c r="AK314" s="1">
        <v>2.9306648971071457E-2</v>
      </c>
      <c r="AL314" s="1">
        <v>2.954198052428423E-2</v>
      </c>
      <c r="AM314" s="1">
        <v>2.8549420276815778E-2</v>
      </c>
      <c r="AN314" s="1">
        <v>2.732225810072408E-2</v>
      </c>
      <c r="AO314" s="1">
        <v>3.2093893915772942E-2</v>
      </c>
      <c r="AP314" s="1">
        <v>3.4995974547365999E-2</v>
      </c>
      <c r="AQ314" s="1">
        <v>3.5666222972740531E-2</v>
      </c>
      <c r="AR314" s="1">
        <v>3.6419893038606925E-2</v>
      </c>
      <c r="AS314" s="1">
        <v>3.6951410804312877E-2</v>
      </c>
      <c r="AT314" s="1">
        <v>3.6985380298546283E-2</v>
      </c>
      <c r="AU314" s="1">
        <v>3.4722290000070849E-2</v>
      </c>
      <c r="AV314" s="1">
        <v>3.3836185051641078E-2</v>
      </c>
      <c r="AW314" s="1">
        <v>3.3292824227117601E-2</v>
      </c>
      <c r="AX314" s="1">
        <v>3.2634081078325786E-2</v>
      </c>
      <c r="AY314" s="1">
        <v>3.2078236329229279E-2</v>
      </c>
      <c r="AZ314" s="1">
        <v>3.1478632808554056E-2</v>
      </c>
      <c r="BA314" s="1">
        <v>3.1075374273956742E-2</v>
      </c>
      <c r="BB314" s="1">
        <v>3.074072612063751E-2</v>
      </c>
      <c r="BC314" s="1">
        <v>3.045035784912473E-2</v>
      </c>
      <c r="BD314" s="1">
        <v>3.0055906783684076E-2</v>
      </c>
      <c r="BE314" s="1">
        <v>2.9658635510578277E-2</v>
      </c>
      <c r="BF314" s="1">
        <v>2.9101859417315072E-2</v>
      </c>
      <c r="BG314" s="1">
        <v>2.836813214686602E-2</v>
      </c>
      <c r="BH314" s="1">
        <v>2.7533203261473752E-2</v>
      </c>
      <c r="BI314" s="1">
        <v>2.682486482375087E-2</v>
      </c>
      <c r="BJ314" s="1">
        <v>2.6309020860810006E-2</v>
      </c>
      <c r="BK314" s="1">
        <v>2.589568374002791E-2</v>
      </c>
      <c r="BL314" s="1">
        <v>2.5560947721672146E-2</v>
      </c>
      <c r="BM314" t="s">
        <v>9</v>
      </c>
    </row>
    <row r="315" spans="3:65" x14ac:dyDescent="0.2">
      <c r="C315" t="s">
        <v>10</v>
      </c>
      <c r="D315" s="1">
        <v>2624.0671496275418</v>
      </c>
      <c r="E315" s="1">
        <v>2898.027258072299</v>
      </c>
      <c r="F315" s="1">
        <v>3422.0621584474243</v>
      </c>
      <c r="G315" s="1">
        <v>3761.2638665089075</v>
      </c>
      <c r="H315" s="1">
        <v>4530.4495637829868</v>
      </c>
      <c r="I315" s="1">
        <v>4861.1548874492473</v>
      </c>
      <c r="J315" s="1">
        <v>5156.8101473920633</v>
      </c>
      <c r="K315" s="1">
        <v>5548.2173856814297</v>
      </c>
      <c r="L315" s="1">
        <v>5934.3509755694322</v>
      </c>
      <c r="M315" s="1">
        <v>6416.3459021011104</v>
      </c>
      <c r="N315" s="1">
        <v>6724.7135410687715</v>
      </c>
      <c r="O315" s="1">
        <v>6656.6725493980648</v>
      </c>
      <c r="P315" s="1">
        <v>6582.4930933294363</v>
      </c>
      <c r="Q315" s="1">
        <v>6502.0834637322432</v>
      </c>
      <c r="R315" s="1">
        <v>6484.0357333478023</v>
      </c>
      <c r="S315" s="1">
        <v>6427.418078615452</v>
      </c>
      <c r="T315" s="1">
        <v>6332.5999151730121</v>
      </c>
      <c r="U315" s="1">
        <v>6144.7684828200781</v>
      </c>
      <c r="V315" s="1">
        <v>6041.9324440894616</v>
      </c>
      <c r="W315" s="1">
        <v>5729.1589985382825</v>
      </c>
      <c r="X315" s="1">
        <v>5622.6122268159525</v>
      </c>
      <c r="Y315" s="1">
        <v>5517.3096501192376</v>
      </c>
      <c r="Z315" s="1">
        <v>5353.8516042138272</v>
      </c>
      <c r="AA315" s="1">
        <v>5071.9438297787328</v>
      </c>
      <c r="AB315" s="1">
        <v>4769.3139126444457</v>
      </c>
      <c r="AC315" s="1">
        <v>4501.1410188333821</v>
      </c>
      <c r="AD315" s="1">
        <v>4500.2186040743263</v>
      </c>
      <c r="AE315" s="1">
        <v>4723.9037913822194</v>
      </c>
      <c r="AF315" s="1">
        <v>6267.3827854920946</v>
      </c>
      <c r="AG315" s="1">
        <v>6935.6358118522485</v>
      </c>
      <c r="AH315" s="1">
        <v>7050.9938194599608</v>
      </c>
      <c r="AI315" s="1">
        <v>6685.8386420485604</v>
      </c>
      <c r="AJ315" s="1">
        <v>7771.2528140559116</v>
      </c>
      <c r="AK315" s="1">
        <v>7712.5409727206334</v>
      </c>
      <c r="AL315" s="1">
        <v>7775.2011155596456</v>
      </c>
      <c r="AM315" s="1">
        <v>7514.5563176445748</v>
      </c>
      <c r="AN315" s="1">
        <v>7192.0218361957386</v>
      </c>
      <c r="AO315" s="1">
        <v>8448.5856638054756</v>
      </c>
      <c r="AP315" s="1">
        <v>9212.9970796625603</v>
      </c>
      <c r="AQ315" s="1">
        <v>9389.8865375340538</v>
      </c>
      <c r="AR315" s="1">
        <v>9588.7287083059637</v>
      </c>
      <c r="AS315" s="1">
        <v>9729.1085508059696</v>
      </c>
      <c r="AT315" s="1">
        <v>9738.5526590680856</v>
      </c>
      <c r="AU315" s="1">
        <v>9143.5011964763471</v>
      </c>
      <c r="AV315" s="1">
        <v>8910.8156170529655</v>
      </c>
      <c r="AW315" s="1">
        <v>8768.3234489631031</v>
      </c>
      <c r="AX315" s="1">
        <v>8595.4641525975221</v>
      </c>
      <c r="AY315" s="1">
        <v>8449.6353896446417</v>
      </c>
      <c r="AZ315" s="1">
        <v>8292.2712455705514</v>
      </c>
      <c r="BA315" s="1">
        <v>8186.240832539007</v>
      </c>
      <c r="BB315" s="1">
        <v>8098.3110157742194</v>
      </c>
      <c r="BC315" s="1">
        <v>8022.0764600224502</v>
      </c>
      <c r="BD315" s="1">
        <v>7918.4421408160533</v>
      </c>
      <c r="BE315" s="1">
        <v>7814.1036274397466</v>
      </c>
      <c r="BF315" s="1">
        <v>7667.7753220518989</v>
      </c>
      <c r="BG315" s="1">
        <v>7474.8640787964787</v>
      </c>
      <c r="BH315" s="1">
        <v>7255.3024317606023</v>
      </c>
      <c r="BI315" s="1">
        <v>7069.0318381356428</v>
      </c>
      <c r="BJ315" s="1">
        <v>6933.3920607384089</v>
      </c>
      <c r="BK315" s="1">
        <v>6824.6980288930263</v>
      </c>
      <c r="BL315" s="1">
        <v>6736.6529921759629</v>
      </c>
      <c r="BM315" t="s">
        <v>10</v>
      </c>
    </row>
    <row r="316" spans="3:65" x14ac:dyDescent="0.2">
      <c r="C316" t="s">
        <v>152</v>
      </c>
      <c r="D316" s="1">
        <v>830.94794979845665</v>
      </c>
      <c r="E316" s="1">
        <v>917.70129011257393</v>
      </c>
      <c r="F316" s="1">
        <v>1083.6443476869031</v>
      </c>
      <c r="G316" s="1">
        <v>1191.0573626022533</v>
      </c>
      <c r="H316" s="1">
        <v>1434.630884817534</v>
      </c>
      <c r="I316" s="1">
        <v>1539.3533995317321</v>
      </c>
      <c r="J316" s="1">
        <v>1632.9768161929574</v>
      </c>
      <c r="K316" s="1">
        <v>1756.9214500941855</v>
      </c>
      <c r="L316" s="1">
        <v>1879.1961086947842</v>
      </c>
      <c r="M316" s="1">
        <v>2031.8266143857702</v>
      </c>
      <c r="N316" s="1">
        <v>2129.4755855337598</v>
      </c>
      <c r="O316" s="1">
        <v>2107.9294438738361</v>
      </c>
      <c r="P316" s="1">
        <v>2084.4394707052229</v>
      </c>
      <c r="Q316" s="1">
        <v>2058.9766250355437</v>
      </c>
      <c r="R316" s="1">
        <v>2053.2615561343555</v>
      </c>
      <c r="S316" s="1">
        <v>2035.3327755660221</v>
      </c>
      <c r="T316" s="1">
        <v>2005.3072640133419</v>
      </c>
      <c r="U316" s="1">
        <v>1945.8277862707346</v>
      </c>
      <c r="V316" s="1">
        <v>1913.2633011885869</v>
      </c>
      <c r="W316" s="1">
        <v>1814.2191691171033</v>
      </c>
      <c r="X316" s="1">
        <v>1780.4796279880277</v>
      </c>
      <c r="Y316" s="1">
        <v>1747.1340787984618</v>
      </c>
      <c r="Z316" s="1">
        <v>1695.3727783521522</v>
      </c>
      <c r="AA316" s="1">
        <v>1606.1026972750205</v>
      </c>
      <c r="AB316" s="1">
        <v>1510.2706568388201</v>
      </c>
      <c r="AC316" s="1">
        <v>1425.3499198312129</v>
      </c>
      <c r="AD316" s="1">
        <v>1425.0578241609435</v>
      </c>
      <c r="AE316" s="1">
        <v>1495.8909001438351</v>
      </c>
      <c r="AF316" s="1">
        <v>1984.655338163125</v>
      </c>
      <c r="AG316" s="1">
        <v>2226.7739061303696</v>
      </c>
      <c r="AH316" s="1">
        <v>2263.8110586240268</v>
      </c>
      <c r="AI316" s="1">
        <v>2160.3986895729468</v>
      </c>
      <c r="AJ316" s="1">
        <v>2460.1777088213807</v>
      </c>
      <c r="AK316" s="1">
        <v>2442.2207475892883</v>
      </c>
      <c r="AL316" s="1">
        <v>2461.8317103570189</v>
      </c>
      <c r="AM316" s="1">
        <v>2379.1183564013145</v>
      </c>
      <c r="AN316" s="1">
        <v>2276.8548417270067</v>
      </c>
      <c r="AO316" s="1">
        <v>2674.4911596477446</v>
      </c>
      <c r="AP316" s="1">
        <v>2916.3312122804996</v>
      </c>
      <c r="AQ316" s="1">
        <v>2972.1852477283774</v>
      </c>
      <c r="AR316" s="1">
        <v>3034.9910865505772</v>
      </c>
      <c r="AS316" s="1">
        <v>3079.2842336927401</v>
      </c>
      <c r="AT316" s="1">
        <v>3082.1150248788572</v>
      </c>
      <c r="AU316" s="1">
        <v>2893.5241666725706</v>
      </c>
      <c r="AV316" s="1">
        <v>2819.6820876367565</v>
      </c>
      <c r="AW316" s="1">
        <v>2774.402018926467</v>
      </c>
      <c r="AX316" s="1">
        <v>2719.5067565271488</v>
      </c>
      <c r="AY316" s="1">
        <v>2673.1863607691066</v>
      </c>
      <c r="AZ316" s="1">
        <v>2623.2194007128378</v>
      </c>
      <c r="BA316" s="1">
        <v>2589.6145228297282</v>
      </c>
      <c r="BB316" s="1">
        <v>2561.7271767197926</v>
      </c>
      <c r="BC316" s="1">
        <v>2537.5298207603937</v>
      </c>
      <c r="BD316" s="1">
        <v>2504.6588986403399</v>
      </c>
      <c r="BE316" s="1">
        <v>2471.5529592148564</v>
      </c>
      <c r="BF316" s="1">
        <v>2425.1549514429225</v>
      </c>
      <c r="BG316" s="1">
        <v>2364.0110122388351</v>
      </c>
      <c r="BH316" s="1">
        <v>2294.4336051228124</v>
      </c>
      <c r="BI316" s="1">
        <v>2235.4054019792388</v>
      </c>
      <c r="BJ316" s="1">
        <v>2192.4184050675003</v>
      </c>
      <c r="BK316" s="1">
        <v>2157.9736450023256</v>
      </c>
      <c r="BL316" s="1">
        <v>2130.0789768060122</v>
      </c>
      <c r="BM316" t="s">
        <v>11</v>
      </c>
    </row>
    <row r="317" spans="3:65" ht="14.25" x14ac:dyDescent="0.2">
      <c r="C317" t="s">
        <v>153</v>
      </c>
      <c r="D317" s="1">
        <v>996.34046738424058</v>
      </c>
      <c r="E317" s="1">
        <v>1100.3612591277865</v>
      </c>
      <c r="F317" s="1">
        <v>1299.3337502241045</v>
      </c>
      <c r="G317" s="1">
        <v>1428.1263340554597</v>
      </c>
      <c r="H317" s="1">
        <v>1720.180917047403</v>
      </c>
      <c r="I317" s="1">
        <v>1845.7474814529164</v>
      </c>
      <c r="J317" s="1">
        <v>1958.0057748116997</v>
      </c>
      <c r="K317" s="1">
        <v>2106.6204437580163</v>
      </c>
      <c r="L317" s="1">
        <v>2253.2327442383503</v>
      </c>
      <c r="M317" s="1">
        <v>2436.2429429085978</v>
      </c>
      <c r="N317" s="1">
        <v>2553.3280402083456</v>
      </c>
      <c r="O317" s="1">
        <v>2527.493337978221</v>
      </c>
      <c r="P317" s="1">
        <v>2499.3279025242482</v>
      </c>
      <c r="Q317" s="1">
        <v>2468.7969125126424</v>
      </c>
      <c r="R317" s="1">
        <v>2461.9443119116972</v>
      </c>
      <c r="S317" s="1">
        <v>2440.4469731007462</v>
      </c>
      <c r="T317" s="1">
        <v>2404.44516068746</v>
      </c>
      <c r="U317" s="1">
        <v>2333.1268420512406</v>
      </c>
      <c r="V317" s="1">
        <v>2294.0806968688089</v>
      </c>
      <c r="W317" s="1">
        <v>2175.3227447447284</v>
      </c>
      <c r="X317" s="1">
        <v>2134.8676594580666</v>
      </c>
      <c r="Y317" s="1">
        <v>2094.884986568899</v>
      </c>
      <c r="Z317" s="1">
        <v>2032.821077160854</v>
      </c>
      <c r="AA317" s="1">
        <v>1925.7826106415118</v>
      </c>
      <c r="AB317" s="1">
        <v>1810.8760873367146</v>
      </c>
      <c r="AC317" s="1">
        <v>1709.0526616681211</v>
      </c>
      <c r="AD317" s="1">
        <v>1708.7024270514912</v>
      </c>
      <c r="AE317" s="1">
        <v>1793.6341728343345</v>
      </c>
      <c r="AF317" s="1">
        <v>2379.6826596680157</v>
      </c>
      <c r="AG317" s="1">
        <v>2669.992693201882</v>
      </c>
      <c r="AH317" s="1">
        <v>2714.4017489496728</v>
      </c>
      <c r="AI317" s="1">
        <v>2590.4061026054519</v>
      </c>
      <c r="AJ317" s="1">
        <v>2949.8533678913436</v>
      </c>
      <c r="AK317" s="1">
        <v>2928.3222393156939</v>
      </c>
      <c r="AL317" s="1">
        <v>2951.8365831618935</v>
      </c>
      <c r="AM317" s="1">
        <v>2852.6598997617684</v>
      </c>
      <c r="AN317" s="1">
        <v>2730.0417766510873</v>
      </c>
      <c r="AO317" s="1">
        <v>3206.8239324313486</v>
      </c>
      <c r="AP317" s="1">
        <v>3496.8000147248199</v>
      </c>
      <c r="AQ317" s="1">
        <v>3563.7712802498531</v>
      </c>
      <c r="AR317" s="1">
        <v>3639.0780414275505</v>
      </c>
      <c r="AS317" s="1">
        <v>3692.187330566835</v>
      </c>
      <c r="AT317" s="1">
        <v>3695.5815646029469</v>
      </c>
      <c r="AU317" s="1">
        <v>3469.4534372572789</v>
      </c>
      <c r="AV317" s="1">
        <v>3380.9137741447921</v>
      </c>
      <c r="AW317" s="1">
        <v>3326.6211258111121</v>
      </c>
      <c r="AX317" s="1">
        <v>3260.7994682579724</v>
      </c>
      <c r="AY317" s="1">
        <v>3205.2594253826214</v>
      </c>
      <c r="AZ317" s="1">
        <v>3145.3470032528035</v>
      </c>
      <c r="BA317" s="1">
        <v>3105.0533846879239</v>
      </c>
      <c r="BB317" s="1">
        <v>3071.6153198079046</v>
      </c>
      <c r="BC317" s="1">
        <v>3042.6017035496334</v>
      </c>
      <c r="BD317" s="1">
        <v>3003.1881278661149</v>
      </c>
      <c r="BE317" s="1">
        <v>2963.4927568523462</v>
      </c>
      <c r="BF317" s="1">
        <v>2907.8596540083008</v>
      </c>
      <c r="BG317" s="1">
        <v>2834.5455782240228</v>
      </c>
      <c r="BH317" s="1">
        <v>2751.1194306028929</v>
      </c>
      <c r="BI317" s="1">
        <v>2680.3422086082001</v>
      </c>
      <c r="BJ317" s="1">
        <v>2628.7990468435255</v>
      </c>
      <c r="BK317" s="1">
        <v>2587.498375302549</v>
      </c>
      <c r="BL317" s="1">
        <v>2554.0515309424609</v>
      </c>
      <c r="BM317" t="s">
        <v>12</v>
      </c>
    </row>
    <row r="318" spans="3:65" x14ac:dyDescent="0.2">
      <c r="C318" t="s">
        <v>154</v>
      </c>
      <c r="D318" s="1">
        <v>35.481477456394103</v>
      </c>
      <c r="E318" s="1">
        <v>39.185845087806911</v>
      </c>
      <c r="F318" s="1">
        <v>46.271613646230762</v>
      </c>
      <c r="G318" s="1">
        <v>50.858149383116221</v>
      </c>
      <c r="H318" s="1">
        <v>61.258738781708708</v>
      </c>
      <c r="I318" s="1">
        <v>65.730390160004958</v>
      </c>
      <c r="J318" s="1">
        <v>69.728110051439288</v>
      </c>
      <c r="K318" s="1">
        <v>75.020545919021728</v>
      </c>
      <c r="L318" s="1">
        <v>80.241673841267286</v>
      </c>
      <c r="M318" s="1">
        <v>86.75899643427239</v>
      </c>
      <c r="N318" s="1">
        <v>90.928607502291555</v>
      </c>
      <c r="O318" s="1">
        <v>90.008587253412813</v>
      </c>
      <c r="P318" s="1">
        <v>89.005565399113024</v>
      </c>
      <c r="Q318" s="1">
        <v>87.918301889017727</v>
      </c>
      <c r="R318" s="1">
        <v>87.674268446936978</v>
      </c>
      <c r="S318" s="1">
        <v>86.908709516669148</v>
      </c>
      <c r="T318" s="1">
        <v>85.626620173369702</v>
      </c>
      <c r="U318" s="1">
        <v>83.086846473760374</v>
      </c>
      <c r="V318" s="1">
        <v>81.696342960752659</v>
      </c>
      <c r="W318" s="1">
        <v>77.46715852130032</v>
      </c>
      <c r="X318" s="1">
        <v>76.026480115088788</v>
      </c>
      <c r="Y318" s="1">
        <v>74.602625164694317</v>
      </c>
      <c r="Z318" s="1">
        <v>72.392417635636903</v>
      </c>
      <c r="AA318" s="1">
        <v>68.580585173643385</v>
      </c>
      <c r="AB318" s="1">
        <v>64.488557047017622</v>
      </c>
      <c r="AC318" s="1">
        <v>60.86244157679279</v>
      </c>
      <c r="AD318" s="1">
        <v>60.849969091672293</v>
      </c>
      <c r="AE318" s="1">
        <v>63.874541436141762</v>
      </c>
      <c r="AF318" s="1">
        <v>84.74478293956544</v>
      </c>
      <c r="AG318" s="1">
        <v>95.083245791766785</v>
      </c>
      <c r="AH318" s="1">
        <v>96.878980778634329</v>
      </c>
      <c r="AI318" s="1">
        <v>92.397241415493014</v>
      </c>
      <c r="AJ318" s="1">
        <v>105.18929896120008</v>
      </c>
      <c r="AK318" s="1">
        <v>105.50393629585726</v>
      </c>
      <c r="AL318" s="1">
        <v>106.35112988742323</v>
      </c>
      <c r="AM318" s="1">
        <v>102.77791299653678</v>
      </c>
      <c r="AN318" s="1">
        <v>98.360129162606697</v>
      </c>
      <c r="AO318" s="1">
        <v>115.53801809678255</v>
      </c>
      <c r="AP318" s="1">
        <v>125.98550837051756</v>
      </c>
      <c r="AQ318" s="1">
        <v>128.39840270186588</v>
      </c>
      <c r="AR318" s="1">
        <v>131.11161493898493</v>
      </c>
      <c r="AS318" s="1">
        <v>133.02507889552635</v>
      </c>
      <c r="AT318" s="1">
        <v>133.14736907476663</v>
      </c>
      <c r="AU318" s="1">
        <v>125.00024400025504</v>
      </c>
      <c r="AV318" s="1">
        <v>121.81026618590786</v>
      </c>
      <c r="AW318" s="1">
        <v>119.85416721762336</v>
      </c>
      <c r="AX318" s="1">
        <v>117.48269188197281</v>
      </c>
      <c r="AY318" s="1">
        <v>115.4816507852254</v>
      </c>
      <c r="AZ318" s="1">
        <v>113.32307811079458</v>
      </c>
      <c r="BA318" s="1">
        <v>111.87134738624425</v>
      </c>
      <c r="BB318" s="1">
        <v>110.66661403429502</v>
      </c>
      <c r="BC318" s="1">
        <v>109.621288256849</v>
      </c>
      <c r="BD318" s="1">
        <v>108.20126442126268</v>
      </c>
      <c r="BE318" s="1">
        <v>106.77108783808178</v>
      </c>
      <c r="BF318" s="1">
        <v>104.76669390233424</v>
      </c>
      <c r="BG318" s="1">
        <v>102.12527572871767</v>
      </c>
      <c r="BH318" s="1">
        <v>99.119531741305479</v>
      </c>
      <c r="BI318" s="1">
        <v>96.569513365503113</v>
      </c>
      <c r="BJ318" s="1">
        <v>94.712475098916002</v>
      </c>
      <c r="BK318" s="1">
        <v>93.224461464100457</v>
      </c>
      <c r="BL318" s="1">
        <v>92.019411798019718</v>
      </c>
      <c r="BM318" t="s">
        <v>0</v>
      </c>
    </row>
    <row r="319" spans="3:65" x14ac:dyDescent="0.2">
      <c r="C319" t="s">
        <v>155</v>
      </c>
      <c r="D319" s="1">
        <v>9.8559659601094722</v>
      </c>
      <c r="E319" s="1">
        <v>10.884956968835253</v>
      </c>
      <c r="F319" s="1">
        <v>12.853226012841878</v>
      </c>
      <c r="G319" s="1">
        <v>14.127263717532283</v>
      </c>
      <c r="H319" s="1">
        <v>17.016316328252419</v>
      </c>
      <c r="I319" s="1">
        <v>18.258441711112489</v>
      </c>
      <c r="J319" s="1">
        <v>19.368919458733135</v>
      </c>
      <c r="K319" s="1">
        <v>20.839040533061592</v>
      </c>
      <c r="L319" s="1">
        <v>22.289353844796469</v>
      </c>
      <c r="M319" s="1">
        <v>24.099721231742329</v>
      </c>
      <c r="N319" s="1">
        <v>25.257946528414319</v>
      </c>
      <c r="O319" s="1">
        <v>25.002385348170225</v>
      </c>
      <c r="P319" s="1">
        <v>24.723768166420285</v>
      </c>
      <c r="Q319" s="1">
        <v>24.421750524727145</v>
      </c>
      <c r="R319" s="1">
        <v>24.353963457482493</v>
      </c>
      <c r="S319" s="1">
        <v>24.141308199074764</v>
      </c>
      <c r="T319" s="1">
        <v>23.785172270380471</v>
      </c>
      <c r="U319" s="1">
        <v>23.079679576044548</v>
      </c>
      <c r="V319" s="1">
        <v>22.693428600209071</v>
      </c>
      <c r="W319" s="1">
        <v>21.518655144805646</v>
      </c>
      <c r="X319" s="1">
        <v>21.118466698635775</v>
      </c>
      <c r="Y319" s="1">
        <v>20.722951434637309</v>
      </c>
      <c r="Z319" s="1">
        <v>20.109004898788029</v>
      </c>
      <c r="AA319" s="1">
        <v>19.050162548234272</v>
      </c>
      <c r="AB319" s="1">
        <v>17.913488068616005</v>
      </c>
      <c r="AC319" s="1">
        <v>16.90623377133133</v>
      </c>
      <c r="AD319" s="1">
        <v>16.902769192131192</v>
      </c>
      <c r="AE319" s="1">
        <v>17.742928176706044</v>
      </c>
      <c r="AF319" s="1">
        <v>23.540217483212622</v>
      </c>
      <c r="AG319" s="1">
        <v>26.412012719935216</v>
      </c>
      <c r="AH319" s="1">
        <v>26.910827994065091</v>
      </c>
      <c r="AI319" s="1">
        <v>25.665900393192501</v>
      </c>
      <c r="AJ319" s="1">
        <v>29.219249711444466</v>
      </c>
      <c r="AK319" s="1">
        <v>29.306648971071461</v>
      </c>
      <c r="AL319" s="1">
        <v>29.541980524284227</v>
      </c>
      <c r="AM319" s="1">
        <v>28.549420276815773</v>
      </c>
      <c r="AN319" s="1">
        <v>27.322258100724081</v>
      </c>
      <c r="AO319" s="1">
        <v>32.093893915772931</v>
      </c>
      <c r="AP319" s="1">
        <v>34.995974547365989</v>
      </c>
      <c r="AQ319" s="1">
        <v>35.66622297274052</v>
      </c>
      <c r="AR319" s="1">
        <v>36.419893038606922</v>
      </c>
      <c r="AS319" s="1">
        <v>36.951410804312872</v>
      </c>
      <c r="AT319" s="1">
        <v>36.985380298546282</v>
      </c>
      <c r="AU319" s="1">
        <v>34.722290000070842</v>
      </c>
      <c r="AV319" s="1">
        <v>33.836185051641074</v>
      </c>
      <c r="AW319" s="1">
        <v>33.292824227117599</v>
      </c>
      <c r="AX319" s="1">
        <v>32.634081078325778</v>
      </c>
      <c r="AY319" s="1">
        <v>32.078236329229277</v>
      </c>
      <c r="AZ319" s="1">
        <v>31.47863280855405</v>
      </c>
      <c r="BA319" s="1">
        <v>31.075374273956736</v>
      </c>
      <c r="BB319" s="1">
        <v>30.740726120637504</v>
      </c>
      <c r="BC319" s="1">
        <v>30.450357849124721</v>
      </c>
      <c r="BD319" s="1">
        <v>30.055906783684076</v>
      </c>
      <c r="BE319" s="1">
        <v>29.658635510578272</v>
      </c>
      <c r="BF319" s="1">
        <v>29.101859417315065</v>
      </c>
      <c r="BG319" s="1">
        <v>28.368132146866017</v>
      </c>
      <c r="BH319" s="1">
        <v>27.533203261473744</v>
      </c>
      <c r="BI319" s="1">
        <v>26.824864823750865</v>
      </c>
      <c r="BJ319" s="1">
        <v>26.309020860810001</v>
      </c>
      <c r="BK319" s="1">
        <v>25.895683740027906</v>
      </c>
      <c r="BL319" s="1">
        <v>25.560947721672143</v>
      </c>
      <c r="BM319" t="s">
        <v>1</v>
      </c>
    </row>
    <row r="320" spans="3:65" x14ac:dyDescent="0.2">
      <c r="C320" t="s">
        <v>56</v>
      </c>
      <c r="D320" s="1">
        <v>2.8984287077344169</v>
      </c>
      <c r="E320" s="1">
        <v>3.2032550501171002</v>
      </c>
      <c r="F320" s="1">
        <v>3.7874108538063931</v>
      </c>
      <c r="G320" s="1">
        <v>4.1638578589463782</v>
      </c>
      <c r="H320" s="1">
        <v>5.0207435298083603</v>
      </c>
      <c r="I320" s="1">
        <v>5.3856349762311009</v>
      </c>
      <c r="J320" s="1">
        <v>5.744202896915974</v>
      </c>
      <c r="K320" s="1">
        <v>6.2177680321208513</v>
      </c>
      <c r="L320" s="1">
        <v>6.6847339607922462</v>
      </c>
      <c r="M320" s="1">
        <v>7.266572520899075</v>
      </c>
      <c r="N320" s="1">
        <v>7.6393152558433535</v>
      </c>
      <c r="O320" s="1">
        <v>7.5600951697732857</v>
      </c>
      <c r="P320" s="1">
        <v>7.4747127251258396</v>
      </c>
      <c r="Q320" s="1">
        <v>7.3836253721191509</v>
      </c>
      <c r="R320" s="1">
        <v>7.3687092126989189</v>
      </c>
      <c r="S320" s="1">
        <v>7.316564115519836</v>
      </c>
      <c r="T320" s="1">
        <v>7.2230331305932181</v>
      </c>
      <c r="U320" s="1">
        <v>7.0314756368531333</v>
      </c>
      <c r="V320" s="1">
        <v>6.9336838365088234</v>
      </c>
      <c r="W320" s="1">
        <v>6.5983209438868942</v>
      </c>
      <c r="X320" s="1">
        <v>6.4898398045546308</v>
      </c>
      <c r="Y320" s="1">
        <v>6.3729816052468546</v>
      </c>
      <c r="Z320" s="1">
        <v>6.1879259494392391</v>
      </c>
      <c r="AA320" s="1">
        <v>5.8622616497518933</v>
      </c>
      <c r="AB320" s="1">
        <v>5.5132793650313401</v>
      </c>
      <c r="AC320" s="1">
        <v>5.2050759595909568</v>
      </c>
      <c r="AD320" s="1">
        <v>5.2136081750361258</v>
      </c>
      <c r="AE320" s="1">
        <v>5.4904793879538261</v>
      </c>
      <c r="AF320" s="1">
        <v>7.3363342215263145</v>
      </c>
      <c r="AG320" s="1">
        <v>8.253140416349229</v>
      </c>
      <c r="AH320" s="1">
        <v>8.4040133429448574</v>
      </c>
      <c r="AI320" s="1">
        <v>8.0298675278112075</v>
      </c>
      <c r="AJ320" s="1">
        <v>9.1605728826465196</v>
      </c>
      <c r="AK320" s="1">
        <v>9.1093364376981985</v>
      </c>
      <c r="AL320" s="1">
        <v>9.1920366439723935</v>
      </c>
      <c r="AM320" s="1">
        <v>8.8879423565096758</v>
      </c>
      <c r="AN320" s="1">
        <v>8.505158335743042</v>
      </c>
      <c r="AO320" s="1">
        <v>9.9892237009158347</v>
      </c>
      <c r="AP320" s="1">
        <v>10.888158069834558</v>
      </c>
      <c r="AQ320" s="1">
        <v>11.095881542891091</v>
      </c>
      <c r="AR320" s="1">
        <v>11.330742215534023</v>
      </c>
      <c r="AS320" s="1">
        <v>11.498284672363495</v>
      </c>
      <c r="AT320" s="1">
        <v>11.514055414697205</v>
      </c>
      <c r="AU320" s="1">
        <v>10.825453142508854</v>
      </c>
      <c r="AV320" s="1">
        <v>10.560466062985371</v>
      </c>
      <c r="AW320" s="1">
        <v>10.401313263785122</v>
      </c>
      <c r="AX320" s="1">
        <v>10.207275220942648</v>
      </c>
      <c r="AY320" s="1">
        <v>10.03984873334357</v>
      </c>
      <c r="AZ320" s="1">
        <v>9.8562458471329588</v>
      </c>
      <c r="BA320" s="1">
        <v>9.7340196240092425</v>
      </c>
      <c r="BB320" s="1">
        <v>9.6332771129558665</v>
      </c>
      <c r="BC320" s="1">
        <v>9.5467130844246491</v>
      </c>
      <c r="BD320" s="1">
        <v>9.4279462064077855</v>
      </c>
      <c r="BE320" s="1">
        <v>9.3088276581599505</v>
      </c>
      <c r="BF320" s="1">
        <v>9.1404208428406246</v>
      </c>
      <c r="BG320" s="1">
        <v>8.9173092090737747</v>
      </c>
      <c r="BH320" s="1">
        <v>8.6626777393488048</v>
      </c>
      <c r="BI320" s="1">
        <v>8.4464020970038174</v>
      </c>
      <c r="BJ320" s="1">
        <v>8.2886243521663818</v>
      </c>
      <c r="BK320" s="1">
        <v>8.1615673118120018</v>
      </c>
      <c r="BL320" s="1">
        <v>8.0578253752870808</v>
      </c>
      <c r="BM320" t="s">
        <v>33</v>
      </c>
    </row>
    <row r="321" spans="1:65" x14ac:dyDescent="0.2">
      <c r="C321" s="47" t="s">
        <v>160</v>
      </c>
      <c r="D321" s="25">
        <v>0.3</v>
      </c>
      <c r="E321" s="25">
        <v>0.3</v>
      </c>
      <c r="F321" s="25">
        <v>0.3</v>
      </c>
      <c r="G321" s="25">
        <v>0.3</v>
      </c>
      <c r="H321" s="25">
        <v>0.3</v>
      </c>
      <c r="I321" s="25">
        <v>0.3</v>
      </c>
      <c r="J321" s="25">
        <v>0.3</v>
      </c>
      <c r="K321" s="25">
        <v>0.3</v>
      </c>
      <c r="L321" s="25">
        <v>0.3</v>
      </c>
      <c r="M321" s="25">
        <v>0.3</v>
      </c>
      <c r="N321" s="25">
        <v>0.3</v>
      </c>
      <c r="O321" s="25">
        <v>0.3</v>
      </c>
      <c r="P321" s="25">
        <v>0.3</v>
      </c>
      <c r="Q321" s="25">
        <v>0.3</v>
      </c>
      <c r="R321" s="25">
        <v>0.3</v>
      </c>
      <c r="S321" s="25">
        <v>0.3</v>
      </c>
      <c r="T321" s="25">
        <v>0.3</v>
      </c>
      <c r="U321" s="25">
        <v>0.3</v>
      </c>
      <c r="V321" s="25">
        <v>0.3</v>
      </c>
      <c r="W321" s="25">
        <v>0.3</v>
      </c>
      <c r="X321" s="25">
        <v>0.3</v>
      </c>
      <c r="Y321" s="25">
        <v>0.3</v>
      </c>
      <c r="Z321" s="25">
        <v>0.3</v>
      </c>
      <c r="AA321" s="25">
        <v>0.3</v>
      </c>
      <c r="AB321" s="25">
        <v>0.3</v>
      </c>
      <c r="AC321" s="25">
        <v>0.3</v>
      </c>
      <c r="AD321" s="25">
        <v>0.3</v>
      </c>
      <c r="AE321" s="25">
        <v>0.3</v>
      </c>
      <c r="AF321" s="25">
        <v>0.3</v>
      </c>
      <c r="AG321" s="25">
        <v>0.3</v>
      </c>
      <c r="AH321" s="25">
        <v>0.3</v>
      </c>
      <c r="AI321" s="25">
        <v>0.3</v>
      </c>
      <c r="AJ321" s="25">
        <v>0.3</v>
      </c>
      <c r="AK321" s="25">
        <v>0.3</v>
      </c>
      <c r="AL321" s="25">
        <v>0.3</v>
      </c>
      <c r="AM321" s="25">
        <v>0.3</v>
      </c>
      <c r="AN321" s="25">
        <v>0.3</v>
      </c>
      <c r="AO321" s="25">
        <v>0.3</v>
      </c>
      <c r="AP321" s="25">
        <v>0.3</v>
      </c>
      <c r="AQ321" s="25">
        <v>0.3</v>
      </c>
      <c r="AR321" s="25">
        <v>0.3</v>
      </c>
      <c r="AS321" s="25">
        <v>0.3</v>
      </c>
      <c r="AT321" s="25">
        <v>0.3</v>
      </c>
      <c r="AU321" s="25">
        <v>0.3</v>
      </c>
      <c r="AV321" s="25">
        <v>0.3</v>
      </c>
      <c r="AW321" s="25">
        <v>0.3</v>
      </c>
      <c r="AX321" s="25">
        <v>0.3</v>
      </c>
      <c r="AY321" s="25">
        <v>0.3</v>
      </c>
      <c r="AZ321" s="25">
        <v>0.3</v>
      </c>
      <c r="BA321" s="25">
        <v>0.3</v>
      </c>
      <c r="BB321" s="25">
        <v>0.3</v>
      </c>
      <c r="BC321" s="25">
        <v>0.3</v>
      </c>
      <c r="BD321" s="25">
        <v>0.3</v>
      </c>
      <c r="BE321" s="25">
        <v>0.3</v>
      </c>
      <c r="BF321" s="25">
        <v>0.3</v>
      </c>
      <c r="BG321" s="25">
        <v>0.3</v>
      </c>
      <c r="BH321" s="25">
        <v>0.3</v>
      </c>
      <c r="BI321" s="25">
        <v>0.3</v>
      </c>
      <c r="BJ321" s="25">
        <v>0.3</v>
      </c>
      <c r="BK321" s="25">
        <v>0.3</v>
      </c>
      <c r="BL321" s="25">
        <v>0.3</v>
      </c>
      <c r="BM321" t="s">
        <v>55</v>
      </c>
    </row>
    <row r="322" spans="1:65" x14ac:dyDescent="0.2">
      <c r="C322" s="47" t="s">
        <v>56</v>
      </c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6">
        <v>0</v>
      </c>
      <c r="AJ322" s="6">
        <v>0.37837800000000005</v>
      </c>
      <c r="AK322" s="6">
        <v>0.85033260865619997</v>
      </c>
      <c r="AL322" s="6">
        <v>3.9059447238750562</v>
      </c>
      <c r="AM322" s="6">
        <v>6.2379815804852186</v>
      </c>
      <c r="AN322" s="6">
        <v>7.9347046409627255</v>
      </c>
      <c r="AO322" s="6">
        <v>11.533644061387609</v>
      </c>
      <c r="AP322" s="6">
        <v>14.461999069983849</v>
      </c>
      <c r="AQ322" s="6">
        <v>16.582845304001225</v>
      </c>
      <c r="AR322" s="6">
        <v>18.701490653418624</v>
      </c>
      <c r="AS322" s="6">
        <v>20.817085953951285</v>
      </c>
      <c r="AT322" s="6">
        <v>22.928785366719239</v>
      </c>
      <c r="AU322" s="6">
        <v>25.034979320939321</v>
      </c>
      <c r="AV322" s="6">
        <v>27.134555912555033</v>
      </c>
      <c r="AW322" s="6">
        <v>29.221026589266319</v>
      </c>
      <c r="AX322" s="6">
        <v>31.294460356942714</v>
      </c>
      <c r="AY322" s="6">
        <v>33.16618094003298</v>
      </c>
      <c r="AZ322" s="6">
        <v>34.954960968485082</v>
      </c>
      <c r="BA322" s="6">
        <v>35.336144788923079</v>
      </c>
      <c r="BB322" s="6">
        <v>35.905982708177461</v>
      </c>
      <c r="BC322" s="6">
        <v>36.653926555592079</v>
      </c>
      <c r="BD322" s="6">
        <v>37.362810132855749</v>
      </c>
      <c r="BE322" s="6">
        <v>38.23057102915493</v>
      </c>
      <c r="BF322" s="6">
        <v>39.037647662194594</v>
      </c>
      <c r="BG322" s="6">
        <v>39.775828565764492</v>
      </c>
      <c r="BH322" s="6">
        <v>40.43791410532075</v>
      </c>
      <c r="BI322" s="6">
        <v>41.005904256761795</v>
      </c>
      <c r="BJ322" s="6">
        <v>41.464983295603801</v>
      </c>
      <c r="BK322" s="6">
        <v>41.798727478172836</v>
      </c>
      <c r="BL322" s="6">
        <v>41.983220672477017</v>
      </c>
      <c r="BM322" s="47" t="s">
        <v>56</v>
      </c>
    </row>
    <row r="323" spans="1:65" x14ac:dyDescent="0.2">
      <c r="A323" s="2" t="s">
        <v>67</v>
      </c>
      <c r="D323" s="2">
        <v>1980</v>
      </c>
      <c r="E323" s="2">
        <v>1981</v>
      </c>
      <c r="F323" s="2">
        <v>1982</v>
      </c>
      <c r="G323" s="2">
        <v>1983</v>
      </c>
      <c r="H323" s="2">
        <v>1984</v>
      </c>
      <c r="I323" s="2">
        <v>1985</v>
      </c>
      <c r="J323" s="2">
        <v>1986</v>
      </c>
      <c r="K323" s="2">
        <v>1987</v>
      </c>
      <c r="L323" s="2">
        <v>1988</v>
      </c>
      <c r="M323" s="2">
        <v>1989</v>
      </c>
      <c r="N323" s="2">
        <v>1990</v>
      </c>
      <c r="O323" s="2">
        <v>1991</v>
      </c>
      <c r="P323" s="2">
        <v>1992</v>
      </c>
      <c r="Q323" s="2">
        <v>1993</v>
      </c>
      <c r="R323" s="2">
        <v>1994</v>
      </c>
      <c r="S323" s="2">
        <v>1995</v>
      </c>
      <c r="T323" s="2">
        <v>1996</v>
      </c>
      <c r="U323" s="2">
        <v>1997</v>
      </c>
      <c r="V323" s="2">
        <v>1998</v>
      </c>
      <c r="W323" s="2">
        <v>1999</v>
      </c>
      <c r="X323" s="2">
        <v>2000</v>
      </c>
      <c r="Y323" s="2">
        <v>2001</v>
      </c>
      <c r="Z323" s="2">
        <v>2002</v>
      </c>
      <c r="AA323" s="2">
        <v>2003</v>
      </c>
      <c r="AB323" s="2">
        <v>2004</v>
      </c>
      <c r="AC323" s="2">
        <v>2005</v>
      </c>
      <c r="AD323" s="2">
        <v>2006</v>
      </c>
      <c r="AE323" s="2">
        <v>2007</v>
      </c>
      <c r="AF323" s="2">
        <v>2008</v>
      </c>
      <c r="AG323" s="2">
        <v>2009</v>
      </c>
      <c r="AH323" s="2">
        <v>2010</v>
      </c>
      <c r="AI323" s="2">
        <v>2011</v>
      </c>
      <c r="AJ323" s="2">
        <v>2012</v>
      </c>
      <c r="AK323" s="2">
        <v>2013</v>
      </c>
      <c r="AL323" s="2">
        <v>2014</v>
      </c>
      <c r="AM323" s="2">
        <v>2015</v>
      </c>
      <c r="AN323" s="2">
        <v>2016</v>
      </c>
      <c r="AO323" s="2">
        <v>2017</v>
      </c>
      <c r="AP323" s="2">
        <v>2018</v>
      </c>
      <c r="AQ323" s="2">
        <v>2019</v>
      </c>
      <c r="AR323" s="2">
        <v>2020</v>
      </c>
      <c r="AS323" s="2">
        <v>2021</v>
      </c>
      <c r="AT323" s="2">
        <v>2022</v>
      </c>
      <c r="AU323" s="2">
        <v>2023</v>
      </c>
      <c r="AV323" s="2">
        <v>2024</v>
      </c>
      <c r="AW323" s="2">
        <v>2025</v>
      </c>
      <c r="AX323" s="2">
        <v>2026</v>
      </c>
      <c r="AY323" s="2">
        <v>2027</v>
      </c>
      <c r="AZ323" s="2">
        <v>2028</v>
      </c>
      <c r="BA323" s="2">
        <v>2029</v>
      </c>
      <c r="BB323" s="2">
        <v>2030</v>
      </c>
      <c r="BC323" s="2">
        <v>2031</v>
      </c>
      <c r="BD323" s="2">
        <v>2032</v>
      </c>
      <c r="BE323" s="2">
        <v>2033</v>
      </c>
      <c r="BF323" s="2">
        <v>2034</v>
      </c>
      <c r="BG323" s="2">
        <v>2035</v>
      </c>
      <c r="BH323" s="2">
        <v>2036</v>
      </c>
      <c r="BI323" s="2">
        <v>2037</v>
      </c>
      <c r="BJ323" s="2">
        <v>2038</v>
      </c>
      <c r="BK323" s="2">
        <v>2039</v>
      </c>
      <c r="BL323" s="2">
        <v>2040</v>
      </c>
    </row>
    <row r="324" spans="1:65" x14ac:dyDescent="0.2">
      <c r="C324" t="s">
        <v>149</v>
      </c>
      <c r="D324" s="1">
        <v>4000.0000000000009</v>
      </c>
      <c r="E324" s="1">
        <v>4020.6175670580315</v>
      </c>
      <c r="F324" s="1">
        <v>4040.8483311801137</v>
      </c>
      <c r="G324" s="1">
        <v>4060.7140059408839</v>
      </c>
      <c r="H324" s="1">
        <v>4080.3012155477245</v>
      </c>
      <c r="I324" s="1">
        <v>4199.526195023248</v>
      </c>
      <c r="J324" s="1">
        <v>4316.6163542191134</v>
      </c>
      <c r="K324" s="1">
        <v>4425.4065099519421</v>
      </c>
      <c r="L324" s="1">
        <v>4629.767294901234</v>
      </c>
      <c r="M324" s="1">
        <v>4828.7774214648089</v>
      </c>
      <c r="N324" s="1">
        <v>5183.4357906336809</v>
      </c>
      <c r="O324" s="1">
        <v>5460.279975666821</v>
      </c>
      <c r="P324" s="1">
        <v>5518.9195681251531</v>
      </c>
      <c r="Q324" s="1">
        <v>5152.2483426964491</v>
      </c>
      <c r="R324" s="1">
        <v>4875.6491736846356</v>
      </c>
      <c r="S324" s="1">
        <v>4662.5608956975439</v>
      </c>
      <c r="T324" s="1">
        <v>4478.5537837026677</v>
      </c>
      <c r="U324" s="1">
        <v>4284.457524004295</v>
      </c>
      <c r="V324" s="1">
        <v>4134.7973151168044</v>
      </c>
      <c r="W324" s="1">
        <v>4079.1084547440018</v>
      </c>
      <c r="X324" s="1">
        <v>4198.1647620162103</v>
      </c>
      <c r="Y324" s="1">
        <v>4396.7480796543332</v>
      </c>
      <c r="Z324" s="1">
        <v>4620.9512633037266</v>
      </c>
      <c r="AA324" s="1">
        <v>4868.4146183973353</v>
      </c>
      <c r="AB324" s="1">
        <v>5106.6313957452967</v>
      </c>
      <c r="AC324" s="1">
        <v>5313.5917561066417</v>
      </c>
      <c r="AD324" s="1">
        <v>5483.371461737278</v>
      </c>
      <c r="AE324" s="1">
        <v>5613.7490362598064</v>
      </c>
      <c r="AF324" s="1">
        <v>5697.8327677033103</v>
      </c>
      <c r="AG324" s="1">
        <v>5552.2895602366261</v>
      </c>
      <c r="AH324" s="1">
        <v>5187.1825482617551</v>
      </c>
      <c r="AI324" s="1">
        <v>5012.7615024733677</v>
      </c>
      <c r="AJ324" s="1">
        <v>4834.0103098304771</v>
      </c>
      <c r="AK324" s="1">
        <v>4553.3253455353524</v>
      </c>
      <c r="AL324" s="1">
        <v>4274.2545234471281</v>
      </c>
      <c r="AM324" s="1">
        <v>4104.915793053543</v>
      </c>
      <c r="AN324" s="1">
        <v>4002.4749233914172</v>
      </c>
      <c r="AO324" s="1">
        <v>4078.781894362095</v>
      </c>
      <c r="AP324" s="1">
        <v>4143.9054325995503</v>
      </c>
      <c r="AQ324" s="1">
        <v>4236.9095268411093</v>
      </c>
      <c r="AR324" s="1">
        <v>4425.8888199880921</v>
      </c>
      <c r="AS324" s="1">
        <v>4621.7954013728731</v>
      </c>
      <c r="AT324" s="1">
        <v>4792.2324623473833</v>
      </c>
      <c r="AU324" s="1">
        <v>4959.0160072081653</v>
      </c>
      <c r="AV324" s="1">
        <v>5089.7010058937321</v>
      </c>
      <c r="AW324" s="1">
        <v>5193.2973317907263</v>
      </c>
      <c r="AX324" s="1">
        <v>5275.080933507792</v>
      </c>
      <c r="AY324" s="1">
        <v>5326.1744698309867</v>
      </c>
      <c r="AZ324" s="1">
        <v>5359.2449459936379</v>
      </c>
      <c r="BA324" s="1">
        <v>5379.4456653392108</v>
      </c>
      <c r="BB324" s="1">
        <v>5390.5652091684533</v>
      </c>
      <c r="BC324" s="1">
        <v>5394.9576327673749</v>
      </c>
      <c r="BD324" s="1">
        <v>5397.2658277937117</v>
      </c>
      <c r="BE324" s="1">
        <v>5398.3436038533418</v>
      </c>
      <c r="BF324" s="1">
        <v>5398.3436038533418</v>
      </c>
      <c r="BG324" s="1">
        <v>5398.3436038533418</v>
      </c>
      <c r="BH324" s="1">
        <v>5398.3436038533418</v>
      </c>
      <c r="BI324" s="1">
        <v>5398.3436038533418</v>
      </c>
      <c r="BJ324" s="1">
        <v>5398.3436038533418</v>
      </c>
      <c r="BK324" s="1">
        <v>5398.3436038533418</v>
      </c>
      <c r="BL324" s="1">
        <v>5398.3436038533418</v>
      </c>
      <c r="BM324" t="s">
        <v>2</v>
      </c>
    </row>
    <row r="325" spans="1:65" x14ac:dyDescent="0.2">
      <c r="C325" t="s">
        <v>150</v>
      </c>
      <c r="D325" s="1">
        <v>500</v>
      </c>
      <c r="E325" s="1">
        <v>500</v>
      </c>
      <c r="F325" s="1">
        <v>500</v>
      </c>
      <c r="G325" s="1">
        <v>500</v>
      </c>
      <c r="H325" s="1">
        <v>500</v>
      </c>
      <c r="I325" s="1">
        <v>600</v>
      </c>
      <c r="J325" s="1">
        <v>600</v>
      </c>
      <c r="K325" s="1">
        <v>600</v>
      </c>
      <c r="L325" s="1">
        <v>700</v>
      </c>
      <c r="M325" s="1">
        <v>700</v>
      </c>
      <c r="N325" s="1">
        <v>862</v>
      </c>
      <c r="O325" s="1">
        <v>794</v>
      </c>
      <c r="P325" s="1">
        <v>611</v>
      </c>
      <c r="Q325" s="1">
        <v>200</v>
      </c>
      <c r="R325" s="1">
        <v>300</v>
      </c>
      <c r="S325" s="1">
        <v>400</v>
      </c>
      <c r="T325" s="1">
        <v>450</v>
      </c>
      <c r="U325" s="1">
        <v>500</v>
      </c>
      <c r="V325" s="1">
        <v>550</v>
      </c>
      <c r="W325" s="1">
        <v>600</v>
      </c>
      <c r="X325" s="1">
        <v>650</v>
      </c>
      <c r="Y325" s="1">
        <v>700</v>
      </c>
      <c r="Z325" s="1">
        <v>700</v>
      </c>
      <c r="AA325" s="1">
        <v>700</v>
      </c>
      <c r="AB325" s="1">
        <v>700</v>
      </c>
      <c r="AC325" s="1">
        <v>700</v>
      </c>
      <c r="AD325" s="1">
        <v>700</v>
      </c>
      <c r="AE325" s="1">
        <v>700</v>
      </c>
      <c r="AF325" s="1">
        <v>700</v>
      </c>
      <c r="AG325" s="1">
        <v>500</v>
      </c>
      <c r="AH325" s="1">
        <v>300</v>
      </c>
      <c r="AI325" s="1">
        <v>500</v>
      </c>
      <c r="AJ325" s="1">
        <v>500</v>
      </c>
      <c r="AK325" s="1">
        <v>400</v>
      </c>
      <c r="AL325" s="1">
        <v>400</v>
      </c>
      <c r="AM325" s="1">
        <v>500</v>
      </c>
      <c r="AN325" s="1">
        <v>500</v>
      </c>
      <c r="AO325" s="1">
        <v>600</v>
      </c>
      <c r="AP325" s="1">
        <v>600</v>
      </c>
      <c r="AQ325" s="1">
        <v>600</v>
      </c>
      <c r="AR325" s="1">
        <v>650</v>
      </c>
      <c r="AS325" s="1">
        <v>650</v>
      </c>
      <c r="AT325" s="1">
        <v>650</v>
      </c>
      <c r="AU325" s="1">
        <v>650</v>
      </c>
      <c r="AV325" s="1">
        <v>650</v>
      </c>
      <c r="AW325" s="1">
        <v>650</v>
      </c>
      <c r="AX325" s="1">
        <v>650</v>
      </c>
      <c r="AY325" s="1">
        <v>650</v>
      </c>
      <c r="AZ325" s="1">
        <v>650</v>
      </c>
      <c r="BA325" s="1">
        <v>650</v>
      </c>
      <c r="BB325" s="1">
        <v>650</v>
      </c>
      <c r="BC325" s="1">
        <v>650</v>
      </c>
      <c r="BD325" s="1">
        <v>650</v>
      </c>
      <c r="BE325" s="1">
        <v>650</v>
      </c>
      <c r="BF325" s="1">
        <v>650</v>
      </c>
      <c r="BG325" s="1">
        <v>650</v>
      </c>
      <c r="BH325" s="1">
        <v>650</v>
      </c>
      <c r="BI325" s="1">
        <v>650</v>
      </c>
      <c r="BJ325" s="1">
        <v>650</v>
      </c>
      <c r="BK325" s="1">
        <v>650</v>
      </c>
      <c r="BL325" s="1">
        <v>650</v>
      </c>
      <c r="BM325" t="s">
        <v>3</v>
      </c>
    </row>
    <row r="326" spans="1:65" x14ac:dyDescent="0.2">
      <c r="C326" t="s">
        <v>159</v>
      </c>
      <c r="D326" s="1">
        <v>11.8</v>
      </c>
      <c r="E326" s="1">
        <v>11.8</v>
      </c>
      <c r="F326" s="1">
        <v>11.8</v>
      </c>
      <c r="G326" s="1">
        <v>11.8</v>
      </c>
      <c r="H326" s="1">
        <v>11.8</v>
      </c>
      <c r="I326" s="1">
        <v>11.8</v>
      </c>
      <c r="J326" s="1">
        <v>11.8</v>
      </c>
      <c r="K326" s="1">
        <v>11.8</v>
      </c>
      <c r="L326" s="1">
        <v>11.8</v>
      </c>
      <c r="M326" s="1">
        <v>11.8</v>
      </c>
      <c r="N326" s="1">
        <v>11.8</v>
      </c>
      <c r="O326" s="1">
        <v>11.8</v>
      </c>
      <c r="P326" s="1">
        <v>11.8</v>
      </c>
      <c r="Q326" s="1">
        <v>11.8</v>
      </c>
      <c r="R326" s="1">
        <v>11.8</v>
      </c>
      <c r="S326" s="1">
        <v>11.8</v>
      </c>
      <c r="T326" s="1">
        <v>11.8</v>
      </c>
      <c r="U326" s="1">
        <v>11.8</v>
      </c>
      <c r="V326" s="1">
        <v>11.8</v>
      </c>
      <c r="W326" s="1">
        <v>11.8</v>
      </c>
      <c r="X326" s="1">
        <v>11.8</v>
      </c>
      <c r="Y326" s="1">
        <v>11.8</v>
      </c>
      <c r="Z326" s="1">
        <v>11.8</v>
      </c>
      <c r="AA326" s="1">
        <v>11.8</v>
      </c>
      <c r="AB326" s="1">
        <v>11.8</v>
      </c>
      <c r="AC326" s="1">
        <v>11.8</v>
      </c>
      <c r="AD326" s="1">
        <v>11.8</v>
      </c>
      <c r="AE326" s="1">
        <v>11.8</v>
      </c>
      <c r="AF326" s="1">
        <v>11.8</v>
      </c>
      <c r="AG326" s="1">
        <v>11.8</v>
      </c>
      <c r="AH326" s="1">
        <v>11.8</v>
      </c>
      <c r="AI326" s="1">
        <v>11.8</v>
      </c>
      <c r="AJ326" s="1">
        <v>11.8</v>
      </c>
      <c r="AK326" s="1">
        <v>11.8</v>
      </c>
      <c r="AL326" s="1">
        <v>11.8</v>
      </c>
      <c r="AM326" s="1">
        <v>11.8</v>
      </c>
      <c r="AN326" s="1">
        <v>11.8</v>
      </c>
      <c r="AO326" s="1">
        <v>11.8</v>
      </c>
      <c r="AP326" s="1">
        <v>11.8</v>
      </c>
      <c r="AQ326" s="1">
        <v>11.8</v>
      </c>
      <c r="AR326" s="1">
        <v>11.8</v>
      </c>
      <c r="AS326" s="1">
        <v>11.8</v>
      </c>
      <c r="AT326" s="1">
        <v>11.8</v>
      </c>
      <c r="AU326" s="1">
        <v>11.8</v>
      </c>
      <c r="AV326" s="1">
        <v>11.8</v>
      </c>
      <c r="AW326" s="1">
        <v>11.8</v>
      </c>
      <c r="AX326" s="1">
        <v>11.8</v>
      </c>
      <c r="AY326" s="1">
        <v>11.8</v>
      </c>
      <c r="AZ326" s="1">
        <v>11.8</v>
      </c>
      <c r="BA326" s="1">
        <v>11.8</v>
      </c>
      <c r="BB326" s="1">
        <v>11.8</v>
      </c>
      <c r="BC326" s="1">
        <v>11.8</v>
      </c>
      <c r="BD326" s="1">
        <v>11.8</v>
      </c>
      <c r="BE326" s="1">
        <v>11.8</v>
      </c>
      <c r="BF326" s="1">
        <v>11.8</v>
      </c>
      <c r="BG326" s="1">
        <v>11.8</v>
      </c>
      <c r="BH326" s="1">
        <v>11.8</v>
      </c>
      <c r="BI326" s="1">
        <v>11.8</v>
      </c>
      <c r="BJ326" s="1">
        <v>11.8</v>
      </c>
      <c r="BK326" s="1">
        <v>11.8</v>
      </c>
      <c r="BL326" s="1">
        <v>11.8</v>
      </c>
      <c r="BM326" t="s">
        <v>31</v>
      </c>
    </row>
    <row r="327" spans="1:65" x14ac:dyDescent="0.2">
      <c r="C327" t="s">
        <v>4</v>
      </c>
      <c r="D327" s="1">
        <v>25.162817160855248</v>
      </c>
      <c r="E327" s="1">
        <v>25.304852856025178</v>
      </c>
      <c r="F327" s="1">
        <v>25.446314406623181</v>
      </c>
      <c r="G327" s="1">
        <v>25.587306737681537</v>
      </c>
      <c r="H327" s="1">
        <v>25.728407962295027</v>
      </c>
      <c r="I327" s="1">
        <v>26.547702459162338</v>
      </c>
      <c r="J327" s="1">
        <v>27.313644600399641</v>
      </c>
      <c r="K327" s="1">
        <v>27.976313367770395</v>
      </c>
      <c r="L327" s="1">
        <v>29.299590363524032</v>
      </c>
      <c r="M327" s="1">
        <v>30.616816974616462</v>
      </c>
      <c r="N327" s="1">
        <v>33.006237565948233</v>
      </c>
      <c r="O327" s="1">
        <v>34.913778057849555</v>
      </c>
      <c r="P327" s="1">
        <v>35.107788211212345</v>
      </c>
      <c r="Q327" s="1">
        <v>32.537589859360764</v>
      </c>
      <c r="R327" s="1">
        <v>30.582353903566297</v>
      </c>
      <c r="S327" s="1">
        <v>28.797279680865572</v>
      </c>
      <c r="T327" s="1">
        <v>27.261550716411993</v>
      </c>
      <c r="U327" s="1">
        <v>25.254324316909003</v>
      </c>
      <c r="V327" s="1">
        <v>23.844324683997776</v>
      </c>
      <c r="W327" s="1">
        <v>23.88440338641254</v>
      </c>
      <c r="X327" s="1">
        <v>26.223162147033804</v>
      </c>
      <c r="Y327" s="1">
        <v>28.612986437783153</v>
      </c>
      <c r="Z327" s="1">
        <v>30.699229878683884</v>
      </c>
      <c r="AA327" s="1">
        <v>32.672205586313773</v>
      </c>
      <c r="AB327" s="1">
        <v>34.260466847872316</v>
      </c>
      <c r="AC327" s="1">
        <v>35.55929911391739</v>
      </c>
      <c r="AD327" s="1">
        <v>36.384989007520772</v>
      </c>
      <c r="AE327" s="1">
        <v>36.871740813465607</v>
      </c>
      <c r="AF327" s="1">
        <v>36.158471383861254</v>
      </c>
      <c r="AG327" s="1">
        <v>27.815288991995345</v>
      </c>
      <c r="AH327" s="1">
        <v>29.202044391471109</v>
      </c>
      <c r="AI327" s="1">
        <v>29.555156106438112</v>
      </c>
      <c r="AJ327" s="1">
        <v>29.881866060335341</v>
      </c>
      <c r="AK327" s="1">
        <v>26.649749600434511</v>
      </c>
      <c r="AL327" s="1">
        <v>23.430847976198613</v>
      </c>
      <c r="AM327" s="1">
        <v>20.666348847847516</v>
      </c>
      <c r="AN327" s="1">
        <v>18.918456713719404</v>
      </c>
      <c r="AO327" s="1">
        <v>18.572037860771651</v>
      </c>
      <c r="AP327" s="1">
        <v>17.420619950733489</v>
      </c>
      <c r="AQ327" s="1">
        <v>16.576295872764124</v>
      </c>
      <c r="AR327" s="1">
        <v>17.142319119372964</v>
      </c>
      <c r="AS327" s="1">
        <v>17.792377999484476</v>
      </c>
      <c r="AT327" s="1">
        <v>18.248927253897556</v>
      </c>
      <c r="AU327" s="1">
        <v>18.779737301687309</v>
      </c>
      <c r="AV327" s="1">
        <v>19.077792357894751</v>
      </c>
      <c r="AW327" s="1">
        <v>19.349865639667343</v>
      </c>
      <c r="AX327" s="1">
        <v>19.597298509561945</v>
      </c>
      <c r="AY327" s="1">
        <v>19.689132526313777</v>
      </c>
      <c r="AZ327" s="1">
        <v>19.748777495420924</v>
      </c>
      <c r="BA327" s="1">
        <v>19.785516843602196</v>
      </c>
      <c r="BB327" s="1">
        <v>19.805973349581755</v>
      </c>
      <c r="BC327" s="1">
        <v>19.814054044347294</v>
      </c>
      <c r="BD327" s="1">
        <v>19.818300406076094</v>
      </c>
      <c r="BE327" s="1">
        <v>19.820283179177853</v>
      </c>
      <c r="BF327" s="1">
        <v>19.820283179177853</v>
      </c>
      <c r="BG327" s="1">
        <v>19.820283179177853</v>
      </c>
      <c r="BH327" s="1">
        <v>19.820283179177853</v>
      </c>
      <c r="BI327" s="1">
        <v>19.820283179177853</v>
      </c>
      <c r="BJ327" s="1">
        <v>19.820283179177853</v>
      </c>
      <c r="BK327" s="1">
        <v>19.820283179177853</v>
      </c>
      <c r="BL327" s="1">
        <v>19.820283179177853</v>
      </c>
      <c r="BM327" t="s">
        <v>4</v>
      </c>
    </row>
    <row r="328" spans="1:65" x14ac:dyDescent="0.2">
      <c r="C328" t="s">
        <v>54</v>
      </c>
      <c r="D328" s="1">
        <v>11.452747570244334</v>
      </c>
      <c r="E328" s="1">
        <v>11.517394503548605</v>
      </c>
      <c r="F328" s="1">
        <v>11.58178011743029</v>
      </c>
      <c r="G328" s="1">
        <v>11.645952168064735</v>
      </c>
      <c r="H328" s="1">
        <v>11.710173781130562</v>
      </c>
      <c r="I328" s="1">
        <v>12.083072133422718</v>
      </c>
      <c r="J328" s="1">
        <v>12.431933132517685</v>
      </c>
      <c r="K328" s="1">
        <v>12.733790187088019</v>
      </c>
      <c r="L328" s="1">
        <v>13.33636018563911</v>
      </c>
      <c r="M328" s="1">
        <v>13.93617564525869</v>
      </c>
      <c r="N328" s="1">
        <v>15.024061937910531</v>
      </c>
      <c r="O328" s="1">
        <v>15.89259380678892</v>
      </c>
      <c r="P328" s="1">
        <v>15.981137196169108</v>
      </c>
      <c r="Q328" s="1">
        <v>14.811220188185644</v>
      </c>
      <c r="R328" s="1">
        <v>13.921227231705227</v>
      </c>
      <c r="S328" s="1">
        <v>13.108681356671134</v>
      </c>
      <c r="T328" s="1">
        <v>12.409626132564423</v>
      </c>
      <c r="U328" s="1">
        <v>11.495932319260852</v>
      </c>
      <c r="V328" s="1">
        <v>10.854095839845538</v>
      </c>
      <c r="W328" s="1">
        <v>10.710107466504844</v>
      </c>
      <c r="X328" s="1">
        <v>11.598651173959389</v>
      </c>
      <c r="Y328" s="1">
        <v>12.497933727730876</v>
      </c>
      <c r="Z328" s="1">
        <v>13.25959002395467</v>
      </c>
      <c r="AA328" s="1">
        <v>13.969659412618435</v>
      </c>
      <c r="AB328" s="1">
        <v>14.584110748274345</v>
      </c>
      <c r="AC328" s="1">
        <v>15.071829295145903</v>
      </c>
      <c r="AD328" s="1">
        <v>15.459234773711668</v>
      </c>
      <c r="AE328" s="1">
        <v>15.71082857614247</v>
      </c>
      <c r="AF328" s="1">
        <v>15.391240502354316</v>
      </c>
      <c r="AG328" s="1">
        <v>11.845381181058436</v>
      </c>
      <c r="AH328" s="1">
        <v>12.449746873149687</v>
      </c>
      <c r="AI328" s="1">
        <v>12.558725230563153</v>
      </c>
      <c r="AJ328" s="1">
        <v>12.730796618900261</v>
      </c>
      <c r="AK328" s="1">
        <v>11.411530178461028</v>
      </c>
      <c r="AL328" s="1">
        <v>10.089737137174696</v>
      </c>
      <c r="AM328" s="1">
        <v>9.0245268940967236</v>
      </c>
      <c r="AN328" s="1">
        <v>8.3865437867519947</v>
      </c>
      <c r="AO328" s="1">
        <v>8.3579385994649495</v>
      </c>
      <c r="AP328" s="1">
        <v>7.9939368871542849</v>
      </c>
      <c r="AQ328" s="1">
        <v>7.7050942460017984</v>
      </c>
      <c r="AR328" s="1">
        <v>8.0054833732466211</v>
      </c>
      <c r="AS328" s="1">
        <v>8.3400370774250305</v>
      </c>
      <c r="AT328" s="1">
        <v>8.5744368501732282</v>
      </c>
      <c r="AU328" s="1">
        <v>8.8344030406179659</v>
      </c>
      <c r="AV328" s="1">
        <v>8.9793885308102102</v>
      </c>
      <c r="AW328" s="1">
        <v>9.1102219072348696</v>
      </c>
      <c r="AX328" s="1">
        <v>9.2275562677508347</v>
      </c>
      <c r="AY328" s="1">
        <v>9.2707346187488024</v>
      </c>
      <c r="AZ328" s="1">
        <v>9.29881877528525</v>
      </c>
      <c r="BA328" s="1">
        <v>9.3161176962305579</v>
      </c>
      <c r="BB328" s="1">
        <v>9.3257497527932269</v>
      </c>
      <c r="BC328" s="1">
        <v>9.3295545916608749</v>
      </c>
      <c r="BD328" s="1">
        <v>9.3315540140645954</v>
      </c>
      <c r="BE328" s="1">
        <v>9.3324876135114501</v>
      </c>
      <c r="BF328" s="1">
        <v>9.3324876135114501</v>
      </c>
      <c r="BG328" s="1">
        <v>9.3324876135114501</v>
      </c>
      <c r="BH328" s="1">
        <v>9.3324876135114501</v>
      </c>
      <c r="BI328" s="1">
        <v>9.3324876135114501</v>
      </c>
      <c r="BJ328" s="1">
        <v>9.3324876135114501</v>
      </c>
      <c r="BK328" s="1">
        <v>9.3324876135114501</v>
      </c>
      <c r="BL328" s="1">
        <v>9.3324876135114501</v>
      </c>
      <c r="BM328" t="s">
        <v>54</v>
      </c>
    </row>
    <row r="329" spans="1:65" x14ac:dyDescent="0.2">
      <c r="C329" t="s">
        <v>5</v>
      </c>
      <c r="D329" s="1">
        <v>34.395027341712996</v>
      </c>
      <c r="E329" s="1">
        <v>34.598734889526057</v>
      </c>
      <c r="F329" s="1">
        <v>34.797621282930464</v>
      </c>
      <c r="G329" s="1">
        <v>34.991942037201682</v>
      </c>
      <c r="H329" s="1">
        <v>35.182580934885834</v>
      </c>
      <c r="I329" s="1">
        <v>36.361752742952234</v>
      </c>
      <c r="J329" s="1">
        <v>37.940636326804217</v>
      </c>
      <c r="K329" s="1">
        <v>39.357552186960191</v>
      </c>
      <c r="L329" s="1">
        <v>41.796309115750674</v>
      </c>
      <c r="M329" s="1">
        <v>44.17858503945201</v>
      </c>
      <c r="N329" s="1">
        <v>48.220426125788627</v>
      </c>
      <c r="O329" s="1">
        <v>51.424504901696658</v>
      </c>
      <c r="P329" s="1">
        <v>51.984442458713161</v>
      </c>
      <c r="Q329" s="1">
        <v>47.839557924036825</v>
      </c>
      <c r="R329" s="1">
        <v>44.746401302459532</v>
      </c>
      <c r="S329" s="1">
        <v>42.072691570229601</v>
      </c>
      <c r="T329" s="1">
        <v>39.847893105796686</v>
      </c>
      <c r="U329" s="1">
        <v>37.072781177224257</v>
      </c>
      <c r="V329" s="1">
        <v>34.985680637962339</v>
      </c>
      <c r="W329" s="1">
        <v>34.434877678104399</v>
      </c>
      <c r="X329" s="1">
        <v>37.067016345810124</v>
      </c>
      <c r="Y329" s="1">
        <v>41.180239119308752</v>
      </c>
      <c r="Z329" s="1">
        <v>44.785023213196091</v>
      </c>
      <c r="AA329" s="1">
        <v>48.140544018711033</v>
      </c>
      <c r="AB329" s="1">
        <v>50.991226417046619</v>
      </c>
      <c r="AC329" s="1">
        <v>51.688487091160042</v>
      </c>
      <c r="AD329" s="1">
        <v>53.039855947434447</v>
      </c>
      <c r="AE329" s="1">
        <v>54.759855714500176</v>
      </c>
      <c r="AF329" s="1">
        <v>53.554698878181668</v>
      </c>
      <c r="AG329" s="1">
        <v>41.133189570463152</v>
      </c>
      <c r="AH329" s="1">
        <v>42.835027674954091</v>
      </c>
      <c r="AI329" s="1">
        <v>43.079103810874201</v>
      </c>
      <c r="AJ329" s="1">
        <v>43.584705783673556</v>
      </c>
      <c r="AK329" s="1">
        <v>39.402236333857267</v>
      </c>
      <c r="AL329" s="1">
        <v>35.295061645007571</v>
      </c>
      <c r="AM329" s="1">
        <v>32.427347261445355</v>
      </c>
      <c r="AN329" s="1">
        <v>30.98546112324528</v>
      </c>
      <c r="AO329" s="1">
        <v>31.749391548271849</v>
      </c>
      <c r="AP329" s="1">
        <v>31.431279064761245</v>
      </c>
      <c r="AQ329" s="1">
        <v>31.291925677147493</v>
      </c>
      <c r="AR329" s="1">
        <v>32.82717811219495</v>
      </c>
      <c r="AS329" s="1">
        <v>34.404694887093839</v>
      </c>
      <c r="AT329" s="1">
        <v>35.512851535806078</v>
      </c>
      <c r="AU329" s="1">
        <v>36.635521234580395</v>
      </c>
      <c r="AV329" s="1">
        <v>37.249536977421585</v>
      </c>
      <c r="AW329" s="1">
        <v>37.784136101620653</v>
      </c>
      <c r="AX329" s="1">
        <v>38.247682091970439</v>
      </c>
      <c r="AY329" s="1">
        <v>38.409838864797166</v>
      </c>
      <c r="AZ329" s="1">
        <v>38.514616033710126</v>
      </c>
      <c r="BA329" s="1">
        <v>38.578435786807631</v>
      </c>
      <c r="BB329" s="1">
        <v>38.613429889199139</v>
      </c>
      <c r="BC329" s="1">
        <v>38.627253200975957</v>
      </c>
      <c r="BD329" s="1">
        <v>38.634517277122576</v>
      </c>
      <c r="BE329" s="1">
        <v>38.637909125418254</v>
      </c>
      <c r="BF329" s="1">
        <v>38.637909125418254</v>
      </c>
      <c r="BG329" s="1">
        <v>38.637909125418254</v>
      </c>
      <c r="BH329" s="1">
        <v>38.637909125418254</v>
      </c>
      <c r="BI329" s="1">
        <v>38.637909125418254</v>
      </c>
      <c r="BJ329" s="1">
        <v>38.637909125418254</v>
      </c>
      <c r="BK329" s="1">
        <v>38.637909125418254</v>
      </c>
      <c r="BL329" s="1">
        <v>38.637909125418254</v>
      </c>
      <c r="BM329" t="s">
        <v>5</v>
      </c>
    </row>
    <row r="330" spans="1:65" x14ac:dyDescent="0.2">
      <c r="C330" t="s">
        <v>151</v>
      </c>
      <c r="D330" s="1">
        <v>7.7818425152795596</v>
      </c>
      <c r="E330" s="1">
        <v>7.8268450920471233</v>
      </c>
      <c r="F330" s="1">
        <v>7.8712241739956603</v>
      </c>
      <c r="G330" s="1">
        <v>7.915020271111187</v>
      </c>
      <c r="H330" s="1">
        <v>7.9584183716648473</v>
      </c>
      <c r="I330" s="1">
        <v>8.218413918964826</v>
      </c>
      <c r="J330" s="1">
        <v>8.4599424630262945</v>
      </c>
      <c r="K330" s="1">
        <v>8.6682161843063152</v>
      </c>
      <c r="L330" s="1">
        <v>9.0862119944779405</v>
      </c>
      <c r="M330" s="1">
        <v>9.4983581449797541</v>
      </c>
      <c r="N330" s="1">
        <v>10.250143688481053</v>
      </c>
      <c r="O330" s="1">
        <v>10.840795094694085</v>
      </c>
      <c r="P330" s="1">
        <v>10.887343272011057</v>
      </c>
      <c r="Q330" s="1">
        <v>10.047687029282153</v>
      </c>
      <c r="R330" s="1">
        <v>9.4145723728070987</v>
      </c>
      <c r="S330" s="1">
        <v>8.8534203434807939</v>
      </c>
      <c r="T330" s="1">
        <v>8.3799337551475208</v>
      </c>
      <c r="U330" s="1">
        <v>7.7777478132091513</v>
      </c>
      <c r="V330" s="1">
        <v>7.3540777656081815</v>
      </c>
      <c r="W330" s="1">
        <v>7.2668244911805147</v>
      </c>
      <c r="X330" s="1">
        <v>7.8643961497649224</v>
      </c>
      <c r="Y330" s="1">
        <v>8.2418676199390433</v>
      </c>
      <c r="Z330" s="1">
        <v>8.5234356806024625</v>
      </c>
      <c r="AA330" s="1">
        <v>8.7674531859614895</v>
      </c>
      <c r="AB330" s="1">
        <v>8.8940455377216452</v>
      </c>
      <c r="AC330" s="1">
        <v>7.0664875818476007</v>
      </c>
      <c r="AD330" s="1">
        <v>6.2521436339585783</v>
      </c>
      <c r="AE330" s="1">
        <v>6.1864942059598729</v>
      </c>
      <c r="AF330" s="1">
        <v>6.0204832455317563</v>
      </c>
      <c r="AG330" s="1">
        <v>4.5974542454054657</v>
      </c>
      <c r="AH330" s="1">
        <v>4.7976896257226516</v>
      </c>
      <c r="AI330" s="1">
        <v>4.8434648695074545</v>
      </c>
      <c r="AJ330" s="1">
        <v>4.9082499003209943</v>
      </c>
      <c r="AK330" s="1">
        <v>4.4237850741967613</v>
      </c>
      <c r="AL330" s="1">
        <v>3.9458070709779829</v>
      </c>
      <c r="AM330" s="1">
        <v>3.5641209775969815</v>
      </c>
      <c r="AN330" s="1">
        <v>3.3474393811346612</v>
      </c>
      <c r="AO330" s="1">
        <v>3.3728765531813929</v>
      </c>
      <c r="AP330" s="1">
        <v>3.2694815711971157</v>
      </c>
      <c r="AQ330" s="1">
        <v>3.2009051149984087</v>
      </c>
      <c r="AR330" s="1">
        <v>3.3399239072484672</v>
      </c>
      <c r="AS330" s="1">
        <v>3.4886844570206752</v>
      </c>
      <c r="AT330" s="1">
        <v>3.5931466465284601</v>
      </c>
      <c r="AU330" s="1">
        <v>3.7041678174612223</v>
      </c>
      <c r="AV330" s="1">
        <v>3.7654799097480547</v>
      </c>
      <c r="AW330" s="1">
        <v>3.8198572638265782</v>
      </c>
      <c r="AX330" s="1">
        <v>3.8679107032553537</v>
      </c>
      <c r="AY330" s="1">
        <v>3.8851458692716663</v>
      </c>
      <c r="AZ330" s="1">
        <v>3.8963200252412862</v>
      </c>
      <c r="BA330" s="1">
        <v>3.9031648949732252</v>
      </c>
      <c r="BB330" s="1">
        <v>3.9069471902507429</v>
      </c>
      <c r="BC330" s="1">
        <v>3.9084412662029742</v>
      </c>
      <c r="BD330" s="1">
        <v>3.9092263950969084</v>
      </c>
      <c r="BE330" s="1">
        <v>3.909592998921954</v>
      </c>
      <c r="BF330" s="1">
        <v>3.909592998921954</v>
      </c>
      <c r="BG330" s="1">
        <v>3.909592998921954</v>
      </c>
      <c r="BH330" s="1">
        <v>3.909592998921954</v>
      </c>
      <c r="BI330" s="1">
        <v>3.909592998921954</v>
      </c>
      <c r="BJ330" s="1">
        <v>3.909592998921954</v>
      </c>
      <c r="BK330" s="1">
        <v>3.909592998921954</v>
      </c>
      <c r="BL330" s="1">
        <v>3.909592998921954</v>
      </c>
      <c r="BM330" t="s">
        <v>6</v>
      </c>
    </row>
    <row r="331" spans="1:65" x14ac:dyDescent="0.2">
      <c r="C331" t="s">
        <v>7</v>
      </c>
      <c r="D331" s="1">
        <v>0.13968720399136789</v>
      </c>
      <c r="E331" s="1">
        <v>0.14047569158393058</v>
      </c>
      <c r="F331" s="1">
        <v>0.14126099190817484</v>
      </c>
      <c r="G331" s="1">
        <v>0.14204368743800627</v>
      </c>
      <c r="H331" s="1">
        <v>0.14282698747233938</v>
      </c>
      <c r="I331" s="1">
        <v>0.14737516491929659</v>
      </c>
      <c r="J331" s="1">
        <v>0.15147791113740106</v>
      </c>
      <c r="K331" s="1">
        <v>0.15500705740559162</v>
      </c>
      <c r="L331" s="1">
        <v>0.16217918940377593</v>
      </c>
      <c r="M331" s="1">
        <v>0.1693181785782655</v>
      </c>
      <c r="N331" s="1">
        <v>0.18236896210515649</v>
      </c>
      <c r="O331" s="1">
        <v>0.19276214661385946</v>
      </c>
      <c r="P331" s="1">
        <v>0.19369308698653309</v>
      </c>
      <c r="Q331" s="1">
        <v>0.17948720715969704</v>
      </c>
      <c r="R331" s="1">
        <v>0.16867904981058543</v>
      </c>
      <c r="S331" s="1">
        <v>0.15881630457273738</v>
      </c>
      <c r="T331" s="1">
        <v>0.15033640168182918</v>
      </c>
      <c r="U331" s="1">
        <v>0.13926248368322153</v>
      </c>
      <c r="V331" s="1">
        <v>0.13148444415166494</v>
      </c>
      <c r="W331" s="1">
        <v>0.13143507004496058</v>
      </c>
      <c r="X331" s="1">
        <v>0.14403970671603633</v>
      </c>
      <c r="Y331" s="1">
        <v>0.15787651971223232</v>
      </c>
      <c r="Z331" s="1">
        <v>0.17004217726425075</v>
      </c>
      <c r="AA331" s="1">
        <v>0.181579272975744</v>
      </c>
      <c r="AB331" s="1">
        <v>0.19194815533925663</v>
      </c>
      <c r="AC331" s="1">
        <v>0.20073175222010178</v>
      </c>
      <c r="AD331" s="1">
        <v>0.20709004220637264</v>
      </c>
      <c r="AE331" s="1">
        <v>0.21157837815064631</v>
      </c>
      <c r="AF331" s="1">
        <v>0.2086037996663338</v>
      </c>
      <c r="AG331" s="1">
        <v>0.16137950938503554</v>
      </c>
      <c r="AH331" s="1">
        <v>0.17015004945634993</v>
      </c>
      <c r="AI331" s="1">
        <v>0.17243542287789035</v>
      </c>
      <c r="AJ331" s="1">
        <v>0.17588088289448134</v>
      </c>
      <c r="AK331" s="1">
        <v>0.16373609242089526</v>
      </c>
      <c r="AL331" s="1">
        <v>0.15152787386723468</v>
      </c>
      <c r="AM331" s="1">
        <v>0.14353170919456665</v>
      </c>
      <c r="AN331" s="1">
        <v>0.14145076130206291</v>
      </c>
      <c r="AO331" s="1">
        <v>0.14918057450041011</v>
      </c>
      <c r="AP331" s="1">
        <v>0.1521276727028319</v>
      </c>
      <c r="AQ331" s="1">
        <v>0.15572739677566688</v>
      </c>
      <c r="AR331" s="1">
        <v>0.16461721819694128</v>
      </c>
      <c r="AS331" s="1">
        <v>0.17364711295698199</v>
      </c>
      <c r="AT331" s="1">
        <v>0.18000547233671671</v>
      </c>
      <c r="AU331" s="1">
        <v>0.18629523560076114</v>
      </c>
      <c r="AV331" s="1">
        <v>0.18973233576743276</v>
      </c>
      <c r="AW331" s="1">
        <v>0.19271604506993972</v>
      </c>
      <c r="AX331" s="1">
        <v>0.19529744540558258</v>
      </c>
      <c r="AY331" s="1">
        <v>0.1962112975027191</v>
      </c>
      <c r="AZ331" s="1">
        <v>0.19680568716221183</v>
      </c>
      <c r="BA331" s="1">
        <v>0.19717181173201792</v>
      </c>
      <c r="BB331" s="1">
        <v>0.19737567026033331</v>
      </c>
      <c r="BC331" s="1">
        <v>0.19745619811510548</v>
      </c>
      <c r="BD331" s="1">
        <v>0.19749851507058136</v>
      </c>
      <c r="BE331" s="1">
        <v>0.19751827432012828</v>
      </c>
      <c r="BF331" s="1">
        <v>0.19751827432012828</v>
      </c>
      <c r="BG331" s="1">
        <v>0.19751827432012828</v>
      </c>
      <c r="BH331" s="1">
        <v>0.19751827432012828</v>
      </c>
      <c r="BI331" s="1">
        <v>0.19751827432012828</v>
      </c>
      <c r="BJ331" s="1">
        <v>0.19751827432012828</v>
      </c>
      <c r="BK331" s="1">
        <v>0.19751827432012828</v>
      </c>
      <c r="BL331" s="1">
        <v>0.19751827432012828</v>
      </c>
      <c r="BM331" t="s">
        <v>7</v>
      </c>
    </row>
    <row r="332" spans="1:65" x14ac:dyDescent="0.2">
      <c r="C332" t="s">
        <v>8</v>
      </c>
      <c r="D332" s="1">
        <v>6.7626805484004279E-2</v>
      </c>
      <c r="E332" s="1">
        <v>6.802260227957671E-2</v>
      </c>
      <c r="F332" s="1">
        <v>6.8410973593658761E-2</v>
      </c>
      <c r="G332" s="1">
        <v>6.8792336263175796E-2</v>
      </c>
      <c r="H332" s="1">
        <v>6.9168353218754128E-2</v>
      </c>
      <c r="I332" s="1">
        <v>7.1457123018594429E-2</v>
      </c>
      <c r="J332" s="1">
        <v>7.3704910532627954E-2</v>
      </c>
      <c r="K332" s="1">
        <v>7.5656003829682156E-2</v>
      </c>
      <c r="L332" s="1">
        <v>7.9472656932957644E-2</v>
      </c>
      <c r="M332" s="1">
        <v>8.3218086629879534E-2</v>
      </c>
      <c r="N332" s="1">
        <v>8.9983358323491608E-2</v>
      </c>
      <c r="O332" s="1">
        <v>9.527682116063188E-2</v>
      </c>
      <c r="P332" s="1">
        <v>9.5733751679186824E-2</v>
      </c>
      <c r="Q332" s="1">
        <v>8.8179755408619442E-2</v>
      </c>
      <c r="R332" s="1">
        <v>8.2510854827952729E-2</v>
      </c>
      <c r="S332" s="1">
        <v>7.7556014086847924E-2</v>
      </c>
      <c r="T332" s="1">
        <v>7.3412632383591872E-2</v>
      </c>
      <c r="U332" s="1">
        <v>6.8208943953674939E-2</v>
      </c>
      <c r="V332" s="1">
        <v>6.4725922696123483E-2</v>
      </c>
      <c r="W332" s="1">
        <v>6.3659261983874088E-2</v>
      </c>
      <c r="X332" s="1">
        <v>6.8511175320609213E-2</v>
      </c>
      <c r="Y332" s="1">
        <v>6.8984750303716286E-2</v>
      </c>
      <c r="Z332" s="1">
        <v>6.8646393667094588E-2</v>
      </c>
      <c r="AA332" s="1">
        <v>6.8013811941994226E-2</v>
      </c>
      <c r="AB332" s="1">
        <v>6.6846574456100594E-2</v>
      </c>
      <c r="AC332" s="1">
        <v>6.4987735816415801E-2</v>
      </c>
      <c r="AD332" s="1">
        <v>6.2947255485487796E-2</v>
      </c>
      <c r="AE332" s="1">
        <v>6.0347981016673505E-2</v>
      </c>
      <c r="AF332" s="1">
        <v>5.845803719283979E-2</v>
      </c>
      <c r="AG332" s="1">
        <v>4.4474298210795606E-2</v>
      </c>
      <c r="AH332" s="1">
        <v>4.6416531073226859E-2</v>
      </c>
      <c r="AI332" s="1">
        <v>4.6765828612225349E-2</v>
      </c>
      <c r="AJ332" s="1">
        <v>4.7546948848583834E-2</v>
      </c>
      <c r="AK332" s="1">
        <v>4.4161007155398016E-2</v>
      </c>
      <c r="AL332" s="1">
        <v>4.084800917390833E-2</v>
      </c>
      <c r="AM332" s="1">
        <v>3.8818949135050525E-2</v>
      </c>
      <c r="AN332" s="1">
        <v>3.8343759912743983E-2</v>
      </c>
      <c r="AO332" s="1">
        <v>4.0509991967902288E-2</v>
      </c>
      <c r="AP332" s="1">
        <v>4.1407979666598656E-2</v>
      </c>
      <c r="AQ332" s="1">
        <v>4.2453754562195321E-2</v>
      </c>
      <c r="AR332" s="1">
        <v>4.4893276228660628E-2</v>
      </c>
      <c r="AS332" s="1">
        <v>4.732774868553935E-2</v>
      </c>
      <c r="AT332" s="1">
        <v>4.9038039513928385E-2</v>
      </c>
      <c r="AU332" s="1">
        <v>5.0702884489857318E-2</v>
      </c>
      <c r="AV332" s="1">
        <v>5.1607620070289961E-2</v>
      </c>
      <c r="AW332" s="1">
        <v>5.2385298769597584E-2</v>
      </c>
      <c r="AX332" s="1">
        <v>5.3051589674685706E-2</v>
      </c>
      <c r="AY332" s="1">
        <v>5.3282200350880445E-2</v>
      </c>
      <c r="AZ332" s="1">
        <v>5.3431463945040572E-2</v>
      </c>
      <c r="BA332" s="1">
        <v>5.352263989180682E-2</v>
      </c>
      <c r="BB332" s="1">
        <v>5.3572827952880091E-2</v>
      </c>
      <c r="BC332" s="1">
        <v>5.3592653156793818E-2</v>
      </c>
      <c r="BD332" s="1">
        <v>5.360307119504519E-2</v>
      </c>
      <c r="BE332" s="1">
        <v>5.3607935737290335E-2</v>
      </c>
      <c r="BF332" s="1">
        <v>5.3607935737290335E-2</v>
      </c>
      <c r="BG332" s="1">
        <v>5.3607935737290335E-2</v>
      </c>
      <c r="BH332" s="1">
        <v>5.3607935737290335E-2</v>
      </c>
      <c r="BI332" s="1">
        <v>5.3607935737290335E-2</v>
      </c>
      <c r="BJ332" s="1">
        <v>5.3607935737290335E-2</v>
      </c>
      <c r="BK332" s="1">
        <v>5.3607935737290335E-2</v>
      </c>
      <c r="BL332" s="1">
        <v>5.3607935737290335E-2</v>
      </c>
      <c r="BM332" t="s">
        <v>8</v>
      </c>
    </row>
    <row r="333" spans="1:65" x14ac:dyDescent="0.2">
      <c r="C333" t="s">
        <v>9</v>
      </c>
      <c r="D333" s="1">
        <v>3.6950265589311235</v>
      </c>
      <c r="E333" s="1">
        <v>3.6236355109412433</v>
      </c>
      <c r="F333" s="1">
        <v>3.6442676196952779</v>
      </c>
      <c r="G333" s="1">
        <v>3.5706046359827148</v>
      </c>
      <c r="H333" s="1">
        <v>3.5901461557057264</v>
      </c>
      <c r="I333" s="1">
        <v>3.6107494057417413</v>
      </c>
      <c r="J333" s="1">
        <v>3.7142690899292132</v>
      </c>
      <c r="K333" s="1">
        <v>3.7002504328860635</v>
      </c>
      <c r="L333" s="1">
        <v>3.8764823311277672</v>
      </c>
      <c r="M333" s="1">
        <v>3.9372506437101569</v>
      </c>
      <c r="N333" s="1">
        <v>4.2470619260622691</v>
      </c>
      <c r="O333" s="1">
        <v>4.488789853336332</v>
      </c>
      <c r="P333" s="1">
        <v>4.503708844796031</v>
      </c>
      <c r="Q333" s="1">
        <v>4.1505377183573433</v>
      </c>
      <c r="R333" s="1">
        <v>3.8849455999431921</v>
      </c>
      <c r="S333" s="1">
        <v>3.6516729603271711</v>
      </c>
      <c r="T333" s="1">
        <v>3.4560913218486347</v>
      </c>
      <c r="U333" s="1">
        <v>3.2095608049168134</v>
      </c>
      <c r="V333" s="1">
        <v>3.0434557746863078</v>
      </c>
      <c r="W333" s="1">
        <v>3.0362240766790038</v>
      </c>
      <c r="X333" s="1">
        <v>3.3118511676618634</v>
      </c>
      <c r="Y333" s="1">
        <v>3.5441460370101359</v>
      </c>
      <c r="Z333" s="1">
        <v>3.7356309945936474</v>
      </c>
      <c r="AA333" s="1">
        <v>3.9100194966319846</v>
      </c>
      <c r="AB333" s="1">
        <v>1.6223407844051141</v>
      </c>
      <c r="AC333" s="1">
        <v>0.66642203093555363</v>
      </c>
      <c r="AD333" s="1">
        <v>1.4514492434387445E-2</v>
      </c>
      <c r="AE333" s="1">
        <v>1.4618695005392302E-2</v>
      </c>
      <c r="AF333" s="1">
        <v>1.4356453873652138E-2</v>
      </c>
      <c r="AG333" s="1">
        <v>1.1060815739924922E-2</v>
      </c>
      <c r="AH333" s="1">
        <v>1.1598607891462626E-2</v>
      </c>
      <c r="AI333" s="1">
        <v>1.1734822541299556E-2</v>
      </c>
      <c r="AJ333" s="1">
        <v>1.1954649677264726E-2</v>
      </c>
      <c r="AK333" s="1">
        <v>1.1128950534360247E-2</v>
      </c>
      <c r="AL333" s="1">
        <v>1.031178565685445E-2</v>
      </c>
      <c r="AM333" s="1">
        <v>9.8092710370729277E-3</v>
      </c>
      <c r="AN333" s="1">
        <v>9.6994691997861759E-3</v>
      </c>
      <c r="AO333" s="1">
        <v>1.025775160867202E-2</v>
      </c>
      <c r="AP333" s="1">
        <v>1.0495610364101604E-2</v>
      </c>
      <c r="AQ333" s="1">
        <v>1.0771646281264284E-2</v>
      </c>
      <c r="AR333" s="1">
        <v>1.1393693327360375E-2</v>
      </c>
      <c r="AS333" s="1">
        <v>1.2015213582205527E-2</v>
      </c>
      <c r="AT333" s="1">
        <v>1.2452037659697501E-2</v>
      </c>
      <c r="AU333" s="1">
        <v>1.2877463813395286E-2</v>
      </c>
      <c r="AV333" s="1">
        <v>1.3108749921706245E-2</v>
      </c>
      <c r="AW333" s="1">
        <v>1.3307695248606963E-2</v>
      </c>
      <c r="AX333" s="1">
        <v>1.3478271304815843E-2</v>
      </c>
      <c r="AY333" s="1">
        <v>1.3537445113868089E-2</v>
      </c>
      <c r="AZ333" s="1">
        <v>1.3575771342363161E-2</v>
      </c>
      <c r="BA333" s="1">
        <v>1.359920897560986E-2</v>
      </c>
      <c r="BB333" s="1">
        <v>1.3612130184927761E-2</v>
      </c>
      <c r="BC333" s="1">
        <v>1.3617234299413583E-2</v>
      </c>
      <c r="BD333" s="1">
        <v>1.3619916484181217E-2</v>
      </c>
      <c r="BE333" s="1">
        <v>1.3621168888981103E-2</v>
      </c>
      <c r="BF333" s="1">
        <v>1.3621168888981103E-2</v>
      </c>
      <c r="BG333" s="1">
        <v>1.3621168888981103E-2</v>
      </c>
      <c r="BH333" s="1">
        <v>1.3621168888981103E-2</v>
      </c>
      <c r="BI333" s="1">
        <v>1.3621168888981103E-2</v>
      </c>
      <c r="BJ333" s="1">
        <v>1.3621168888981103E-2</v>
      </c>
      <c r="BK333" s="1">
        <v>1.3621168888981103E-2</v>
      </c>
      <c r="BL333" s="1">
        <v>1.3621168888981103E-2</v>
      </c>
      <c r="BM333" t="s">
        <v>9</v>
      </c>
    </row>
    <row r="334" spans="1:65" x14ac:dyDescent="0.2">
      <c r="C334" t="s">
        <v>10</v>
      </c>
      <c r="D334" s="1">
        <v>2917.1495677449434</v>
      </c>
      <c r="E334" s="1">
        <v>2934.1412955670694</v>
      </c>
      <c r="F334" s="1">
        <v>2950.8475901507977</v>
      </c>
      <c r="G334" s="1">
        <v>2967.285208437509</v>
      </c>
      <c r="H334" s="1">
        <v>2983.5248284279542</v>
      </c>
      <c r="I334" s="1">
        <v>3081.7453414540423</v>
      </c>
      <c r="J334" s="1">
        <v>3170.0985525592591</v>
      </c>
      <c r="K334" s="1">
        <v>3245.859679727655</v>
      </c>
      <c r="L334" s="1">
        <v>3400.4503008652773</v>
      </c>
      <c r="M334" s="1">
        <v>3552.4350150814794</v>
      </c>
      <c r="N334" s="1">
        <v>3831.9662278715887</v>
      </c>
      <c r="O334" s="1">
        <v>4050.0683581851058</v>
      </c>
      <c r="P334" s="1">
        <v>4063.5292100452234</v>
      </c>
      <c r="Q334" s="1">
        <v>3744.8760204442915</v>
      </c>
      <c r="R334" s="1">
        <v>3505.2421168493156</v>
      </c>
      <c r="S334" s="1">
        <v>3294.7688785361079</v>
      </c>
      <c r="T334" s="1">
        <v>3118.3028305977823</v>
      </c>
      <c r="U334" s="1">
        <v>2895.8675020179717</v>
      </c>
      <c r="V334" s="1">
        <v>2745.997102856395</v>
      </c>
      <c r="W334" s="1">
        <v>2739.4722103503309</v>
      </c>
      <c r="X334" s="1">
        <v>2988.1602969665009</v>
      </c>
      <c r="Y334" s="1">
        <v>3197.7513294842993</v>
      </c>
      <c r="Z334" s="1">
        <v>3370.5210944134769</v>
      </c>
      <c r="AA334" s="1">
        <v>3527.8653625154507</v>
      </c>
      <c r="AB334" s="1">
        <v>3659.4445784918553</v>
      </c>
      <c r="AC334" s="1">
        <v>3758.0490355928619</v>
      </c>
      <c r="AD334" s="1">
        <v>3819.6338290333993</v>
      </c>
      <c r="AE334" s="1">
        <v>3847.0557776190381</v>
      </c>
      <c r="AF334" s="1">
        <v>3778.0444013902961</v>
      </c>
      <c r="AG334" s="1">
        <v>2870.8867996180165</v>
      </c>
      <c r="AH334" s="1">
        <v>3010.4732844750774</v>
      </c>
      <c r="AI334" s="1">
        <v>3026.3368509584352</v>
      </c>
      <c r="AJ334" s="1">
        <v>3146.8560818504288</v>
      </c>
      <c r="AK334" s="1">
        <v>2928.7640145495466</v>
      </c>
      <c r="AL334" s="1">
        <v>2714.1717942755536</v>
      </c>
      <c r="AM334" s="1">
        <v>2582.4911250855962</v>
      </c>
      <c r="AN334" s="1">
        <v>2554.1480893220714</v>
      </c>
      <c r="AO334" s="1">
        <v>2701.7227328543458</v>
      </c>
      <c r="AP334" s="1">
        <v>2764.9659151385977</v>
      </c>
      <c r="AQ334" s="1">
        <v>2838.2362308270144</v>
      </c>
      <c r="AR334" s="1">
        <v>3002.5707778000533</v>
      </c>
      <c r="AS334" s="1">
        <v>3166.4958411551183</v>
      </c>
      <c r="AT334" s="1">
        <v>3281.7152805144033</v>
      </c>
      <c r="AU334" s="1">
        <v>3393.9001558621903</v>
      </c>
      <c r="AV334" s="1">
        <v>3454.8905532343751</v>
      </c>
      <c r="AW334" s="1">
        <v>3507.3416102588299</v>
      </c>
      <c r="AX334" s="1">
        <v>3552.3072291897042</v>
      </c>
      <c r="AY334" s="1">
        <v>3567.9064718025502</v>
      </c>
      <c r="AZ334" s="1">
        <v>3578.0076687076639</v>
      </c>
      <c r="BA334" s="1">
        <v>3584.1848522634414</v>
      </c>
      <c r="BB334" s="1">
        <v>3587.5903446559191</v>
      </c>
      <c r="BC334" s="1">
        <v>3588.9355765629439</v>
      </c>
      <c r="BD334" s="1">
        <v>3589.6424887099938</v>
      </c>
      <c r="BE334" s="1">
        <v>3589.9725704317107</v>
      </c>
      <c r="BF334" s="1">
        <v>3589.9725704317107</v>
      </c>
      <c r="BG334" s="1">
        <v>3589.9725704317107</v>
      </c>
      <c r="BH334" s="1">
        <v>3589.9725704317107</v>
      </c>
      <c r="BI334" s="1">
        <v>3589.9725704317107</v>
      </c>
      <c r="BJ334" s="1">
        <v>3589.9725704317107</v>
      </c>
      <c r="BK334" s="1">
        <v>3589.9725704317107</v>
      </c>
      <c r="BL334" s="1">
        <v>3589.9725704317107</v>
      </c>
      <c r="BM334" t="s">
        <v>10</v>
      </c>
    </row>
    <row r="335" spans="1:65" x14ac:dyDescent="0.2">
      <c r="C335" t="s">
        <v>152</v>
      </c>
      <c r="D335" s="1">
        <v>923.75663973278085</v>
      </c>
      <c r="E335" s="1">
        <v>929.1373104977547</v>
      </c>
      <c r="F335" s="1">
        <v>934.427594793661</v>
      </c>
      <c r="G335" s="1">
        <v>939.63279894281982</v>
      </c>
      <c r="H335" s="1">
        <v>944.77530413308591</v>
      </c>
      <c r="I335" s="1">
        <v>975.8782177680381</v>
      </c>
      <c r="J335" s="1">
        <v>1003.8565107916792</v>
      </c>
      <c r="K335" s="1">
        <v>1027.8473424683509</v>
      </c>
      <c r="L335" s="1">
        <v>1076.800647535491</v>
      </c>
      <c r="M335" s="1">
        <v>1124.9287553457591</v>
      </c>
      <c r="N335" s="1">
        <v>1213.4462645892199</v>
      </c>
      <c r="O335" s="1">
        <v>1282.5113866675235</v>
      </c>
      <c r="P335" s="1">
        <v>1286.7739556560089</v>
      </c>
      <c r="Q335" s="1">
        <v>1185.8679195306695</v>
      </c>
      <c r="R335" s="1">
        <v>1109.9844571266265</v>
      </c>
      <c r="S335" s="1">
        <v>1043.3351315220489</v>
      </c>
      <c r="T335" s="1">
        <v>987.45466338532412</v>
      </c>
      <c r="U335" s="1">
        <v>917.01737283337525</v>
      </c>
      <c r="V335" s="1">
        <v>869.55879276751648</v>
      </c>
      <c r="W335" s="1">
        <v>867.49259333685825</v>
      </c>
      <c r="X335" s="1">
        <v>946.24319076053257</v>
      </c>
      <c r="Y335" s="1">
        <v>1012.6131534314675</v>
      </c>
      <c r="Z335" s="1">
        <v>1067.3231413124706</v>
      </c>
      <c r="AA335" s="1">
        <v>1117.1484276091385</v>
      </c>
      <c r="AB335" s="1">
        <v>1158.814846003653</v>
      </c>
      <c r="AC335" s="1">
        <v>1190.0393409563458</v>
      </c>
      <c r="AD335" s="1">
        <v>1209.5410361989536</v>
      </c>
      <c r="AE335" s="1">
        <v>1218.224583782692</v>
      </c>
      <c r="AF335" s="1">
        <v>1196.3711561376781</v>
      </c>
      <c r="AG335" s="1">
        <v>921.73464499374336</v>
      </c>
      <c r="AH335" s="1">
        <v>966.55065762188542</v>
      </c>
      <c r="AI335" s="1">
        <v>977.90187844162972</v>
      </c>
      <c r="AJ335" s="1">
        <v>996.22080643872721</v>
      </c>
      <c r="AK335" s="1">
        <v>927.41254453002057</v>
      </c>
      <c r="AL335" s="1">
        <v>859.31547140453745</v>
      </c>
      <c r="AM335" s="1">
        <v>817.43925308941061</v>
      </c>
      <c r="AN335" s="1">
        <v>808.28909998218126</v>
      </c>
      <c r="AO335" s="1">
        <v>854.81263405600157</v>
      </c>
      <c r="AP335" s="1">
        <v>874.63419700846691</v>
      </c>
      <c r="AQ335" s="1">
        <v>897.63719010535692</v>
      </c>
      <c r="AR335" s="1">
        <v>949.47444394669787</v>
      </c>
      <c r="AS335" s="1">
        <v>1001.2677985171272</v>
      </c>
      <c r="AT335" s="1">
        <v>1037.6698049747915</v>
      </c>
      <c r="AU335" s="1">
        <v>1073.121984449607</v>
      </c>
      <c r="AV335" s="1">
        <v>1092.3958268088538</v>
      </c>
      <c r="AW335" s="1">
        <v>1108.9746040505802</v>
      </c>
      <c r="AX335" s="1">
        <v>1123.1892754013202</v>
      </c>
      <c r="AY335" s="1">
        <v>1128.1204261556743</v>
      </c>
      <c r="AZ335" s="1">
        <v>1131.3142785302634</v>
      </c>
      <c r="BA335" s="1">
        <v>1133.2674146341549</v>
      </c>
      <c r="BB335" s="1">
        <v>1134.3441820773135</v>
      </c>
      <c r="BC335" s="1">
        <v>1134.7695249511319</v>
      </c>
      <c r="BD335" s="1">
        <v>1134.9930403484348</v>
      </c>
      <c r="BE335" s="1">
        <v>1135.097407415092</v>
      </c>
      <c r="BF335" s="1">
        <v>1135.097407415092</v>
      </c>
      <c r="BG335" s="1">
        <v>1135.097407415092</v>
      </c>
      <c r="BH335" s="1">
        <v>1135.097407415092</v>
      </c>
      <c r="BI335" s="1">
        <v>1135.097407415092</v>
      </c>
      <c r="BJ335" s="1">
        <v>1135.097407415092</v>
      </c>
      <c r="BK335" s="1">
        <v>1135.097407415092</v>
      </c>
      <c r="BL335" s="1">
        <v>1135.097407415092</v>
      </c>
      <c r="BM335" t="s">
        <v>11</v>
      </c>
    </row>
    <row r="336" spans="1:65" ht="14.25" x14ac:dyDescent="0.2">
      <c r="C336" t="s">
        <v>153</v>
      </c>
      <c r="D336" s="1">
        <v>1107.6218701831906</v>
      </c>
      <c r="E336" s="1">
        <v>1114.0735137862766</v>
      </c>
      <c r="F336" s="1">
        <v>1120.4167803281307</v>
      </c>
      <c r="G336" s="1">
        <v>1126.6580323055393</v>
      </c>
      <c r="H336" s="1">
        <v>1132.8241056751631</v>
      </c>
      <c r="I336" s="1">
        <v>1170.1177671079595</v>
      </c>
      <c r="J336" s="1">
        <v>1203.6648810451791</v>
      </c>
      <c r="K336" s="1">
        <v>1232.4308662690059</v>
      </c>
      <c r="L336" s="1">
        <v>1291.127874742795</v>
      </c>
      <c r="M336" s="1">
        <v>1348.8354380644596</v>
      </c>
      <c r="N336" s="1">
        <v>1454.9715402748441</v>
      </c>
      <c r="O336" s="1">
        <v>1537.7834372512275</v>
      </c>
      <c r="P336" s="1">
        <v>1542.894431242217</v>
      </c>
      <c r="Q336" s="1">
        <v>1421.9039802526013</v>
      </c>
      <c r="R336" s="1">
        <v>1330.916615259744</v>
      </c>
      <c r="S336" s="1">
        <v>1251.0013567410658</v>
      </c>
      <c r="T336" s="1">
        <v>1183.9983973445135</v>
      </c>
      <c r="U336" s="1">
        <v>1099.5412144285076</v>
      </c>
      <c r="V336" s="1">
        <v>1042.6364421672858</v>
      </c>
      <c r="W336" s="1">
        <v>1040.1589848163769</v>
      </c>
      <c r="X336" s="1">
        <v>1134.5841615833724</v>
      </c>
      <c r="Y336" s="1">
        <v>1214.1644525557165</v>
      </c>
      <c r="Z336" s="1">
        <v>1279.7639584082383</v>
      </c>
      <c r="AA336" s="1">
        <v>1339.5065079246267</v>
      </c>
      <c r="AB336" s="1">
        <v>1389.4662422106153</v>
      </c>
      <c r="AC336" s="1">
        <v>1426.9056845999348</v>
      </c>
      <c r="AD336" s="1">
        <v>1450.2890122289612</v>
      </c>
      <c r="AE336" s="1">
        <v>1460.7009397874006</v>
      </c>
      <c r="AF336" s="1">
        <v>1434.4977891339067</v>
      </c>
      <c r="AG336" s="1">
        <v>1105.1974160596444</v>
      </c>
      <c r="AH336" s="1">
        <v>1158.9336422324766</v>
      </c>
      <c r="AI336" s="1">
        <v>1172.5442187549518</v>
      </c>
      <c r="AJ336" s="1">
        <v>1194.5093602382822</v>
      </c>
      <c r="AK336" s="1">
        <v>1112.0054490767634</v>
      </c>
      <c r="AL336" s="1">
        <v>1030.3542822596373</v>
      </c>
      <c r="AM336" s="1">
        <v>980.14298931584017</v>
      </c>
      <c r="AN336" s="1">
        <v>969.1715827124475</v>
      </c>
      <c r="AO336" s="1">
        <v>1024.9551967098341</v>
      </c>
      <c r="AP336" s="1">
        <v>1048.72205876315</v>
      </c>
      <c r="AQ336" s="1">
        <v>1076.3035852582218</v>
      </c>
      <c r="AR336" s="1">
        <v>1138.4585658833307</v>
      </c>
      <c r="AS336" s="1">
        <v>1200.5609094929584</v>
      </c>
      <c r="AT336" s="1">
        <v>1244.2083992503497</v>
      </c>
      <c r="AU336" s="1">
        <v>1286.7170077333417</v>
      </c>
      <c r="AV336" s="1">
        <v>1309.8271304662517</v>
      </c>
      <c r="AW336" s="1">
        <v>1329.7057602524944</v>
      </c>
      <c r="AX336" s="1">
        <v>1346.7497306970265</v>
      </c>
      <c r="AY336" s="1">
        <v>1352.6623814816239</v>
      </c>
      <c r="AZ336" s="1">
        <v>1356.4919406837691</v>
      </c>
      <c r="BA336" s="1">
        <v>1358.8338304965887</v>
      </c>
      <c r="BB336" s="1">
        <v>1360.12491855793</v>
      </c>
      <c r="BC336" s="1">
        <v>1360.6349220037553</v>
      </c>
      <c r="BD336" s="1">
        <v>1360.9029260772597</v>
      </c>
      <c r="BE336" s="1">
        <v>1361.0280664449544</v>
      </c>
      <c r="BF336" s="1">
        <v>1361.0280664449544</v>
      </c>
      <c r="BG336" s="1">
        <v>1361.0280664449544</v>
      </c>
      <c r="BH336" s="1">
        <v>1361.0280664449544</v>
      </c>
      <c r="BI336" s="1">
        <v>1361.0280664449544</v>
      </c>
      <c r="BJ336" s="1">
        <v>1361.0280664449544</v>
      </c>
      <c r="BK336" s="1">
        <v>1361.0280664449544</v>
      </c>
      <c r="BL336" s="1">
        <v>1361.0280664449544</v>
      </c>
      <c r="BM336" t="s">
        <v>12</v>
      </c>
    </row>
    <row r="337" spans="1:65" x14ac:dyDescent="0.2">
      <c r="C337" t="s">
        <v>154</v>
      </c>
      <c r="D337" s="1">
        <v>39.444408516589746</v>
      </c>
      <c r="E337" s="1">
        <v>39.674163158254125</v>
      </c>
      <c r="F337" s="1">
        <v>39.900058297689327</v>
      </c>
      <c r="G337" s="1">
        <v>40.122320514858409</v>
      </c>
      <c r="H337" s="1">
        <v>40.341905486482773</v>
      </c>
      <c r="I337" s="1">
        <v>41.669999898695231</v>
      </c>
      <c r="J337" s="1">
        <v>42.864673010804701</v>
      </c>
      <c r="K337" s="1">
        <v>43.889081523398588</v>
      </c>
      <c r="L337" s="1">
        <v>45.979387649765464</v>
      </c>
      <c r="M337" s="1">
        <v>48.034457853263916</v>
      </c>
      <c r="N337" s="1">
        <v>51.814155497959696</v>
      </c>
      <c r="O337" s="1">
        <v>54.763236210703255</v>
      </c>
      <c r="P337" s="1">
        <v>54.945247906511582</v>
      </c>
      <c r="Q337" s="1">
        <v>50.636560163959587</v>
      </c>
      <c r="R337" s="1">
        <v>47.396336319306954</v>
      </c>
      <c r="S337" s="1">
        <v>44.55041011599149</v>
      </c>
      <c r="T337" s="1">
        <v>42.164314126553343</v>
      </c>
      <c r="U337" s="1">
        <v>39.156641819985126</v>
      </c>
      <c r="V337" s="1">
        <v>37.130160451172955</v>
      </c>
      <c r="W337" s="1">
        <v>37.041933735483852</v>
      </c>
      <c r="X337" s="1">
        <v>40.404584245474744</v>
      </c>
      <c r="Y337" s="1">
        <v>43.23858165152366</v>
      </c>
      <c r="Z337" s="1">
        <v>45.574698134042499</v>
      </c>
      <c r="AA337" s="1">
        <v>47.702237858910216</v>
      </c>
      <c r="AB337" s="1">
        <v>49.481393924355984</v>
      </c>
      <c r="AC337" s="1">
        <v>50.814679858835966</v>
      </c>
      <c r="AD337" s="1">
        <v>51.647402245695325</v>
      </c>
      <c r="AE337" s="1">
        <v>52.018189727520948</v>
      </c>
      <c r="AF337" s="1">
        <v>51.085048367078855</v>
      </c>
      <c r="AG337" s="1">
        <v>39.358069341232842</v>
      </c>
      <c r="AH337" s="1">
        <v>41.363188073761613</v>
      </c>
      <c r="AI337" s="1">
        <v>41.823500624737108</v>
      </c>
      <c r="AJ337" s="1">
        <v>42.595202722186535</v>
      </c>
      <c r="AK337" s="1">
        <v>40.064221923696891</v>
      </c>
      <c r="AL337" s="1">
        <v>37.122428364676018</v>
      </c>
      <c r="AM337" s="1">
        <v>35.313375733462543</v>
      </c>
      <c r="AN337" s="1">
        <v>34.918089119230231</v>
      </c>
      <c r="AO337" s="1">
        <v>36.927905791219267</v>
      </c>
      <c r="AP337" s="1">
        <v>37.784197310765769</v>
      </c>
      <c r="AQ337" s="1">
        <v>38.777926612551418</v>
      </c>
      <c r="AR337" s="1">
        <v>41.017295978497344</v>
      </c>
      <c r="AS337" s="1">
        <v>43.25476889593989</v>
      </c>
      <c r="AT337" s="1">
        <v>44.82733557491099</v>
      </c>
      <c r="AU337" s="1">
        <v>46.35886972822302</v>
      </c>
      <c r="AV337" s="1">
        <v>47.191499718142481</v>
      </c>
      <c r="AW337" s="1">
        <v>47.907702894985057</v>
      </c>
      <c r="AX337" s="1">
        <v>48.521776697337025</v>
      </c>
      <c r="AY337" s="1">
        <v>48.734802409925123</v>
      </c>
      <c r="AZ337" s="1">
        <v>48.872776832507377</v>
      </c>
      <c r="BA337" s="1">
        <v>48.957152312195483</v>
      </c>
      <c r="BB337" s="1">
        <v>49.003668665739937</v>
      </c>
      <c r="BC337" s="1">
        <v>49.022043477888893</v>
      </c>
      <c r="BD337" s="1">
        <v>49.031699343052374</v>
      </c>
      <c r="BE337" s="1">
        <v>49.036208000331968</v>
      </c>
      <c r="BF337" s="1">
        <v>49.036208000331968</v>
      </c>
      <c r="BG337" s="1">
        <v>49.036208000331968</v>
      </c>
      <c r="BH337" s="1">
        <v>49.036208000331968</v>
      </c>
      <c r="BI337" s="1">
        <v>49.036208000331968</v>
      </c>
      <c r="BJ337" s="1">
        <v>49.036208000331968</v>
      </c>
      <c r="BK337" s="1">
        <v>49.036208000331968</v>
      </c>
      <c r="BL337" s="1">
        <v>49.036208000331968</v>
      </c>
      <c r="BM337" t="s">
        <v>0</v>
      </c>
    </row>
    <row r="338" spans="1:65" x14ac:dyDescent="0.2">
      <c r="C338" t="s">
        <v>155</v>
      </c>
      <c r="D338" s="1">
        <v>10.956780143497152</v>
      </c>
      <c r="E338" s="1">
        <v>11.020600877292813</v>
      </c>
      <c r="F338" s="1">
        <v>11.083349527135924</v>
      </c>
      <c r="G338" s="1">
        <v>11.145089031905114</v>
      </c>
      <c r="H338" s="1">
        <v>11.206084857356325</v>
      </c>
      <c r="I338" s="1">
        <v>11.574999971859786</v>
      </c>
      <c r="J338" s="1">
        <v>11.906853614112416</v>
      </c>
      <c r="K338" s="1">
        <v>12.191411534277385</v>
      </c>
      <c r="L338" s="1">
        <v>12.77205212493485</v>
      </c>
      <c r="M338" s="1">
        <v>13.342904959239977</v>
      </c>
      <c r="N338" s="1">
        <v>14.392820971655471</v>
      </c>
      <c r="O338" s="1">
        <v>15.212010058528682</v>
      </c>
      <c r="P338" s="1">
        <v>15.262568862919883</v>
      </c>
      <c r="Q338" s="1">
        <v>14.065711156655441</v>
      </c>
      <c r="R338" s="1">
        <v>13.165648977585265</v>
      </c>
      <c r="S338" s="1">
        <v>12.375113921108747</v>
      </c>
      <c r="T338" s="1">
        <v>11.712309479598151</v>
      </c>
      <c r="U338" s="1">
        <v>10.876844949995869</v>
      </c>
      <c r="V338" s="1">
        <v>10.313933458659154</v>
      </c>
      <c r="W338" s="1">
        <v>10.289426037634403</v>
      </c>
      <c r="X338" s="1">
        <v>11.223495623742984</v>
      </c>
      <c r="Y338" s="1">
        <v>12.010717125423238</v>
      </c>
      <c r="Z338" s="1">
        <v>12.659638370567361</v>
      </c>
      <c r="AA338" s="1">
        <v>13.250621627475059</v>
      </c>
      <c r="AB338" s="1">
        <v>13.74483164565444</v>
      </c>
      <c r="AC338" s="1">
        <v>14.115188849676656</v>
      </c>
      <c r="AD338" s="1">
        <v>14.346500623804257</v>
      </c>
      <c r="AE338" s="1">
        <v>14.449497146533597</v>
      </c>
      <c r="AF338" s="1">
        <v>14.19029121307746</v>
      </c>
      <c r="AG338" s="1">
        <v>10.932797039231344</v>
      </c>
      <c r="AH338" s="1">
        <v>11.489774464933781</v>
      </c>
      <c r="AI338" s="1">
        <v>11.617639062426974</v>
      </c>
      <c r="AJ338" s="1">
        <v>11.832000756162927</v>
      </c>
      <c r="AK338" s="1">
        <v>11.128950534360248</v>
      </c>
      <c r="AL338" s="1">
        <v>10.311785656854449</v>
      </c>
      <c r="AM338" s="1">
        <v>9.8092710370729286</v>
      </c>
      <c r="AN338" s="1">
        <v>9.6994691997861757</v>
      </c>
      <c r="AO338" s="1">
        <v>10.257751608672018</v>
      </c>
      <c r="AP338" s="1">
        <v>10.495610364101603</v>
      </c>
      <c r="AQ338" s="1">
        <v>10.771646281264283</v>
      </c>
      <c r="AR338" s="1">
        <v>11.393693327360372</v>
      </c>
      <c r="AS338" s="1">
        <v>12.015213582205524</v>
      </c>
      <c r="AT338" s="1">
        <v>12.452037659697497</v>
      </c>
      <c r="AU338" s="1">
        <v>12.877463813395282</v>
      </c>
      <c r="AV338" s="1">
        <v>13.108749921706245</v>
      </c>
      <c r="AW338" s="1">
        <v>13.30769524860696</v>
      </c>
      <c r="AX338" s="1">
        <v>13.47827130481584</v>
      </c>
      <c r="AY338" s="1">
        <v>13.53744511386809</v>
      </c>
      <c r="AZ338" s="1">
        <v>13.57577134236316</v>
      </c>
      <c r="BA338" s="1">
        <v>13.599208975609855</v>
      </c>
      <c r="BB338" s="1">
        <v>13.612130184927761</v>
      </c>
      <c r="BC338" s="1">
        <v>13.617234299413582</v>
      </c>
      <c r="BD338" s="1">
        <v>13.619916484181214</v>
      </c>
      <c r="BE338" s="1">
        <v>13.621168888981101</v>
      </c>
      <c r="BF338" s="1">
        <v>13.621168888981101</v>
      </c>
      <c r="BG338" s="1">
        <v>13.621168888981101</v>
      </c>
      <c r="BH338" s="1">
        <v>13.621168888981101</v>
      </c>
      <c r="BI338" s="1">
        <v>13.621168888981101</v>
      </c>
      <c r="BJ338" s="1">
        <v>13.621168888981101</v>
      </c>
      <c r="BK338" s="1">
        <v>13.621168888981101</v>
      </c>
      <c r="BL338" s="1">
        <v>13.621168888981101</v>
      </c>
      <c r="BM338" t="s">
        <v>1</v>
      </c>
    </row>
    <row r="339" spans="1:65" x14ac:dyDescent="0.2">
      <c r="C339" t="s">
        <v>56</v>
      </c>
      <c r="D339" s="1">
        <v>3.1176494810896522</v>
      </c>
      <c r="E339" s="1">
        <v>3.1358960279360089</v>
      </c>
      <c r="F339" s="1">
        <v>3.1538002541840515</v>
      </c>
      <c r="G339" s="1">
        <v>3.1713813763473331</v>
      </c>
      <c r="H339" s="1">
        <v>3.188716056849386</v>
      </c>
      <c r="I339" s="1">
        <v>3.2942301636852256</v>
      </c>
      <c r="J339" s="1">
        <v>3.3978549545735661</v>
      </c>
      <c r="K339" s="1">
        <v>3.4878019062532113</v>
      </c>
      <c r="L339" s="1">
        <v>3.6637526477049942</v>
      </c>
      <c r="M339" s="1">
        <v>3.8364199335170999</v>
      </c>
      <c r="N339" s="1">
        <v>4.1483043354797067</v>
      </c>
      <c r="O339" s="1">
        <v>4.392337179398103</v>
      </c>
      <c r="P339" s="1">
        <v>4.4134020394616726</v>
      </c>
      <c r="Q339" s="1">
        <v>4.0651568076407196</v>
      </c>
      <c r="R339" s="1">
        <v>3.803815985356207</v>
      </c>
      <c r="S339" s="1">
        <v>3.5753938891943373</v>
      </c>
      <c r="T339" s="1">
        <v>3.3843806996068455</v>
      </c>
      <c r="U339" s="1">
        <v>3.1444865272121425</v>
      </c>
      <c r="V339" s="1">
        <v>2.9839164790113903</v>
      </c>
      <c r="W339" s="1">
        <v>2.9746207925590595</v>
      </c>
      <c r="X339" s="1">
        <v>3.2409875668612562</v>
      </c>
      <c r="Y339" s="1">
        <v>3.5110678514696851</v>
      </c>
      <c r="Z339" s="1">
        <v>3.7403111895301269</v>
      </c>
      <c r="AA339" s="1">
        <v>3.9515793009346054</v>
      </c>
      <c r="AB339" s="1">
        <v>4.1338565055420124</v>
      </c>
      <c r="AC339" s="1">
        <v>4.2798154267462927</v>
      </c>
      <c r="AD339" s="1">
        <v>4.3877128730188169</v>
      </c>
      <c r="AE339" s="1">
        <v>4.4572229135157686</v>
      </c>
      <c r="AF339" s="1">
        <v>4.3861369144584215</v>
      </c>
      <c r="AG339" s="1">
        <v>3.3854783402954038</v>
      </c>
      <c r="AH339" s="1">
        <v>3.5499712614489645</v>
      </c>
      <c r="AI339" s="1">
        <v>3.5937374432758875</v>
      </c>
      <c r="AJ339" s="1">
        <v>3.6634031016105606</v>
      </c>
      <c r="AK339" s="1">
        <v>3.4131989575627286</v>
      </c>
      <c r="AL339" s="1">
        <v>3.1656489809269854</v>
      </c>
      <c r="AM339" s="1">
        <v>3.0157842045286625</v>
      </c>
      <c r="AN339" s="1">
        <v>2.9857624567722674</v>
      </c>
      <c r="AO339" s="1">
        <v>3.1609368311958468</v>
      </c>
      <c r="AP339" s="1">
        <v>3.238038139279467</v>
      </c>
      <c r="AQ339" s="1">
        <v>3.3254831132734197</v>
      </c>
      <c r="AR339" s="1">
        <v>3.5183169093537874</v>
      </c>
      <c r="AS339" s="1">
        <v>3.7103889710573386</v>
      </c>
      <c r="AT339" s="1">
        <v>3.8453194116440303</v>
      </c>
      <c r="AU339" s="1">
        <v>3.9763270565465656</v>
      </c>
      <c r="AV339" s="1">
        <v>4.047489069238341</v>
      </c>
      <c r="AW339" s="1">
        <v>4.108601219969179</v>
      </c>
      <c r="AX339" s="1">
        <v>4.1609089940929955</v>
      </c>
      <c r="AY339" s="1">
        <v>4.1789961059514074</v>
      </c>
      <c r="AZ339" s="1">
        <v>4.1907030545129862</v>
      </c>
      <c r="BA339" s="1">
        <v>4.1978541091613195</v>
      </c>
      <c r="BB339" s="1">
        <v>4.2017904276768716</v>
      </c>
      <c r="BC339" s="1">
        <v>4.2033453456308898</v>
      </c>
      <c r="BD339" s="1">
        <v>4.204162446670213</v>
      </c>
      <c r="BE339" s="1">
        <v>4.2045439793953214</v>
      </c>
      <c r="BF339" s="1">
        <v>4.2045439793953214</v>
      </c>
      <c r="BG339" s="1">
        <v>4.2045439793953214</v>
      </c>
      <c r="BH339" s="1">
        <v>4.2045439793953214</v>
      </c>
      <c r="BI339" s="1">
        <v>4.2045439793953214</v>
      </c>
      <c r="BJ339" s="1">
        <v>4.2045439793953214</v>
      </c>
      <c r="BK339" s="1">
        <v>4.2045439793953214</v>
      </c>
      <c r="BL339" s="1">
        <v>4.2045439793953214</v>
      </c>
      <c r="BM339" t="s">
        <v>33</v>
      </c>
    </row>
    <row r="340" spans="1:65" x14ac:dyDescent="0.2">
      <c r="C340" s="47" t="s">
        <v>160</v>
      </c>
      <c r="D340" s="25">
        <v>0.3</v>
      </c>
      <c r="E340" s="25">
        <v>0.3</v>
      </c>
      <c r="F340" s="25">
        <v>0.3</v>
      </c>
      <c r="G340" s="25">
        <v>0.3</v>
      </c>
      <c r="H340" s="25">
        <v>0.3</v>
      </c>
      <c r="I340" s="25">
        <v>0.3</v>
      </c>
      <c r="J340" s="25">
        <v>0.3</v>
      </c>
      <c r="K340" s="25">
        <v>0.3</v>
      </c>
      <c r="L340" s="25">
        <v>0.3</v>
      </c>
      <c r="M340" s="25">
        <v>0.3</v>
      </c>
      <c r="N340" s="25">
        <v>0.3</v>
      </c>
      <c r="O340" s="25">
        <v>0.3</v>
      </c>
      <c r="P340" s="25">
        <v>0.3</v>
      </c>
      <c r="Q340" s="25">
        <v>0.3</v>
      </c>
      <c r="R340" s="25">
        <v>0.3</v>
      </c>
      <c r="S340" s="25">
        <v>0.3</v>
      </c>
      <c r="T340" s="25">
        <v>0.3</v>
      </c>
      <c r="U340" s="25">
        <v>0.3</v>
      </c>
      <c r="V340" s="25">
        <v>0.3</v>
      </c>
      <c r="W340" s="25">
        <v>0.3</v>
      </c>
      <c r="X340" s="25">
        <v>0.3</v>
      </c>
      <c r="Y340" s="25">
        <v>0.3</v>
      </c>
      <c r="Z340" s="25">
        <v>0.3</v>
      </c>
      <c r="AA340" s="25">
        <v>0.3</v>
      </c>
      <c r="AB340" s="25">
        <v>0.3</v>
      </c>
      <c r="AC340" s="25">
        <v>0.3</v>
      </c>
      <c r="AD340" s="25">
        <v>0.3</v>
      </c>
      <c r="AE340" s="25">
        <v>0.3</v>
      </c>
      <c r="AF340" s="25">
        <v>0.3</v>
      </c>
      <c r="AG340" s="25">
        <v>0.3</v>
      </c>
      <c r="AH340" s="25">
        <v>0.3</v>
      </c>
      <c r="AI340" s="25">
        <v>0.3</v>
      </c>
      <c r="AJ340" s="25">
        <v>0.3</v>
      </c>
      <c r="AK340" s="25">
        <v>0.3</v>
      </c>
      <c r="AL340" s="25">
        <v>0.3</v>
      </c>
      <c r="AM340" s="25">
        <v>0.3</v>
      </c>
      <c r="AN340" s="25">
        <v>0.3</v>
      </c>
      <c r="AO340" s="25">
        <v>0.3</v>
      </c>
      <c r="AP340" s="25">
        <v>0.3</v>
      </c>
      <c r="AQ340" s="25">
        <v>0.3</v>
      </c>
      <c r="AR340" s="25">
        <v>0.3</v>
      </c>
      <c r="AS340" s="25">
        <v>0.3</v>
      </c>
      <c r="AT340" s="25">
        <v>0.3</v>
      </c>
      <c r="AU340" s="25">
        <v>0.3</v>
      </c>
      <c r="AV340" s="25">
        <v>0.3</v>
      </c>
      <c r="AW340" s="25">
        <v>0.3</v>
      </c>
      <c r="AX340" s="25">
        <v>0.3</v>
      </c>
      <c r="AY340" s="25">
        <v>0.3</v>
      </c>
      <c r="AZ340" s="25">
        <v>0.3</v>
      </c>
      <c r="BA340" s="25">
        <v>0.3</v>
      </c>
      <c r="BB340" s="25">
        <v>0.3</v>
      </c>
      <c r="BC340" s="25">
        <v>0.3</v>
      </c>
      <c r="BD340" s="25">
        <v>0.3</v>
      </c>
      <c r="BE340" s="25">
        <v>0.3</v>
      </c>
      <c r="BF340" s="25">
        <v>0.3</v>
      </c>
      <c r="BG340" s="25">
        <v>0.3</v>
      </c>
      <c r="BH340" s="25">
        <v>0.3</v>
      </c>
      <c r="BI340" s="25">
        <v>0.3</v>
      </c>
      <c r="BJ340" s="25">
        <v>0.3</v>
      </c>
      <c r="BK340" s="25">
        <v>0.3</v>
      </c>
      <c r="BL340" s="25">
        <v>0.3</v>
      </c>
      <c r="BM340" t="s">
        <v>55</v>
      </c>
    </row>
    <row r="341" spans="1:65" x14ac:dyDescent="0.2">
      <c r="C341" s="47" t="s">
        <v>56</v>
      </c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6">
        <v>0</v>
      </c>
      <c r="AJ341" s="6">
        <v>5.3625000000000006E-2</v>
      </c>
      <c r="AK341" s="6">
        <v>0.29034279206600461</v>
      </c>
      <c r="AL341" s="6">
        <v>2.1852753880152633</v>
      </c>
      <c r="AM341" s="6">
        <v>4.5328827175050286</v>
      </c>
      <c r="AN341" s="6">
        <v>6.8442456332307406</v>
      </c>
      <c r="AO341" s="6">
        <v>9.593387097145607</v>
      </c>
      <c r="AP341" s="6">
        <v>12.30582310301282</v>
      </c>
      <c r="AQ341" s="6">
        <v>14.936382633915528</v>
      </c>
      <c r="AR341" s="6">
        <v>17.600174777813262</v>
      </c>
      <c r="AS341" s="6">
        <v>19.130689798795864</v>
      </c>
      <c r="AT341" s="6">
        <v>20.23870288037687</v>
      </c>
      <c r="AU341" s="6">
        <v>21.199911000366914</v>
      </c>
      <c r="AV341" s="6">
        <v>21.723530703599128</v>
      </c>
      <c r="AW341" s="6">
        <v>22.127734876243967</v>
      </c>
      <c r="AX341" s="6">
        <v>22.449174118694383</v>
      </c>
      <c r="AY341" s="6">
        <v>22.56240852311349</v>
      </c>
      <c r="AZ341" s="6">
        <v>22.626285570605273</v>
      </c>
      <c r="BA341" s="6">
        <v>22.665348292683099</v>
      </c>
      <c r="BB341" s="6">
        <v>22.686883641546274</v>
      </c>
      <c r="BC341" s="6">
        <v>22.69539049902264</v>
      </c>
      <c r="BD341" s="6">
        <v>22.699860806968697</v>
      </c>
      <c r="BE341" s="6">
        <v>22.701948148301842</v>
      </c>
      <c r="BF341" s="6">
        <v>22.701948148301842</v>
      </c>
      <c r="BG341" s="6">
        <v>22.701948148301842</v>
      </c>
      <c r="BH341" s="6">
        <v>22.701948148301842</v>
      </c>
      <c r="BI341" s="6">
        <v>22.701948148301842</v>
      </c>
      <c r="BJ341" s="6">
        <v>22.701948148301842</v>
      </c>
      <c r="BK341" s="6">
        <v>22.701948148301842</v>
      </c>
      <c r="BL341" s="6">
        <v>22.701948148301842</v>
      </c>
      <c r="BM341" s="47" t="s">
        <v>56</v>
      </c>
    </row>
    <row r="342" spans="1:65" x14ac:dyDescent="0.2">
      <c r="A342" s="2" t="s">
        <v>76</v>
      </c>
      <c r="D342" s="2">
        <v>1980</v>
      </c>
      <c r="E342" s="2">
        <v>1981</v>
      </c>
      <c r="F342" s="2">
        <v>1982</v>
      </c>
      <c r="G342" s="2">
        <v>1983</v>
      </c>
      <c r="H342" s="2">
        <v>1984</v>
      </c>
      <c r="I342" s="2">
        <v>1985</v>
      </c>
      <c r="J342" s="2">
        <v>1986</v>
      </c>
      <c r="K342" s="2">
        <v>1987</v>
      </c>
      <c r="L342" s="2">
        <v>1988</v>
      </c>
      <c r="M342" s="2">
        <v>1989</v>
      </c>
      <c r="N342" s="2">
        <v>1990</v>
      </c>
      <c r="O342" s="2">
        <v>1991</v>
      </c>
      <c r="P342" s="2">
        <v>1992</v>
      </c>
      <c r="Q342" s="2">
        <v>1993</v>
      </c>
      <c r="R342" s="2">
        <v>1994</v>
      </c>
      <c r="S342" s="2">
        <v>1995</v>
      </c>
      <c r="T342" s="2">
        <v>1996</v>
      </c>
      <c r="U342" s="2">
        <v>1997</v>
      </c>
      <c r="V342" s="2">
        <v>1998</v>
      </c>
      <c r="W342" s="2">
        <v>1999</v>
      </c>
      <c r="X342" s="2">
        <v>2000</v>
      </c>
      <c r="Y342" s="2">
        <v>2001</v>
      </c>
      <c r="Z342" s="2">
        <v>2002</v>
      </c>
      <c r="AA342" s="2">
        <v>2003</v>
      </c>
      <c r="AB342" s="2">
        <v>2004</v>
      </c>
      <c r="AC342" s="2">
        <v>2005</v>
      </c>
      <c r="AD342" s="2">
        <v>2006</v>
      </c>
      <c r="AE342" s="2">
        <v>2007</v>
      </c>
      <c r="AF342" s="2">
        <v>2008</v>
      </c>
      <c r="AG342" s="2">
        <v>2009</v>
      </c>
      <c r="AH342" s="2">
        <v>2010</v>
      </c>
      <c r="AI342" s="2">
        <v>2011</v>
      </c>
      <c r="AJ342" s="2">
        <v>2012</v>
      </c>
      <c r="AK342" s="2">
        <v>2013</v>
      </c>
      <c r="AL342" s="2">
        <v>2014</v>
      </c>
      <c r="AM342" s="2">
        <v>2015</v>
      </c>
      <c r="AN342" s="2">
        <v>2016</v>
      </c>
      <c r="AO342" s="2">
        <v>2017</v>
      </c>
      <c r="AP342" s="2">
        <v>2018</v>
      </c>
      <c r="AQ342" s="2">
        <v>2019</v>
      </c>
      <c r="AR342" s="2">
        <v>2020</v>
      </c>
      <c r="AS342" s="2">
        <v>2021</v>
      </c>
      <c r="AT342" s="2">
        <v>2022</v>
      </c>
      <c r="AU342" s="2">
        <v>2023</v>
      </c>
      <c r="AV342" s="2">
        <v>2024</v>
      </c>
      <c r="AW342" s="2">
        <v>2025</v>
      </c>
      <c r="AX342" s="2">
        <v>2026</v>
      </c>
      <c r="AY342" s="2">
        <v>2027</v>
      </c>
      <c r="AZ342" s="2">
        <v>2028</v>
      </c>
      <c r="BA342" s="2">
        <v>2029</v>
      </c>
      <c r="BB342" s="2">
        <v>2030</v>
      </c>
      <c r="BC342" s="2">
        <v>2031</v>
      </c>
      <c r="BD342" s="2">
        <v>2032</v>
      </c>
      <c r="BE342" s="2">
        <v>2033</v>
      </c>
      <c r="BF342" s="2">
        <v>2034</v>
      </c>
      <c r="BG342" s="2">
        <v>2035</v>
      </c>
      <c r="BH342" s="2">
        <v>2036</v>
      </c>
      <c r="BI342" s="2">
        <v>2037</v>
      </c>
      <c r="BJ342" s="2">
        <v>2038</v>
      </c>
      <c r="BK342" s="2">
        <v>2039</v>
      </c>
      <c r="BL342" s="2">
        <v>2040</v>
      </c>
    </row>
    <row r="343" spans="1:65" x14ac:dyDescent="0.2">
      <c r="C343" t="s">
        <v>149</v>
      </c>
      <c r="D343" s="1">
        <v>50</v>
      </c>
      <c r="E343" s="1">
        <v>64.466352073434081</v>
      </c>
      <c r="F343" s="1">
        <v>78.720598000545991</v>
      </c>
      <c r="G343" s="1">
        <v>92.710554019624283</v>
      </c>
      <c r="H343" s="1">
        <v>106.46538185501916</v>
      </c>
      <c r="I343" s="1">
        <v>120.00841127821538</v>
      </c>
      <c r="J343" s="1">
        <v>143.19350596890504</v>
      </c>
      <c r="K343" s="1">
        <v>174.44568224659389</v>
      </c>
      <c r="L343" s="1">
        <v>211.71619563793698</v>
      </c>
      <c r="M343" s="1">
        <v>256.62225991356286</v>
      </c>
      <c r="N343" s="1">
        <v>308.99846419989012</v>
      </c>
      <c r="O343" s="1">
        <v>308.8418440998912</v>
      </c>
      <c r="P343" s="1">
        <v>297.14932374890378</v>
      </c>
      <c r="Q343" s="1">
        <v>292.00628612168964</v>
      </c>
      <c r="R343" s="1">
        <v>352.36488466234124</v>
      </c>
      <c r="S343" s="1">
        <v>416.00449586489015</v>
      </c>
      <c r="T343" s="1">
        <v>521.63297079385836</v>
      </c>
      <c r="U343" s="1">
        <v>669.37143611074941</v>
      </c>
      <c r="V343" s="1">
        <v>834.85686158258329</v>
      </c>
      <c r="W343" s="1">
        <v>1041.9547018913995</v>
      </c>
      <c r="X343" s="1">
        <v>1249.300319787654</v>
      </c>
      <c r="Y343" s="1">
        <v>1485.4251421102201</v>
      </c>
      <c r="Z343" s="1">
        <v>1716.7231306901499</v>
      </c>
      <c r="AA343" s="1">
        <v>1874.9069207712237</v>
      </c>
      <c r="AB343" s="1">
        <v>2063.9876263775004</v>
      </c>
      <c r="AC343" s="1">
        <v>2263.0649663210484</v>
      </c>
      <c r="AD343" s="1">
        <v>2416.1691433108963</v>
      </c>
      <c r="AE343" s="1">
        <v>2555.940691896194</v>
      </c>
      <c r="AF343" s="1">
        <v>2675.974866535078</v>
      </c>
      <c r="AG343" s="1">
        <v>2707.4919083744339</v>
      </c>
      <c r="AH343" s="1">
        <v>2665.56673479238</v>
      </c>
      <c r="AI343" s="1">
        <v>2674.8286929899</v>
      </c>
      <c r="AJ343" s="1">
        <v>2838.793210510205</v>
      </c>
      <c r="AK343" s="1">
        <v>3078.793210510205</v>
      </c>
      <c r="AL343" s="1">
        <v>3318.793210510205</v>
      </c>
      <c r="AM343" s="1">
        <v>3427.7932105102041</v>
      </c>
      <c r="AN343" s="1">
        <v>3423.8324337200474</v>
      </c>
      <c r="AO343" s="1">
        <v>3399.8304756054608</v>
      </c>
      <c r="AP343" s="1">
        <v>3425.4277926409613</v>
      </c>
      <c r="AQ343" s="1">
        <v>3443.4420243465138</v>
      </c>
      <c r="AR343" s="1">
        <v>3454.5971650857036</v>
      </c>
      <c r="AS343" s="1">
        <v>3460.7550877263275</v>
      </c>
      <c r="AT343" s="1">
        <v>3465.6435518161716</v>
      </c>
      <c r="AU343" s="1">
        <v>3469.0389526691533</v>
      </c>
      <c r="AV343" s="1">
        <v>3467.9418418762316</v>
      </c>
      <c r="AW343" s="1">
        <v>3463.6799426795342</v>
      </c>
      <c r="AX343" s="1">
        <v>3454.3893788729197</v>
      </c>
      <c r="AY343" s="1">
        <v>3437.5504680590766</v>
      </c>
      <c r="AZ343" s="1">
        <v>3436.0495382249701</v>
      </c>
      <c r="BA343" s="1">
        <v>3433.8922121601913</v>
      </c>
      <c r="BB343" s="1">
        <v>3440.3554127117727</v>
      </c>
      <c r="BC343" s="1">
        <v>3445.7587122815767</v>
      </c>
      <c r="BD343" s="1">
        <v>3452.3917469854014</v>
      </c>
      <c r="BE343" s="1">
        <v>3468.4757404099214</v>
      </c>
      <c r="BF343" s="1">
        <v>3479.5024363426382</v>
      </c>
      <c r="BG343" s="1">
        <v>3487.2558475785031</v>
      </c>
      <c r="BH343" s="1">
        <v>3495.5822414094755</v>
      </c>
      <c r="BI343" s="1">
        <v>3505.1058741836923</v>
      </c>
      <c r="BJ343" s="1">
        <v>3515.3090860411794</v>
      </c>
      <c r="BK343" s="1">
        <v>3535.1695025253316</v>
      </c>
      <c r="BL343" s="1">
        <v>3552.7705121982872</v>
      </c>
      <c r="BM343" t="s">
        <v>2</v>
      </c>
    </row>
    <row r="344" spans="1:65" x14ac:dyDescent="0.2">
      <c r="C344" t="s">
        <v>150</v>
      </c>
      <c r="D344" s="1">
        <v>10</v>
      </c>
      <c r="E344" s="1">
        <v>20</v>
      </c>
      <c r="F344" s="1">
        <v>20</v>
      </c>
      <c r="G344" s="1">
        <v>20</v>
      </c>
      <c r="H344" s="1">
        <v>20</v>
      </c>
      <c r="I344" s="1">
        <v>20</v>
      </c>
      <c r="J344" s="1">
        <v>30</v>
      </c>
      <c r="K344" s="1">
        <v>40</v>
      </c>
      <c r="L344" s="1">
        <v>50</v>
      </c>
      <c r="M344" s="1">
        <v>60</v>
      </c>
      <c r="N344" s="1">
        <v>70</v>
      </c>
      <c r="O344" s="1">
        <v>20</v>
      </c>
      <c r="P344" s="1">
        <v>10</v>
      </c>
      <c r="Q344" s="1">
        <v>20</v>
      </c>
      <c r="R344" s="1">
        <v>90</v>
      </c>
      <c r="S344" s="1">
        <v>100</v>
      </c>
      <c r="T344" s="1">
        <v>150</v>
      </c>
      <c r="U344" s="1">
        <v>200</v>
      </c>
      <c r="V344" s="1">
        <v>210</v>
      </c>
      <c r="W344" s="1">
        <v>250</v>
      </c>
      <c r="X344" s="1">
        <v>212</v>
      </c>
      <c r="Y344" s="1">
        <v>244</v>
      </c>
      <c r="Z344" s="1">
        <v>242</v>
      </c>
      <c r="AA344" s="1">
        <v>174</v>
      </c>
      <c r="AB344" s="1">
        <v>212</v>
      </c>
      <c r="AC344" s="1">
        <v>229</v>
      </c>
      <c r="AD344" s="1">
        <v>230</v>
      </c>
      <c r="AE344" s="1">
        <v>230</v>
      </c>
      <c r="AF344" s="1">
        <v>230</v>
      </c>
      <c r="AG344" s="1">
        <v>158</v>
      </c>
      <c r="AH344" s="1">
        <v>167</v>
      </c>
      <c r="AI344" s="1">
        <v>230</v>
      </c>
      <c r="AJ344" s="1">
        <v>240</v>
      </c>
      <c r="AK344" s="1">
        <v>240</v>
      </c>
      <c r="AL344" s="1">
        <v>240</v>
      </c>
      <c r="AM344" s="1">
        <v>109</v>
      </c>
      <c r="AN344" s="1">
        <v>136</v>
      </c>
      <c r="AO344" s="1">
        <v>122</v>
      </c>
      <c r="AP344" s="1">
        <v>180</v>
      </c>
      <c r="AQ344" s="1">
        <v>180</v>
      </c>
      <c r="AR344" s="1">
        <v>180</v>
      </c>
      <c r="AS344" s="1">
        <v>180</v>
      </c>
      <c r="AT344" s="1">
        <v>180</v>
      </c>
      <c r="AU344" s="1">
        <v>180</v>
      </c>
      <c r="AV344" s="1">
        <v>180</v>
      </c>
      <c r="AW344" s="1">
        <v>180</v>
      </c>
      <c r="AX344" s="1">
        <v>180</v>
      </c>
      <c r="AY344" s="1">
        <v>180</v>
      </c>
      <c r="AZ344" s="1">
        <v>200</v>
      </c>
      <c r="BA344" s="1">
        <v>200</v>
      </c>
      <c r="BB344" s="1">
        <v>200</v>
      </c>
      <c r="BC344" s="1">
        <v>200</v>
      </c>
      <c r="BD344" s="1">
        <v>200</v>
      </c>
      <c r="BE344" s="1">
        <v>200</v>
      </c>
      <c r="BF344" s="1">
        <v>200</v>
      </c>
      <c r="BG344" s="1">
        <v>200</v>
      </c>
      <c r="BH344" s="1">
        <v>200</v>
      </c>
      <c r="BI344" s="1">
        <v>200</v>
      </c>
      <c r="BJ344" s="1">
        <v>200</v>
      </c>
      <c r="BK344" s="1">
        <v>200</v>
      </c>
      <c r="BL344" s="1">
        <v>200</v>
      </c>
      <c r="BM344" t="s">
        <v>3</v>
      </c>
    </row>
    <row r="345" spans="1:65" x14ac:dyDescent="0.2">
      <c r="C345" t="s">
        <v>159</v>
      </c>
      <c r="D345" s="1">
        <v>50.41</v>
      </c>
      <c r="E345" s="1">
        <v>50.41</v>
      </c>
      <c r="F345" s="1">
        <v>50.41</v>
      </c>
      <c r="G345" s="1">
        <v>50.41</v>
      </c>
      <c r="H345" s="1">
        <v>50.41</v>
      </c>
      <c r="I345" s="1">
        <v>50.41</v>
      </c>
      <c r="J345" s="1">
        <v>50.41</v>
      </c>
      <c r="K345" s="1">
        <v>50.41</v>
      </c>
      <c r="L345" s="1">
        <v>50.41</v>
      </c>
      <c r="M345" s="1">
        <v>50.41</v>
      </c>
      <c r="N345" s="1">
        <v>50.41</v>
      </c>
      <c r="O345" s="1">
        <v>50.41</v>
      </c>
      <c r="P345" s="1">
        <v>50.41</v>
      </c>
      <c r="Q345" s="1">
        <v>50.41</v>
      </c>
      <c r="R345" s="1">
        <v>50.41</v>
      </c>
      <c r="S345" s="1">
        <v>50.41</v>
      </c>
      <c r="T345" s="1">
        <v>50.41</v>
      </c>
      <c r="U345" s="1">
        <v>50.41</v>
      </c>
      <c r="V345" s="1">
        <v>50.41</v>
      </c>
      <c r="W345" s="1">
        <v>50.41</v>
      </c>
      <c r="X345" s="1">
        <v>50.41</v>
      </c>
      <c r="Y345" s="1">
        <v>50.41</v>
      </c>
      <c r="Z345" s="1">
        <v>50.41</v>
      </c>
      <c r="AA345" s="1">
        <v>50.41</v>
      </c>
      <c r="AB345" s="1">
        <v>50.41</v>
      </c>
      <c r="AC345" s="1">
        <v>50.41</v>
      </c>
      <c r="AD345" s="1">
        <v>50.41</v>
      </c>
      <c r="AE345" s="1">
        <v>50.41</v>
      </c>
      <c r="AF345" s="1">
        <v>50.41</v>
      </c>
      <c r="AG345" s="1">
        <v>50.41</v>
      </c>
      <c r="AH345" s="1">
        <v>50.41</v>
      </c>
      <c r="AI345" s="1">
        <v>50.41</v>
      </c>
      <c r="AJ345" s="1">
        <v>50.41</v>
      </c>
      <c r="AK345" s="1">
        <v>50.41</v>
      </c>
      <c r="AL345" s="1">
        <v>50.41</v>
      </c>
      <c r="AM345" s="1">
        <v>50.41</v>
      </c>
      <c r="AN345" s="1">
        <v>50.41</v>
      </c>
      <c r="AO345" s="1">
        <v>50.41</v>
      </c>
      <c r="AP345" s="1">
        <v>50.41</v>
      </c>
      <c r="AQ345" s="1">
        <v>50.41</v>
      </c>
      <c r="AR345" s="1">
        <v>50.41</v>
      </c>
      <c r="AS345" s="1">
        <v>50.41</v>
      </c>
      <c r="AT345" s="1">
        <v>50.41</v>
      </c>
      <c r="AU345" s="1">
        <v>50.41</v>
      </c>
      <c r="AV345" s="1">
        <v>50.41</v>
      </c>
      <c r="AW345" s="1">
        <v>50.41</v>
      </c>
      <c r="AX345" s="1">
        <v>50.41</v>
      </c>
      <c r="AY345" s="1">
        <v>50.41</v>
      </c>
      <c r="AZ345" s="1">
        <v>50.41</v>
      </c>
      <c r="BA345" s="1">
        <v>50.41</v>
      </c>
      <c r="BB345" s="1">
        <v>50.41</v>
      </c>
      <c r="BC345" s="1">
        <v>50.41</v>
      </c>
      <c r="BD345" s="1">
        <v>50.41</v>
      </c>
      <c r="BE345" s="1">
        <v>50.41</v>
      </c>
      <c r="BF345" s="1">
        <v>50.41</v>
      </c>
      <c r="BG345" s="1">
        <v>50.41</v>
      </c>
      <c r="BH345" s="1">
        <v>50.41</v>
      </c>
      <c r="BI345" s="1">
        <v>50.41</v>
      </c>
      <c r="BJ345" s="1">
        <v>50.41</v>
      </c>
      <c r="BK345" s="1">
        <v>50.41</v>
      </c>
      <c r="BL345" s="1">
        <v>50.41</v>
      </c>
      <c r="BM345" t="s">
        <v>31</v>
      </c>
    </row>
    <row r="346" spans="1:65" x14ac:dyDescent="0.2">
      <c r="C346" t="s">
        <v>4</v>
      </c>
      <c r="D346" s="1">
        <v>2.6493112052662102</v>
      </c>
      <c r="E346" s="1">
        <v>3.4397491688539308</v>
      </c>
      <c r="F346" s="1">
        <v>4.2302652731710113</v>
      </c>
      <c r="G346" s="1">
        <v>5.0177640195868571</v>
      </c>
      <c r="H346" s="1">
        <v>5.8036515219005747</v>
      </c>
      <c r="I346" s="1">
        <v>6.5890332618135314</v>
      </c>
      <c r="J346" s="1">
        <v>7.8521489700198739</v>
      </c>
      <c r="K346" s="1">
        <v>9.4818751227369056</v>
      </c>
      <c r="L346" s="1">
        <v>11.29929385136461</v>
      </c>
      <c r="M346" s="1">
        <v>13.573871784375608</v>
      </c>
      <c r="N346" s="1">
        <v>16.302641224992978</v>
      </c>
      <c r="O346" s="1">
        <v>16.338351429469004</v>
      </c>
      <c r="P346" s="1">
        <v>15.782253009128304</v>
      </c>
      <c r="Q346" s="1">
        <v>15.438453953153982</v>
      </c>
      <c r="R346" s="1">
        <v>18.406118419741468</v>
      </c>
      <c r="S346" s="1">
        <v>21.488378389840729</v>
      </c>
      <c r="T346" s="1">
        <v>26.73759155248441</v>
      </c>
      <c r="U346" s="1">
        <v>34.212376151291373</v>
      </c>
      <c r="V346" s="1">
        <v>43.566553021225545</v>
      </c>
      <c r="W346" s="1">
        <v>60.637725696036028</v>
      </c>
      <c r="X346" s="1">
        <v>76.537207958424744</v>
      </c>
      <c r="Y346" s="1">
        <v>92.460930436228523</v>
      </c>
      <c r="Z346" s="1">
        <v>108.11382781591871</v>
      </c>
      <c r="AA346" s="1">
        <v>117.92428002519947</v>
      </c>
      <c r="AB346" s="1">
        <v>127.91417199771752</v>
      </c>
      <c r="AC346" s="1">
        <v>138.53031949868966</v>
      </c>
      <c r="AD346" s="1">
        <v>144.003490167807</v>
      </c>
      <c r="AE346" s="1">
        <v>150.1664419273381</v>
      </c>
      <c r="AF346" s="1">
        <v>150.29953010183283</v>
      </c>
      <c r="AG346" s="1">
        <v>112.24612222012493</v>
      </c>
      <c r="AH346" s="1">
        <v>131.62624285242435</v>
      </c>
      <c r="AI346" s="1">
        <v>140.19843278651979</v>
      </c>
      <c r="AJ346" s="1">
        <v>153.0283048413508</v>
      </c>
      <c r="AK346" s="1">
        <v>153.76079789627303</v>
      </c>
      <c r="AL346" s="1">
        <v>154.54109655970882</v>
      </c>
      <c r="AM346" s="1">
        <v>152.13515533658642</v>
      </c>
      <c r="AN346" s="1">
        <v>145.81542072079318</v>
      </c>
      <c r="AO346" s="1">
        <v>138.46840110803936</v>
      </c>
      <c r="AP346" s="1">
        <v>130.1865809684555</v>
      </c>
      <c r="AQ346" s="1">
        <v>124.80733319144656</v>
      </c>
      <c r="AR346" s="1">
        <v>120.14434765660971</v>
      </c>
      <c r="AS346" s="1">
        <v>115.28080475677214</v>
      </c>
      <c r="AT346" s="1">
        <v>111.72084789736932</v>
      </c>
      <c r="AU346" s="1">
        <v>108.05483560624123</v>
      </c>
      <c r="AV346" s="1">
        <v>104.55055571527413</v>
      </c>
      <c r="AW346" s="1">
        <v>100.52830426719103</v>
      </c>
      <c r="AX346" s="1">
        <v>96.690031401353679</v>
      </c>
      <c r="AY346" s="1">
        <v>92.967787629720135</v>
      </c>
      <c r="AZ346" s="1">
        <v>89.888699665120654</v>
      </c>
      <c r="BA346" s="1">
        <v>86.573445737949442</v>
      </c>
      <c r="BB346" s="1">
        <v>83.904091785156936</v>
      </c>
      <c r="BC346" s="1">
        <v>81.438156770471636</v>
      </c>
      <c r="BD346" s="1">
        <v>79.264653344442962</v>
      </c>
      <c r="BE346" s="1">
        <v>77.761575796689399</v>
      </c>
      <c r="BF346" s="1">
        <v>76.308883821903848</v>
      </c>
      <c r="BG346" s="1">
        <v>74.689300844882368</v>
      </c>
      <c r="BH346" s="1">
        <v>73.253220227879751</v>
      </c>
      <c r="BI346" s="1">
        <v>72.017899645491539</v>
      </c>
      <c r="BJ346" s="1">
        <v>70.953455138920418</v>
      </c>
      <c r="BK346" s="1">
        <v>70.449566467963677</v>
      </c>
      <c r="BL346" s="1">
        <v>69.95918962338942</v>
      </c>
      <c r="BM346" t="s">
        <v>4</v>
      </c>
    </row>
    <row r="347" spans="1:65" x14ac:dyDescent="0.2">
      <c r="C347" t="s">
        <v>54</v>
      </c>
      <c r="D347" s="1">
        <v>1.1918293209050437</v>
      </c>
      <c r="E347" s="1">
        <v>1.5474187810966997</v>
      </c>
      <c r="F347" s="1">
        <v>1.9030433939771842</v>
      </c>
      <c r="G347" s="1">
        <v>2.2573106066356012</v>
      </c>
      <c r="H347" s="1">
        <v>2.6108529788297359</v>
      </c>
      <c r="I347" s="1">
        <v>2.9641678268064675</v>
      </c>
      <c r="J347" s="1">
        <v>3.5323744085342303</v>
      </c>
      <c r="K347" s="1">
        <v>4.2654978922734292</v>
      </c>
      <c r="L347" s="1">
        <v>5.0830497241893431</v>
      </c>
      <c r="M347" s="1">
        <v>6.1062532117442352</v>
      </c>
      <c r="N347" s="1">
        <v>7.3337732255347046</v>
      </c>
      <c r="O347" s="1">
        <v>7.3498225610026235</v>
      </c>
      <c r="P347" s="1">
        <v>7.0996472860370492</v>
      </c>
      <c r="Q347" s="1">
        <v>6.9449837958127967</v>
      </c>
      <c r="R347" s="1">
        <v>8.2799797096077743</v>
      </c>
      <c r="S347" s="1">
        <v>9.6665275500765055</v>
      </c>
      <c r="T347" s="1">
        <v>12.027878383991126</v>
      </c>
      <c r="U347" s="1">
        <v>15.390401153653892</v>
      </c>
      <c r="V347" s="1">
        <v>19.598366973908544</v>
      </c>
      <c r="W347" s="1">
        <v>24.306208896307737</v>
      </c>
      <c r="X347" s="1">
        <v>28.897947643728124</v>
      </c>
      <c r="Y347" s="1">
        <v>32.441016096034517</v>
      </c>
      <c r="Z347" s="1">
        <v>35.843073312889658</v>
      </c>
      <c r="AA347" s="1">
        <v>37.229859976914902</v>
      </c>
      <c r="AB347" s="1">
        <v>38.565744878257313</v>
      </c>
      <c r="AC347" s="1">
        <v>39.91330686944427</v>
      </c>
      <c r="AD347" s="1">
        <v>40.360334987911386</v>
      </c>
      <c r="AE347" s="1">
        <v>39.993400558734606</v>
      </c>
      <c r="AF347" s="1">
        <v>37.713076746267916</v>
      </c>
      <c r="AG347" s="1">
        <v>26.151040021506919</v>
      </c>
      <c r="AH347" s="1">
        <v>29.655363038201386</v>
      </c>
      <c r="AI347" s="1">
        <v>29.440661814151191</v>
      </c>
      <c r="AJ347" s="1">
        <v>31.814254669212541</v>
      </c>
      <c r="AK347" s="1">
        <v>31.637770313928375</v>
      </c>
      <c r="AL347" s="1">
        <v>31.846830166940517</v>
      </c>
      <c r="AM347" s="1">
        <v>31.694140269660732</v>
      </c>
      <c r="AN347" s="1">
        <v>30.202538789205907</v>
      </c>
      <c r="AO347" s="1">
        <v>28.579818173459103</v>
      </c>
      <c r="AP347" s="1">
        <v>26.924524873336093</v>
      </c>
      <c r="AQ347" s="1">
        <v>25.532788120417372</v>
      </c>
      <c r="AR347" s="1">
        <v>24.273159496103339</v>
      </c>
      <c r="AS347" s="1">
        <v>23.062871176127167</v>
      </c>
      <c r="AT347" s="1">
        <v>22.156417537857649</v>
      </c>
      <c r="AU347" s="1">
        <v>21.262978309823147</v>
      </c>
      <c r="AV347" s="1">
        <v>20.390053199569355</v>
      </c>
      <c r="AW347" s="1">
        <v>19.452475622454148</v>
      </c>
      <c r="AX347" s="1">
        <v>18.524348877112846</v>
      </c>
      <c r="AY347" s="1">
        <v>17.570779212001678</v>
      </c>
      <c r="AZ347" s="1">
        <v>16.711720386961446</v>
      </c>
      <c r="BA347" s="1">
        <v>15.912984454393348</v>
      </c>
      <c r="BB347" s="1">
        <v>15.275695439072912</v>
      </c>
      <c r="BC347" s="1">
        <v>14.74178365349713</v>
      </c>
      <c r="BD347" s="1">
        <v>14.269060988025085</v>
      </c>
      <c r="BE347" s="1">
        <v>13.978304012727087</v>
      </c>
      <c r="BF347" s="1">
        <v>13.670714914556349</v>
      </c>
      <c r="BG347" s="1">
        <v>13.329026483435964</v>
      </c>
      <c r="BH347" s="1">
        <v>13.025137398773081</v>
      </c>
      <c r="BI347" s="1">
        <v>12.850941673974727</v>
      </c>
      <c r="BJ347" s="1">
        <v>12.747991763247692</v>
      </c>
      <c r="BK347" s="1">
        <v>12.716902887898407</v>
      </c>
      <c r="BL347" s="1">
        <v>12.684653360593369</v>
      </c>
      <c r="BM347" t="s">
        <v>54</v>
      </c>
    </row>
    <row r="348" spans="1:65" x14ac:dyDescent="0.2">
      <c r="C348" t="s">
        <v>5</v>
      </c>
      <c r="D348" s="1">
        <v>6.3609978179250826</v>
      </c>
      <c r="E348" s="1">
        <v>8.3751640187885261</v>
      </c>
      <c r="F348" s="1">
        <v>10.349887974355358</v>
      </c>
      <c r="G348" s="1">
        <v>12.278306256310501</v>
      </c>
      <c r="H348" s="1">
        <v>14.164825468457382</v>
      </c>
      <c r="I348" s="1">
        <v>16.013017465046442</v>
      </c>
      <c r="J348" s="1">
        <v>19.677683858679828</v>
      </c>
      <c r="K348" s="1">
        <v>24.472123312472768</v>
      </c>
      <c r="L348" s="1">
        <v>29.972916218281782</v>
      </c>
      <c r="M348" s="1">
        <v>36.769419928316893</v>
      </c>
      <c r="N348" s="1">
        <v>44.834360224139473</v>
      </c>
      <c r="O348" s="1">
        <v>44.821895837490985</v>
      </c>
      <c r="P348" s="1">
        <v>43.091389969250223</v>
      </c>
      <c r="Q348" s="1">
        <v>41.937803357829353</v>
      </c>
      <c r="R348" s="1">
        <v>50.733209265036621</v>
      </c>
      <c r="S348" s="1">
        <v>59.833212338417468</v>
      </c>
      <c r="T348" s="1">
        <v>75.324380527538466</v>
      </c>
      <c r="U348" s="1">
        <v>97.256374722648928</v>
      </c>
      <c r="V348" s="1">
        <v>121.57552159423412</v>
      </c>
      <c r="W348" s="1">
        <v>146.33629365514309</v>
      </c>
      <c r="X348" s="1">
        <v>169.90206954562598</v>
      </c>
      <c r="Y348" s="1">
        <v>191.15064439721354</v>
      </c>
      <c r="Z348" s="1">
        <v>211.1634182059866</v>
      </c>
      <c r="AA348" s="1">
        <v>217.56171384262888</v>
      </c>
      <c r="AB348" s="1">
        <v>223.16850817383062</v>
      </c>
      <c r="AC348" s="1">
        <v>221.86758769400546</v>
      </c>
      <c r="AD348" s="1">
        <v>221.07076956540851</v>
      </c>
      <c r="AE348" s="1">
        <v>218.53011575265566</v>
      </c>
      <c r="AF348" s="1">
        <v>204.09409601445441</v>
      </c>
      <c r="AG348" s="1">
        <v>141.04981946067153</v>
      </c>
      <c r="AH348" s="1">
        <v>158.03232809750241</v>
      </c>
      <c r="AI348" s="1">
        <v>156.48341198939079</v>
      </c>
      <c r="AJ348" s="1">
        <v>170.92260843393609</v>
      </c>
      <c r="AK348" s="1">
        <v>173.76667804827636</v>
      </c>
      <c r="AL348" s="1">
        <v>175.15169609386299</v>
      </c>
      <c r="AM348" s="1">
        <v>173.64526406595391</v>
      </c>
      <c r="AN348" s="1">
        <v>166.07112278994254</v>
      </c>
      <c r="AO348" s="1">
        <v>157.90746604451263</v>
      </c>
      <c r="AP348" s="1">
        <v>150.31324874433457</v>
      </c>
      <c r="AQ348" s="1">
        <v>142.78817983595832</v>
      </c>
      <c r="AR348" s="1">
        <v>135.28408494930619</v>
      </c>
      <c r="AS348" s="1">
        <v>129.51678478775486</v>
      </c>
      <c r="AT348" s="1">
        <v>125.6827719691575</v>
      </c>
      <c r="AU348" s="1">
        <v>121.80559545397668</v>
      </c>
      <c r="AV348" s="1">
        <v>118.04868774113346</v>
      </c>
      <c r="AW348" s="1">
        <v>113.79224232565896</v>
      </c>
      <c r="AX348" s="1">
        <v>109.45802071030995</v>
      </c>
      <c r="AY348" s="1">
        <v>104.85908896612169</v>
      </c>
      <c r="AZ348" s="1">
        <v>101.03378024611135</v>
      </c>
      <c r="BA348" s="1">
        <v>97.627353269935128</v>
      </c>
      <c r="BB348" s="1">
        <v>94.950703450400823</v>
      </c>
      <c r="BC348" s="1">
        <v>92.468502588070862</v>
      </c>
      <c r="BD348" s="1">
        <v>90.280770337836216</v>
      </c>
      <c r="BE348" s="1">
        <v>89.036430470925509</v>
      </c>
      <c r="BF348" s="1">
        <v>87.746744575028544</v>
      </c>
      <c r="BG348" s="1">
        <v>86.209889414012196</v>
      </c>
      <c r="BH348" s="1">
        <v>84.845424748901237</v>
      </c>
      <c r="BI348" s="1">
        <v>84.122430474076253</v>
      </c>
      <c r="BJ348" s="1">
        <v>83.747490228262635</v>
      </c>
      <c r="BK348" s="1">
        <v>83.71111467331464</v>
      </c>
      <c r="BL348" s="1">
        <v>83.660942943510051</v>
      </c>
      <c r="BM348" t="s">
        <v>5</v>
      </c>
    </row>
    <row r="349" spans="1:65" x14ac:dyDescent="0.2">
      <c r="C349" t="s">
        <v>151</v>
      </c>
      <c r="D349" s="1">
        <v>0.8452947748846974</v>
      </c>
      <c r="E349" s="1">
        <v>1.1051612804707702</v>
      </c>
      <c r="F349" s="1">
        <v>1.3624962462404688</v>
      </c>
      <c r="G349" s="1">
        <v>1.6163229443589482</v>
      </c>
      <c r="H349" s="1">
        <v>1.8671324914856235</v>
      </c>
      <c r="I349" s="1">
        <v>2.1153135808062804</v>
      </c>
      <c r="J349" s="1">
        <v>2.5205520620009612</v>
      </c>
      <c r="K349" s="1">
        <v>3.0467611902965412</v>
      </c>
      <c r="L349" s="1">
        <v>3.6377682746062519</v>
      </c>
      <c r="M349" s="1">
        <v>4.3760246544952182</v>
      </c>
      <c r="N349" s="1">
        <v>5.2593903456366347</v>
      </c>
      <c r="O349" s="1">
        <v>5.2450942099635389</v>
      </c>
      <c r="P349" s="1">
        <v>5.0370090002619028</v>
      </c>
      <c r="Q349" s="1">
        <v>4.9078755317167371</v>
      </c>
      <c r="R349" s="1">
        <v>5.8841838752438616</v>
      </c>
      <c r="S349" s="1">
        <v>6.8983244333115739</v>
      </c>
      <c r="T349" s="1">
        <v>8.6301503108653943</v>
      </c>
      <c r="U349" s="1">
        <v>11.091603750651487</v>
      </c>
      <c r="V349" s="1">
        <v>14.003578745269769</v>
      </c>
      <c r="W349" s="1">
        <v>16.855390613315663</v>
      </c>
      <c r="X349" s="1">
        <v>19.632162898217874</v>
      </c>
      <c r="Y349" s="1">
        <v>21.391026212247418</v>
      </c>
      <c r="Z349" s="1">
        <v>23.031435620720114</v>
      </c>
      <c r="AA349" s="1">
        <v>23.186542477992035</v>
      </c>
      <c r="AB349" s="1">
        <v>22.822904054418721</v>
      </c>
      <c r="AC349" s="1">
        <v>17.721272830827466</v>
      </c>
      <c r="AD349" s="1">
        <v>15.129487872007566</v>
      </c>
      <c r="AE349" s="1">
        <v>14.535088261717441</v>
      </c>
      <c r="AF349" s="1">
        <v>13.490314052045811</v>
      </c>
      <c r="AG349" s="1">
        <v>8.9907987429969971</v>
      </c>
      <c r="AH349" s="1">
        <v>10.210742411376192</v>
      </c>
      <c r="AI349" s="1">
        <v>10.163003293804797</v>
      </c>
      <c r="AJ349" s="1">
        <v>10.912972456215963</v>
      </c>
      <c r="AK349" s="1">
        <v>10.802294810144192</v>
      </c>
      <c r="AL349" s="1">
        <v>10.721215219071446</v>
      </c>
      <c r="AM349" s="1">
        <v>10.519262514755317</v>
      </c>
      <c r="AN349" s="1">
        <v>9.820221403515637</v>
      </c>
      <c r="AO349" s="1">
        <v>9.1032302983995592</v>
      </c>
      <c r="AP349" s="1">
        <v>8.3545026620121607</v>
      </c>
      <c r="AQ349" s="1">
        <v>7.8214508400576603</v>
      </c>
      <c r="AR349" s="1">
        <v>7.3354580739629149</v>
      </c>
      <c r="AS349" s="1">
        <v>6.8747078163749249</v>
      </c>
      <c r="AT349" s="1">
        <v>6.4854443283202059</v>
      </c>
      <c r="AU349" s="1">
        <v>6.1096704794004166</v>
      </c>
      <c r="AV349" s="1">
        <v>5.7288539241899814</v>
      </c>
      <c r="AW349" s="1">
        <v>5.3423007548406334</v>
      </c>
      <c r="AX349" s="1">
        <v>4.9565910271182476</v>
      </c>
      <c r="AY349" s="1">
        <v>4.5549200652187691</v>
      </c>
      <c r="AZ349" s="1">
        <v>4.1773988544928775</v>
      </c>
      <c r="BA349" s="1">
        <v>3.841506596474797</v>
      </c>
      <c r="BB349" s="1">
        <v>3.5689058411419063</v>
      </c>
      <c r="BC349" s="1">
        <v>3.3515153998553151</v>
      </c>
      <c r="BD349" s="1">
        <v>3.156921343388559</v>
      </c>
      <c r="BE349" s="1">
        <v>3.0424245795131544</v>
      </c>
      <c r="BF349" s="1">
        <v>2.9443438324900186</v>
      </c>
      <c r="BG349" s="1">
        <v>2.8419295089086245</v>
      </c>
      <c r="BH349" s="1">
        <v>2.7503198087076308</v>
      </c>
      <c r="BI349" s="1">
        <v>2.6773748551665775</v>
      </c>
      <c r="BJ349" s="1">
        <v>2.6136503881277173</v>
      </c>
      <c r="BK349" s="1">
        <v>2.5782320784815806</v>
      </c>
      <c r="BL349" s="1">
        <v>2.544362792529034</v>
      </c>
      <c r="BM349" t="s">
        <v>6</v>
      </c>
    </row>
    <row r="350" spans="1:65" x14ac:dyDescent="0.2">
      <c r="C350" t="s">
        <v>7</v>
      </c>
      <c r="D350" s="1">
        <v>2.3206209096355415E-2</v>
      </c>
      <c r="E350" s="1">
        <v>3.012992142741425E-2</v>
      </c>
      <c r="F350" s="1">
        <v>3.7054318219438206E-2</v>
      </c>
      <c r="G350" s="1">
        <v>4.3952284957403054E-2</v>
      </c>
      <c r="H350" s="1">
        <v>5.083613826563381E-2</v>
      </c>
      <c r="I350" s="1">
        <v>5.7715561430662907E-2</v>
      </c>
      <c r="J350" s="1">
        <v>6.8793893610569257E-2</v>
      </c>
      <c r="K350" s="1">
        <v>8.3088277119605342E-2</v>
      </c>
      <c r="L350" s="1">
        <v>9.9031433459072365E-2</v>
      </c>
      <c r="M350" s="1">
        <v>0.11898370287310975</v>
      </c>
      <c r="N350" s="1">
        <v>0.14291913277650914</v>
      </c>
      <c r="O350" s="1">
        <v>0.14324128047826218</v>
      </c>
      <c r="P350" s="1">
        <v>0.13837429789206279</v>
      </c>
      <c r="Q350" s="1">
        <v>0.13536328686597404</v>
      </c>
      <c r="R350" s="1">
        <v>0.16138783774764792</v>
      </c>
      <c r="S350" s="1">
        <v>0.18841644070719438</v>
      </c>
      <c r="T350" s="1">
        <v>0.23444488284122877</v>
      </c>
      <c r="U350" s="1">
        <v>0.29998740219481373</v>
      </c>
      <c r="V350" s="1">
        <v>0.38200890226323964</v>
      </c>
      <c r="W350" s="1">
        <v>0.51175011439158935</v>
      </c>
      <c r="X350" s="1">
        <v>0.63397588322439202</v>
      </c>
      <c r="Y350" s="1">
        <v>0.76296986351777085</v>
      </c>
      <c r="Z350" s="1">
        <v>0.88953558033120195</v>
      </c>
      <c r="AA350" s="1">
        <v>0.96754729323280819</v>
      </c>
      <c r="AB350" s="1">
        <v>1.0558039882827057</v>
      </c>
      <c r="AC350" s="1">
        <v>1.1497485748652958</v>
      </c>
      <c r="AD350" s="1">
        <v>1.2083555877037686</v>
      </c>
      <c r="AE350" s="1">
        <v>1.2721137550300217</v>
      </c>
      <c r="AF350" s="1">
        <v>1.2820225621921923</v>
      </c>
      <c r="AG350" s="1">
        <v>0.96654128013276908</v>
      </c>
      <c r="AH350" s="1">
        <v>1.1377856854005883</v>
      </c>
      <c r="AI350" s="1">
        <v>1.2159948001051641</v>
      </c>
      <c r="AJ350" s="1">
        <v>1.3949375182061055</v>
      </c>
      <c r="AK350" s="1">
        <v>1.4891842903936836</v>
      </c>
      <c r="AL350" s="1">
        <v>1.5836602323221824</v>
      </c>
      <c r="AM350" s="1">
        <v>1.604645854995713</v>
      </c>
      <c r="AN350" s="1">
        <v>1.6036833313719474</v>
      </c>
      <c r="AO350" s="1">
        <v>1.5892402697214636</v>
      </c>
      <c r="AP350" s="1">
        <v>1.5872144255578911</v>
      </c>
      <c r="AQ350" s="1">
        <v>1.5798436450493525</v>
      </c>
      <c r="AR350" s="1">
        <v>1.5698926994082694</v>
      </c>
      <c r="AS350" s="1">
        <v>1.5577921190590716</v>
      </c>
      <c r="AT350" s="1">
        <v>1.576791033003957</v>
      </c>
      <c r="AU350" s="1">
        <v>1.5884491242925072</v>
      </c>
      <c r="AV350" s="1">
        <v>1.6018449408071125</v>
      </c>
      <c r="AW350" s="1">
        <v>1.5996397728280281</v>
      </c>
      <c r="AX350" s="1">
        <v>1.5961315345895746</v>
      </c>
      <c r="AY350" s="1">
        <v>1.5903423128720875</v>
      </c>
      <c r="AZ350" s="1">
        <v>1.5945328184138816</v>
      </c>
      <c r="BA350" s="1">
        <v>1.5967039336765447</v>
      </c>
      <c r="BB350" s="1">
        <v>1.6024831435877727</v>
      </c>
      <c r="BC350" s="1">
        <v>1.6079441803563888</v>
      </c>
      <c r="BD350" s="1">
        <v>1.614111891430704</v>
      </c>
      <c r="BE350" s="1">
        <v>1.6242527998918415</v>
      </c>
      <c r="BF350" s="1">
        <v>1.6325811545273865</v>
      </c>
      <c r="BG350" s="1">
        <v>1.6349096164586652</v>
      </c>
      <c r="BH350" s="1">
        <v>1.6376118017082546</v>
      </c>
      <c r="BI350" s="1">
        <v>1.6409311689253592</v>
      </c>
      <c r="BJ350" s="1">
        <v>1.644655533243232</v>
      </c>
      <c r="BK350" s="1">
        <v>1.6522504057936156</v>
      </c>
      <c r="BL350" s="1">
        <v>1.6589716193581372</v>
      </c>
      <c r="BM350" t="s">
        <v>7</v>
      </c>
    </row>
    <row r="351" spans="1:65" x14ac:dyDescent="0.2">
      <c r="C351" t="s">
        <v>8</v>
      </c>
      <c r="D351" s="1">
        <v>1.2674436939822236E-2</v>
      </c>
      <c r="E351" s="1">
        <v>1.6629080300843719E-2</v>
      </c>
      <c r="F351" s="1">
        <v>2.052574054634811E-2</v>
      </c>
      <c r="G351" s="1">
        <v>2.4350152285464388E-2</v>
      </c>
      <c r="H351" s="1">
        <v>2.8110287411798645E-2</v>
      </c>
      <c r="I351" s="1">
        <v>3.1812523547397394E-2</v>
      </c>
      <c r="J351" s="1">
        <v>3.8150595531803694E-2</v>
      </c>
      <c r="K351" s="1">
        <v>4.64114689979599E-2</v>
      </c>
      <c r="L351" s="1">
        <v>5.5756725021589494E-2</v>
      </c>
      <c r="M351" s="1">
        <v>6.73944491043931E-2</v>
      </c>
      <c r="N351" s="1">
        <v>8.1282931204700953E-2</v>
      </c>
      <c r="O351" s="1">
        <v>8.1000617023463978E-2</v>
      </c>
      <c r="P351" s="1">
        <v>7.7685352837795124E-2</v>
      </c>
      <c r="Q351" s="1">
        <v>7.5593910626797503E-2</v>
      </c>
      <c r="R351" s="1">
        <v>9.0962144910825715E-2</v>
      </c>
      <c r="S351" s="1">
        <v>0.1069100536935397</v>
      </c>
      <c r="T351" s="1">
        <v>0.13414035275126415</v>
      </c>
      <c r="U351" s="1">
        <v>0.17278613206109705</v>
      </c>
      <c r="V351" s="1">
        <v>0.21997902082842891</v>
      </c>
      <c r="W351" s="1">
        <v>0.25716819109863709</v>
      </c>
      <c r="X351" s="1">
        <v>0.29381186472442949</v>
      </c>
      <c r="Y351" s="1">
        <v>0.32317404160530827</v>
      </c>
      <c r="Z351" s="1">
        <v>0.35057694841312836</v>
      </c>
      <c r="AA351" s="1">
        <v>0.36075638415037337</v>
      </c>
      <c r="AB351" s="1">
        <v>0.37050748062934258</v>
      </c>
      <c r="AC351" s="1">
        <v>0.38054045134467673</v>
      </c>
      <c r="AD351" s="1">
        <v>0.38794462984254352</v>
      </c>
      <c r="AE351" s="1">
        <v>0.39646913807370343</v>
      </c>
      <c r="AF351" s="1">
        <v>0.38997234027146715</v>
      </c>
      <c r="AG351" s="1">
        <v>0.2845488631139344</v>
      </c>
      <c r="AH351" s="1">
        <v>0.33016900893097573</v>
      </c>
      <c r="AI351" s="1">
        <v>0.34555753467791639</v>
      </c>
      <c r="AJ351" s="1">
        <v>0.39322054034640214</v>
      </c>
      <c r="AK351" s="1">
        <v>0.41712348037984281</v>
      </c>
      <c r="AL351" s="1">
        <v>0.44093318356195843</v>
      </c>
      <c r="AM351" s="1">
        <v>0.44365252551041578</v>
      </c>
      <c r="AN351" s="1">
        <v>0.43945762248010084</v>
      </c>
      <c r="AO351" s="1">
        <v>0.43201429859264118</v>
      </c>
      <c r="AP351" s="1">
        <v>0.42913479746808525</v>
      </c>
      <c r="AQ351" s="1">
        <v>0.42520815058462169</v>
      </c>
      <c r="AR351" s="1">
        <v>0.4208043551726931</v>
      </c>
      <c r="AS351" s="1">
        <v>0.41617783906876193</v>
      </c>
      <c r="AT351" s="1">
        <v>0.41988934341238893</v>
      </c>
      <c r="AU351" s="1">
        <v>0.42180196086503702</v>
      </c>
      <c r="AV351" s="1">
        <v>0.42393594080020891</v>
      </c>
      <c r="AW351" s="1">
        <v>0.42213126417910268</v>
      </c>
      <c r="AX351" s="1">
        <v>0.4196659275532495</v>
      </c>
      <c r="AY351" s="1">
        <v>0.41615551586686506</v>
      </c>
      <c r="AZ351" s="1">
        <v>0.41525071136326236</v>
      </c>
      <c r="BA351" s="1">
        <v>0.41565606228931995</v>
      </c>
      <c r="BB351" s="1">
        <v>0.41702565083611914</v>
      </c>
      <c r="BC351" s="1">
        <v>0.41868659473448044</v>
      </c>
      <c r="BD351" s="1">
        <v>0.42047791382146643</v>
      </c>
      <c r="BE351" s="1">
        <v>0.42320316811985209</v>
      </c>
      <c r="BF351" s="1">
        <v>0.42543699227511678</v>
      </c>
      <c r="BG351" s="1">
        <v>0.4260904880850116</v>
      </c>
      <c r="BH351" s="1">
        <v>0.42680842640383676</v>
      </c>
      <c r="BI351" s="1">
        <v>0.42765137745912218</v>
      </c>
      <c r="BJ351" s="1">
        <v>0.42856828108532397</v>
      </c>
      <c r="BK351" s="1">
        <v>0.43043806760125891</v>
      </c>
      <c r="BL351" s="1">
        <v>0.43209276745438896</v>
      </c>
      <c r="BM351" t="s">
        <v>8</v>
      </c>
    </row>
    <row r="352" spans="1:65" x14ac:dyDescent="0.2">
      <c r="C352" t="s">
        <v>9</v>
      </c>
      <c r="D352" s="1">
        <v>0.62731538720181179</v>
      </c>
      <c r="E352" s="1">
        <v>0.80134677003134702</v>
      </c>
      <c r="F352" s="1">
        <v>0.98865282501800311</v>
      </c>
      <c r="G352" s="1">
        <v>1.1427805637462671</v>
      </c>
      <c r="H352" s="1">
        <v>1.3195951353827167</v>
      </c>
      <c r="I352" s="1">
        <v>1.4547182328415427</v>
      </c>
      <c r="J352" s="1">
        <v>1.7338102959203909</v>
      </c>
      <c r="K352" s="1">
        <v>2.0402493608610239</v>
      </c>
      <c r="L352" s="1">
        <v>2.4379453084711784</v>
      </c>
      <c r="M352" s="1">
        <v>2.8528777287719658</v>
      </c>
      <c r="N352" s="1">
        <v>3.4299065847993759</v>
      </c>
      <c r="O352" s="1">
        <v>3.4157040204828863</v>
      </c>
      <c r="P352" s="1">
        <v>3.274578063494916</v>
      </c>
      <c r="Q352" s="1">
        <v>3.1869197227746202</v>
      </c>
      <c r="R352" s="1">
        <v>3.8276592640517917</v>
      </c>
      <c r="S352" s="1">
        <v>4.4931630646201626</v>
      </c>
      <c r="T352" s="1">
        <v>5.6303870719007882</v>
      </c>
      <c r="U352" s="1">
        <v>7.2457102203042973</v>
      </c>
      <c r="V352" s="1">
        <v>9.2248954392940874</v>
      </c>
      <c r="W352" s="1">
        <v>11.81277512964709</v>
      </c>
      <c r="X352" s="1">
        <v>14.230072827917061</v>
      </c>
      <c r="Y352" s="1">
        <v>16.645908386153522</v>
      </c>
      <c r="Z352" s="1">
        <v>18.972112168091055</v>
      </c>
      <c r="AA352" s="1">
        <v>20.251905897514092</v>
      </c>
      <c r="AB352" s="1">
        <v>8.6770565138070914</v>
      </c>
      <c r="AC352" s="1">
        <v>3.7156270865368919</v>
      </c>
      <c r="AD352" s="1">
        <v>8.2911237747960415E-2</v>
      </c>
      <c r="AE352" s="1">
        <v>8.650885645031238E-2</v>
      </c>
      <c r="AF352" s="1">
        <v>8.6587270981414249E-2</v>
      </c>
      <c r="AG352" s="1">
        <v>6.4812192532801211E-2</v>
      </c>
      <c r="AH352" s="1">
        <v>7.5774426757574856E-2</v>
      </c>
      <c r="AI352" s="1">
        <v>8.0626621095307022E-2</v>
      </c>
      <c r="AJ352" s="1">
        <v>9.2085333933677405E-2</v>
      </c>
      <c r="AK352" s="1">
        <v>9.7963506255962868E-2</v>
      </c>
      <c r="AL352" s="1">
        <v>0.10382364969709754</v>
      </c>
      <c r="AM352" s="1">
        <v>0.10456650633266303</v>
      </c>
      <c r="AN352" s="1">
        <v>0.10403781137754066</v>
      </c>
      <c r="AO352" s="1">
        <v>0.10266175742438508</v>
      </c>
      <c r="AP352" s="1">
        <v>0.10232277264839479</v>
      </c>
      <c r="AQ352" s="1">
        <v>0.10169751616461378</v>
      </c>
      <c r="AR352" s="1">
        <v>0.10093743114767706</v>
      </c>
      <c r="AS352" s="1">
        <v>0.10007041728248514</v>
      </c>
      <c r="AT352" s="1">
        <v>0.10121830314780011</v>
      </c>
      <c r="AU352" s="1">
        <v>0.10191134509062741</v>
      </c>
      <c r="AV352" s="1">
        <v>0.10271363096077048</v>
      </c>
      <c r="AW352" s="1">
        <v>0.10253634682499772</v>
      </c>
      <c r="AX352" s="1">
        <v>0.10224744930080974</v>
      </c>
      <c r="AY352" s="1">
        <v>0.10178602945752524</v>
      </c>
      <c r="AZ352" s="1">
        <v>0.10200121329404409</v>
      </c>
      <c r="BA352" s="1">
        <v>0.10217844725793468</v>
      </c>
      <c r="BB352" s="1">
        <v>0.10257459936618674</v>
      </c>
      <c r="BC352" s="1">
        <v>0.10296385349383669</v>
      </c>
      <c r="BD352" s="1">
        <v>0.1033880597898257</v>
      </c>
      <c r="BE352" s="1">
        <v>0.10404712526341103</v>
      </c>
      <c r="BF352" s="1">
        <v>0.104586236074074</v>
      </c>
      <c r="BG352" s="1">
        <v>0.10473786522430582</v>
      </c>
      <c r="BH352" s="1">
        <v>0.10490713453508377</v>
      </c>
      <c r="BI352" s="1">
        <v>0.10510903988403245</v>
      </c>
      <c r="BJ352" s="1">
        <v>0.10533079337359272</v>
      </c>
      <c r="BK352" s="1">
        <v>0.10579025196972416</v>
      </c>
      <c r="BL352" s="1">
        <v>0.1061966673983312</v>
      </c>
      <c r="BM352" t="s">
        <v>9</v>
      </c>
    </row>
    <row r="353" spans="1:65" x14ac:dyDescent="0.2">
      <c r="C353" t="s">
        <v>10</v>
      </c>
      <c r="D353" s="1">
        <v>495.25295188808627</v>
      </c>
      <c r="E353" s="1">
        <v>648.86897231215153</v>
      </c>
      <c r="F353" s="1">
        <v>800.53500748226975</v>
      </c>
      <c r="G353" s="1">
        <v>949.68673628042416</v>
      </c>
      <c r="H353" s="1">
        <v>1096.6252289283655</v>
      </c>
      <c r="I353" s="1">
        <v>1241.590216717558</v>
      </c>
      <c r="J353" s="1">
        <v>1479.793029646735</v>
      </c>
      <c r="K353" s="1">
        <v>1789.7067393472898</v>
      </c>
      <c r="L353" s="1">
        <v>2138.5656245909172</v>
      </c>
      <c r="M353" s="1">
        <v>2574.0456106410188</v>
      </c>
      <c r="N353" s="1">
        <v>3094.6773149341843</v>
      </c>
      <c r="O353" s="1">
        <v>3081.8628686752336</v>
      </c>
      <c r="P353" s="1">
        <v>2954.5301595062465</v>
      </c>
      <c r="Q353" s="1">
        <v>2875.439294555551</v>
      </c>
      <c r="R353" s="1">
        <v>3453.5547837526956</v>
      </c>
      <c r="S353" s="1">
        <v>4054.0141442929435</v>
      </c>
      <c r="T353" s="1">
        <v>5080.0891263134108</v>
      </c>
      <c r="U353" s="1">
        <v>6537.5352054009563</v>
      </c>
      <c r="V353" s="1">
        <v>8323.2805159015952</v>
      </c>
      <c r="W353" s="1">
        <v>10658.228239261467</v>
      </c>
      <c r="X353" s="1">
        <v>12839.266167067382</v>
      </c>
      <c r="Y353" s="1">
        <v>15018.98486022912</v>
      </c>
      <c r="Z353" s="1">
        <v>17117.832130816598</v>
      </c>
      <c r="AA353" s="1">
        <v>18272.542477679344</v>
      </c>
      <c r="AB353" s="1">
        <v>19572.464504344065</v>
      </c>
      <c r="AC353" s="1">
        <v>20952.951944851033</v>
      </c>
      <c r="AD353" s="1">
        <v>21818.921325753261</v>
      </c>
      <c r="AE353" s="1">
        <v>22765.670663464203</v>
      </c>
      <c r="AF353" s="1">
        <v>22786.306231468967</v>
      </c>
      <c r="AG353" s="1">
        <v>16822.309707690998</v>
      </c>
      <c r="AH353" s="1">
        <v>19667.609210929724</v>
      </c>
      <c r="AI353" s="1">
        <v>20793.097955273261</v>
      </c>
      <c r="AJ353" s="1">
        <v>24240.149870286332</v>
      </c>
      <c r="AK353" s="1">
        <v>25780.910148352385</v>
      </c>
      <c r="AL353" s="1">
        <v>27326.796344101462</v>
      </c>
      <c r="AM353" s="1">
        <v>27523.989294990093</v>
      </c>
      <c r="AN353" s="1">
        <v>27386.973101017931</v>
      </c>
      <c r="AO353" s="1">
        <v>27026.749172047003</v>
      </c>
      <c r="AP353" s="1">
        <v>26940.342150204255</v>
      </c>
      <c r="AQ353" s="1">
        <v>26778.444837659841</v>
      </c>
      <c r="AR353" s="1">
        <v>26581.012222171692</v>
      </c>
      <c r="AS353" s="1">
        <v>26354.06772595759</v>
      </c>
      <c r="AT353" s="1">
        <v>26658.17118244954</v>
      </c>
      <c r="AU353" s="1">
        <v>26842.36338046403</v>
      </c>
      <c r="AV353" s="1">
        <v>27055.335691918317</v>
      </c>
      <c r="AW353" s="1">
        <v>27010.087884219047</v>
      </c>
      <c r="AX353" s="1">
        <v>26935.409153587629</v>
      </c>
      <c r="AY353" s="1">
        <v>26815.254610447562</v>
      </c>
      <c r="AZ353" s="1">
        <v>26873.327976319528</v>
      </c>
      <c r="BA353" s="1">
        <v>26921.328219881329</v>
      </c>
      <c r="BB353" s="1">
        <v>27026.853106446237</v>
      </c>
      <c r="BC353" s="1">
        <v>27130.486683260275</v>
      </c>
      <c r="BD353" s="1">
        <v>27243.229820273162</v>
      </c>
      <c r="BE353" s="1">
        <v>27417.698770320811</v>
      </c>
      <c r="BF353" s="1">
        <v>27560.527895488583</v>
      </c>
      <c r="BG353" s="1">
        <v>27601.192328096851</v>
      </c>
      <c r="BH353" s="1">
        <v>27646.437091757856</v>
      </c>
      <c r="BI353" s="1">
        <v>27700.213138759023</v>
      </c>
      <c r="BJ353" s="1">
        <v>27759.158356555941</v>
      </c>
      <c r="BK353" s="1">
        <v>27880.607259671291</v>
      </c>
      <c r="BL353" s="1">
        <v>27988.051754354899</v>
      </c>
      <c r="BM353" t="s">
        <v>10</v>
      </c>
    </row>
    <row r="354" spans="1:65" x14ac:dyDescent="0.2">
      <c r="C354" t="s">
        <v>152</v>
      </c>
      <c r="D354" s="1">
        <v>156.82884680045294</v>
      </c>
      <c r="E354" s="1">
        <v>205.47353077726848</v>
      </c>
      <c r="F354" s="1">
        <v>253.50072436359056</v>
      </c>
      <c r="G354" s="1">
        <v>300.73172730164924</v>
      </c>
      <c r="H354" s="1">
        <v>347.2618777322939</v>
      </c>
      <c r="I354" s="1">
        <v>393.16708995717374</v>
      </c>
      <c r="J354" s="1">
        <v>468.59737727578124</v>
      </c>
      <c r="K354" s="1">
        <v>566.73593357250661</v>
      </c>
      <c r="L354" s="1">
        <v>677.2070301308828</v>
      </c>
      <c r="M354" s="1">
        <v>815.10792250627605</v>
      </c>
      <c r="N354" s="1">
        <v>979.97330994267884</v>
      </c>
      <c r="O354" s="1">
        <v>975.91543442368197</v>
      </c>
      <c r="P354" s="1">
        <v>935.59373242711877</v>
      </c>
      <c r="Q354" s="1">
        <v>910.5484922213202</v>
      </c>
      <c r="R354" s="1">
        <v>1093.6169325862263</v>
      </c>
      <c r="S354" s="1">
        <v>1283.7608756057607</v>
      </c>
      <c r="T354" s="1">
        <v>1608.6820205430822</v>
      </c>
      <c r="U354" s="1">
        <v>2070.202920086942</v>
      </c>
      <c r="V354" s="1">
        <v>2635.6844112268818</v>
      </c>
      <c r="W354" s="1">
        <v>3375.0786084705969</v>
      </c>
      <c r="X354" s="1">
        <v>4065.7350936905887</v>
      </c>
      <c r="Y354" s="1">
        <v>4755.973824615292</v>
      </c>
      <c r="Z354" s="1">
        <v>5420.6034765974437</v>
      </c>
      <c r="AA354" s="1">
        <v>5786.2588278611693</v>
      </c>
      <c r="AB354" s="1">
        <v>6197.8975098622086</v>
      </c>
      <c r="AC354" s="1">
        <v>6635.0483688158783</v>
      </c>
      <c r="AD354" s="1">
        <v>6909.2698123300333</v>
      </c>
      <c r="AE354" s="1">
        <v>7209.0713708593648</v>
      </c>
      <c r="AF354" s="1">
        <v>7215.6059151178524</v>
      </c>
      <c r="AG354" s="1">
        <v>5401.0160444001012</v>
      </c>
      <c r="AH354" s="1">
        <v>6314.5355631312377</v>
      </c>
      <c r="AI354" s="1">
        <v>6718.8850912755852</v>
      </c>
      <c r="AJ354" s="1">
        <v>7673.7778278064507</v>
      </c>
      <c r="AK354" s="1">
        <v>8163.6255213302393</v>
      </c>
      <c r="AL354" s="1">
        <v>8651.9708080914606</v>
      </c>
      <c r="AM354" s="1">
        <v>8713.8755277219188</v>
      </c>
      <c r="AN354" s="1">
        <v>8669.8176147950544</v>
      </c>
      <c r="AO354" s="1">
        <v>8555.1464520320897</v>
      </c>
      <c r="AP354" s="1">
        <v>8526.897720699566</v>
      </c>
      <c r="AQ354" s="1">
        <v>8474.7930137178155</v>
      </c>
      <c r="AR354" s="1">
        <v>8411.4525956397556</v>
      </c>
      <c r="AS354" s="1">
        <v>8339.2014402070945</v>
      </c>
      <c r="AT354" s="1">
        <v>8434.8585956500101</v>
      </c>
      <c r="AU354" s="1">
        <v>8492.6120908856174</v>
      </c>
      <c r="AV354" s="1">
        <v>8559.4692467308741</v>
      </c>
      <c r="AW354" s="1">
        <v>8544.6955687498121</v>
      </c>
      <c r="AX354" s="1">
        <v>8520.6207750674785</v>
      </c>
      <c r="AY354" s="1">
        <v>8482.1691214604361</v>
      </c>
      <c r="AZ354" s="1">
        <v>8500.1011078370066</v>
      </c>
      <c r="BA354" s="1">
        <v>8514.8706048278909</v>
      </c>
      <c r="BB354" s="1">
        <v>8547.8832805155616</v>
      </c>
      <c r="BC354" s="1">
        <v>8580.3211244863905</v>
      </c>
      <c r="BD354" s="1">
        <v>8615.6716491521402</v>
      </c>
      <c r="BE354" s="1">
        <v>8670.5937719509202</v>
      </c>
      <c r="BF354" s="1">
        <v>8715.5196728395003</v>
      </c>
      <c r="BG354" s="1">
        <v>8728.1554353588181</v>
      </c>
      <c r="BH354" s="1">
        <v>8742.2612112569805</v>
      </c>
      <c r="BI354" s="1">
        <v>8759.0866570027029</v>
      </c>
      <c r="BJ354" s="1">
        <v>8777.5661144660589</v>
      </c>
      <c r="BK354" s="1">
        <v>8815.8543308103472</v>
      </c>
      <c r="BL354" s="1">
        <v>8849.7222831942672</v>
      </c>
      <c r="BM354" t="s">
        <v>11</v>
      </c>
    </row>
    <row r="355" spans="1:65" ht="14.25" x14ac:dyDescent="0.2">
      <c r="C355" t="s">
        <v>153</v>
      </c>
      <c r="D355" s="1">
        <v>188.0441808158908</v>
      </c>
      <c r="E355" s="1">
        <v>246.37114002070564</v>
      </c>
      <c r="F355" s="1">
        <v>303.95770307384964</v>
      </c>
      <c r="G355" s="1">
        <v>360.58960108111421</v>
      </c>
      <c r="H355" s="1">
        <v>416.38114836006469</v>
      </c>
      <c r="I355" s="1">
        <v>471.42336925320586</v>
      </c>
      <c r="J355" s="1">
        <v>561.86735884386235</v>
      </c>
      <c r="K355" s="1">
        <v>679.53948869605108</v>
      </c>
      <c r="L355" s="1">
        <v>811.99883708738957</v>
      </c>
      <c r="M355" s="1">
        <v>977.34762890440766</v>
      </c>
      <c r="N355" s="1">
        <v>1175.0279495715577</v>
      </c>
      <c r="O355" s="1">
        <v>1170.1623913953022</v>
      </c>
      <c r="P355" s="1">
        <v>1121.8150268910299</v>
      </c>
      <c r="Q355" s="1">
        <v>1091.7847628553</v>
      </c>
      <c r="R355" s="1">
        <v>1311.2912860746119</v>
      </c>
      <c r="S355" s="1">
        <v>1539.2816254265717</v>
      </c>
      <c r="T355" s="1">
        <v>1928.8753243921851</v>
      </c>
      <c r="U355" s="1">
        <v>2482.2576979459736</v>
      </c>
      <c r="V355" s="1">
        <v>3160.2930590250389</v>
      </c>
      <c r="W355" s="1">
        <v>4046.8568446889658</v>
      </c>
      <c r="X355" s="1">
        <v>4874.9821267273246</v>
      </c>
      <c r="Y355" s="1">
        <v>5702.6065043348826</v>
      </c>
      <c r="Z355" s="1">
        <v>6499.5245522751138</v>
      </c>
      <c r="AA355" s="1">
        <v>6937.9602252532013</v>
      </c>
      <c r="AB355" s="1">
        <v>7431.531786405526</v>
      </c>
      <c r="AC355" s="1">
        <v>7955.6934877888234</v>
      </c>
      <c r="AD355" s="1">
        <v>8284.4961778537581</v>
      </c>
      <c r="AE355" s="1">
        <v>8643.9704686563127</v>
      </c>
      <c r="AF355" s="1">
        <v>8651.8056536185286</v>
      </c>
      <c r="AG355" s="1">
        <v>6476.0384225420885</v>
      </c>
      <c r="AH355" s="1">
        <v>7571.3855673036433</v>
      </c>
      <c r="AI355" s="1">
        <v>8056.2171358220457</v>
      </c>
      <c r="AJ355" s="1">
        <v>9201.172455403419</v>
      </c>
      <c r="AK355" s="1">
        <v>9788.5198097484899</v>
      </c>
      <c r="AL355" s="1">
        <v>10374.065717136045</v>
      </c>
      <c r="AM355" s="1">
        <v>10448.29199966657</v>
      </c>
      <c r="AN355" s="1">
        <v>10395.464765941313</v>
      </c>
      <c r="AO355" s="1">
        <v>10257.969366944953</v>
      </c>
      <c r="AP355" s="1">
        <v>10224.097986450321</v>
      </c>
      <c r="AQ355" s="1">
        <v>10161.622318606493</v>
      </c>
      <c r="AR355" s="1">
        <v>10085.674575107621</v>
      </c>
      <c r="AS355" s="1">
        <v>9999.0424942531099</v>
      </c>
      <c r="AT355" s="1">
        <v>10113.739323321355</v>
      </c>
      <c r="AU355" s="1">
        <v>10182.988118567888</v>
      </c>
      <c r="AV355" s="1">
        <v>10263.152574017833</v>
      </c>
      <c r="AW355" s="1">
        <v>10245.438331834306</v>
      </c>
      <c r="AX355" s="1">
        <v>10216.571672742781</v>
      </c>
      <c r="AY355" s="1">
        <v>10170.46657249453</v>
      </c>
      <c r="AZ355" s="1">
        <v>10191.967755200249</v>
      </c>
      <c r="BA355" s="1">
        <v>10209.676984206104</v>
      </c>
      <c r="BB355" s="1">
        <v>10249.260528196117</v>
      </c>
      <c r="BC355" s="1">
        <v>10288.154825523252</v>
      </c>
      <c r="BD355" s="1">
        <v>10330.541545745973</v>
      </c>
      <c r="BE355" s="1">
        <v>10396.395410013094</v>
      </c>
      <c r="BF355" s="1">
        <v>10450.263396690048</v>
      </c>
      <c r="BG355" s="1">
        <v>10465.414191077722</v>
      </c>
      <c r="BH355" s="1">
        <v>10482.327591435227</v>
      </c>
      <c r="BI355" s="1">
        <v>10502.501986813793</v>
      </c>
      <c r="BJ355" s="1">
        <v>10524.659609671537</v>
      </c>
      <c r="BK355" s="1">
        <v>10570.568741978834</v>
      </c>
      <c r="BL355" s="1">
        <v>10611.177797595046</v>
      </c>
      <c r="BM355" t="s">
        <v>12</v>
      </c>
    </row>
    <row r="356" spans="1:65" x14ac:dyDescent="0.2">
      <c r="C356" t="s">
        <v>154</v>
      </c>
      <c r="D356" s="1">
        <v>6.6965917583793404</v>
      </c>
      <c r="E356" s="1">
        <v>8.7737197641893641</v>
      </c>
      <c r="F356" s="1">
        <v>10.824480930325317</v>
      </c>
      <c r="G356" s="1">
        <v>12.841244755780423</v>
      </c>
      <c r="H356" s="1">
        <v>14.82808217916895</v>
      </c>
      <c r="I356" s="1">
        <v>16.788234741171319</v>
      </c>
      <c r="J356" s="1">
        <v>20.00910800967586</v>
      </c>
      <c r="K356" s="1">
        <v>24.199624363546032</v>
      </c>
      <c r="L356" s="1">
        <v>28.916740186588697</v>
      </c>
      <c r="M356" s="1">
        <v>34.805108291017987</v>
      </c>
      <c r="N356" s="1">
        <v>41.844860334552386</v>
      </c>
      <c r="O356" s="1">
        <v>41.671589049891224</v>
      </c>
      <c r="P356" s="1">
        <v>39.94985237463797</v>
      </c>
      <c r="Q356" s="1">
        <v>38.880420617850376</v>
      </c>
      <c r="R356" s="1">
        <v>46.697443021431866</v>
      </c>
      <c r="S356" s="1">
        <v>54.816589388365983</v>
      </c>
      <c r="T356" s="1">
        <v>68.690722277189607</v>
      </c>
      <c r="U356" s="1">
        <v>88.397664687712421</v>
      </c>
      <c r="V356" s="1">
        <v>112.54372435938785</v>
      </c>
      <c r="W356" s="1">
        <v>144.11585658169449</v>
      </c>
      <c r="X356" s="1">
        <v>173.60688850058816</v>
      </c>
      <c r="Y356" s="1">
        <v>203.08008231107297</v>
      </c>
      <c r="Z356" s="1">
        <v>231.45976845071087</v>
      </c>
      <c r="AA356" s="1">
        <v>247.07325194967194</v>
      </c>
      <c r="AB356" s="1">
        <v>264.65022367111629</v>
      </c>
      <c r="AC356" s="1">
        <v>283.31656534843802</v>
      </c>
      <c r="AD356" s="1">
        <v>295.02582098649242</v>
      </c>
      <c r="AE356" s="1">
        <v>307.82734753569491</v>
      </c>
      <c r="AF356" s="1">
        <v>308.1063725755323</v>
      </c>
      <c r="AG356" s="1">
        <v>230.62338509588434</v>
      </c>
      <c r="AH356" s="1">
        <v>270.22828036648116</v>
      </c>
      <c r="AI356" s="1">
        <v>287.35735251916117</v>
      </c>
      <c r="AJ356" s="1">
        <v>328.10609867596656</v>
      </c>
      <c r="AK356" s="1">
        <v>352.66862252146638</v>
      </c>
      <c r="AL356" s="1">
        <v>373.76513890955113</v>
      </c>
      <c r="AM356" s="1">
        <v>376.43942279758693</v>
      </c>
      <c r="AN356" s="1">
        <v>374.53612095914639</v>
      </c>
      <c r="AO356" s="1">
        <v>369.58232672778621</v>
      </c>
      <c r="AP356" s="1">
        <v>368.36198153422123</v>
      </c>
      <c r="AQ356" s="1">
        <v>366.11105819260956</v>
      </c>
      <c r="AR356" s="1">
        <v>363.37475213163742</v>
      </c>
      <c r="AS356" s="1">
        <v>360.25350221694646</v>
      </c>
      <c r="AT356" s="1">
        <v>364.3858913320804</v>
      </c>
      <c r="AU356" s="1">
        <v>366.88084232625863</v>
      </c>
      <c r="AV356" s="1">
        <v>369.76907145877374</v>
      </c>
      <c r="AW356" s="1">
        <v>369.13084856999183</v>
      </c>
      <c r="AX356" s="1">
        <v>368.09081748291504</v>
      </c>
      <c r="AY356" s="1">
        <v>366.4297060470908</v>
      </c>
      <c r="AZ356" s="1">
        <v>367.20436785855867</v>
      </c>
      <c r="BA356" s="1">
        <v>367.84241012856484</v>
      </c>
      <c r="BB356" s="1">
        <v>369.26855771827223</v>
      </c>
      <c r="BC356" s="1">
        <v>370.66987257781204</v>
      </c>
      <c r="BD356" s="1">
        <v>372.19701524337239</v>
      </c>
      <c r="BE356" s="1">
        <v>374.56965094827973</v>
      </c>
      <c r="BF356" s="1">
        <v>376.51044986666636</v>
      </c>
      <c r="BG356" s="1">
        <v>377.05631480750088</v>
      </c>
      <c r="BH356" s="1">
        <v>377.66568432630152</v>
      </c>
      <c r="BI356" s="1">
        <v>378.39254358251674</v>
      </c>
      <c r="BJ356" s="1">
        <v>379.19085614493372</v>
      </c>
      <c r="BK356" s="1">
        <v>380.84490709100697</v>
      </c>
      <c r="BL356" s="1">
        <v>382.30800263399232</v>
      </c>
      <c r="BM356" t="s">
        <v>0</v>
      </c>
    </row>
    <row r="357" spans="1:65" x14ac:dyDescent="0.2">
      <c r="C357" t="s">
        <v>155</v>
      </c>
      <c r="D357" s="1">
        <v>1.8601643773275944</v>
      </c>
      <c r="E357" s="1">
        <v>2.4371443789414902</v>
      </c>
      <c r="F357" s="1">
        <v>3.006800258423699</v>
      </c>
      <c r="G357" s="1">
        <v>3.5670124321612287</v>
      </c>
      <c r="H357" s="1">
        <v>4.1189117164358198</v>
      </c>
      <c r="I357" s="1">
        <v>4.6633985392142554</v>
      </c>
      <c r="J357" s="1">
        <v>5.5580855582432944</v>
      </c>
      <c r="K357" s="1">
        <v>6.7221178787627869</v>
      </c>
      <c r="L357" s="1">
        <v>8.0324278296079719</v>
      </c>
      <c r="M357" s="1">
        <v>9.6680856363938847</v>
      </c>
      <c r="N357" s="1">
        <v>11.62357231515344</v>
      </c>
      <c r="O357" s="1">
        <v>11.575441402747563</v>
      </c>
      <c r="P357" s="1">
        <v>11.097181215177214</v>
      </c>
      <c r="Q357" s="1">
        <v>10.800116838291771</v>
      </c>
      <c r="R357" s="1">
        <v>12.971511950397741</v>
      </c>
      <c r="S357" s="1">
        <v>15.226830385657218</v>
      </c>
      <c r="T357" s="1">
        <v>19.080756188108225</v>
      </c>
      <c r="U357" s="1">
        <v>24.554906857697894</v>
      </c>
      <c r="V357" s="1">
        <v>31.262145655385513</v>
      </c>
      <c r="W357" s="1">
        <v>40.03218238380402</v>
      </c>
      <c r="X357" s="1">
        <v>48.224135694607817</v>
      </c>
      <c r="Y357" s="1">
        <v>56.411133975298043</v>
      </c>
      <c r="Z357" s="1">
        <v>64.294380125197463</v>
      </c>
      <c r="AA357" s="1">
        <v>68.631458874908873</v>
      </c>
      <c r="AB357" s="1">
        <v>73.513951019754529</v>
      </c>
      <c r="AC357" s="1">
        <v>78.69904593012167</v>
      </c>
      <c r="AD357" s="1">
        <v>81.951616940692332</v>
      </c>
      <c r="AE357" s="1">
        <v>85.507596537693033</v>
      </c>
      <c r="AF357" s="1">
        <v>85.58510349320342</v>
      </c>
      <c r="AG357" s="1">
        <v>64.062051415523428</v>
      </c>
      <c r="AH357" s="1">
        <v>75.063411212911433</v>
      </c>
      <c r="AI357" s="1">
        <v>79.821486810878099</v>
      </c>
      <c r="AJ357" s="1">
        <v>91.140582965546272</v>
      </c>
      <c r="AK357" s="1">
        <v>97.963506255962884</v>
      </c>
      <c r="AL357" s="1">
        <v>103.82364969709754</v>
      </c>
      <c r="AM357" s="1">
        <v>104.56650633266304</v>
      </c>
      <c r="AN357" s="1">
        <v>104.03781137754066</v>
      </c>
      <c r="AO357" s="1">
        <v>102.66175742438506</v>
      </c>
      <c r="AP357" s="1">
        <v>102.32277264839479</v>
      </c>
      <c r="AQ357" s="1">
        <v>101.69751616461376</v>
      </c>
      <c r="AR357" s="1">
        <v>100.93743114767706</v>
      </c>
      <c r="AS357" s="1">
        <v>100.07041728248512</v>
      </c>
      <c r="AT357" s="1">
        <v>101.21830314780011</v>
      </c>
      <c r="AU357" s="1">
        <v>101.91134509062739</v>
      </c>
      <c r="AV357" s="1">
        <v>102.71363096077047</v>
      </c>
      <c r="AW357" s="1">
        <v>102.53634682499772</v>
      </c>
      <c r="AX357" s="1">
        <v>102.24744930080973</v>
      </c>
      <c r="AY357" s="1">
        <v>101.78602945752522</v>
      </c>
      <c r="AZ357" s="1">
        <v>102.00121329404408</v>
      </c>
      <c r="BA357" s="1">
        <v>102.17844725793468</v>
      </c>
      <c r="BB357" s="1">
        <v>102.57459936618673</v>
      </c>
      <c r="BC357" s="1">
        <v>102.96385349383668</v>
      </c>
      <c r="BD357" s="1">
        <v>103.38805978982566</v>
      </c>
      <c r="BE357" s="1">
        <v>104.04712526341103</v>
      </c>
      <c r="BF357" s="1">
        <v>104.58623607407398</v>
      </c>
      <c r="BG357" s="1">
        <v>104.73786522430579</v>
      </c>
      <c r="BH357" s="1">
        <v>104.90713453508376</v>
      </c>
      <c r="BI357" s="1">
        <v>105.10903988403243</v>
      </c>
      <c r="BJ357" s="1">
        <v>105.3307933735927</v>
      </c>
      <c r="BK357" s="1">
        <v>105.79025196972415</v>
      </c>
      <c r="BL357" s="1">
        <v>106.1966673983312</v>
      </c>
      <c r="BM357" t="s">
        <v>1</v>
      </c>
    </row>
    <row r="358" spans="1:65" x14ac:dyDescent="0.2">
      <c r="C358" t="s">
        <v>56</v>
      </c>
      <c r="D358" s="1">
        <v>0.58430161628567001</v>
      </c>
      <c r="E358" s="1">
        <v>0.76661381829112296</v>
      </c>
      <c r="F358" s="1">
        <v>0.94625295258755049</v>
      </c>
      <c r="G358" s="1">
        <v>1.1225613733179842</v>
      </c>
      <c r="H358" s="1">
        <v>1.2959065911135481</v>
      </c>
      <c r="I358" s="1">
        <v>1.4665826194193785</v>
      </c>
      <c r="J358" s="1">
        <v>1.7587727752587956</v>
      </c>
      <c r="K358" s="1">
        <v>2.1396056076066263</v>
      </c>
      <c r="L358" s="1">
        <v>2.5704293376970568</v>
      </c>
      <c r="M358" s="1">
        <v>3.1069376673179061</v>
      </c>
      <c r="N358" s="1">
        <v>3.7472077303979869</v>
      </c>
      <c r="O358" s="1">
        <v>3.7341928222659448</v>
      </c>
      <c r="P358" s="1">
        <v>3.5813565084085601</v>
      </c>
      <c r="Q358" s="1">
        <v>3.4849393602499346</v>
      </c>
      <c r="R358" s="1">
        <v>4.1934271750735634</v>
      </c>
      <c r="S358" s="1">
        <v>4.9286384449989722</v>
      </c>
      <c r="T358" s="1">
        <v>6.1839768735945757</v>
      </c>
      <c r="U358" s="1">
        <v>7.9655780145815456</v>
      </c>
      <c r="V358" s="1">
        <v>10.141207694611227</v>
      </c>
      <c r="W358" s="1">
        <v>12.858907415711016</v>
      </c>
      <c r="X358" s="1">
        <v>15.397678091337667</v>
      </c>
      <c r="Y358" s="1">
        <v>17.986972095709348</v>
      </c>
      <c r="Z358" s="1">
        <v>20.473772593908034</v>
      </c>
      <c r="AA358" s="1">
        <v>21.819522286526489</v>
      </c>
      <c r="AB358" s="1">
        <v>23.336562361136064</v>
      </c>
      <c r="AC358" s="1">
        <v>24.948644775423936</v>
      </c>
      <c r="AD358" s="1">
        <v>25.993940534570161</v>
      </c>
      <c r="AE358" s="1">
        <v>27.130861087754845</v>
      </c>
      <c r="AF358" s="1">
        <v>27.144211546822806</v>
      </c>
      <c r="AG358" s="1">
        <v>20.317196903468783</v>
      </c>
      <c r="AH358" s="1">
        <v>23.733121155393061</v>
      </c>
      <c r="AI358" s="1">
        <v>25.251476643077488</v>
      </c>
      <c r="AJ358" s="1">
        <v>28.870690601970846</v>
      </c>
      <c r="AK358" s="1">
        <v>30.763539022029569</v>
      </c>
      <c r="AL358" s="1">
        <v>32.649189908405631</v>
      </c>
      <c r="AM358" s="1">
        <v>32.88074550038165</v>
      </c>
      <c r="AN358" s="1">
        <v>32.736145799467337</v>
      </c>
      <c r="AO358" s="1">
        <v>32.323196240498206</v>
      </c>
      <c r="AP358" s="1">
        <v>32.261125485745261</v>
      </c>
      <c r="AQ358" s="1">
        <v>32.092277532283063</v>
      </c>
      <c r="AR358" s="1">
        <v>31.87434677319677</v>
      </c>
      <c r="AS358" s="1">
        <v>31.623108592153319</v>
      </c>
      <c r="AT358" s="1">
        <v>32.014992336096668</v>
      </c>
      <c r="AU358" s="1">
        <v>32.260964593315052</v>
      </c>
      <c r="AV358" s="1">
        <v>32.541368111350479</v>
      </c>
      <c r="AW358" s="1">
        <v>32.509141760574643</v>
      </c>
      <c r="AX358" s="1">
        <v>32.438891162350934</v>
      </c>
      <c r="AY358" s="1">
        <v>32.311563738232039</v>
      </c>
      <c r="AZ358" s="1">
        <v>32.401034457291473</v>
      </c>
      <c r="BA358" s="1">
        <v>32.485412470464105</v>
      </c>
      <c r="BB358" s="1">
        <v>32.634785691529672</v>
      </c>
      <c r="BC358" s="1">
        <v>32.775963103419478</v>
      </c>
      <c r="BD358" s="1">
        <v>32.926298534438217</v>
      </c>
      <c r="BE358" s="1">
        <v>33.147912125455669</v>
      </c>
      <c r="BF358" s="1">
        <v>33.330841976853009</v>
      </c>
      <c r="BG358" s="1">
        <v>33.389469395913004</v>
      </c>
      <c r="BH358" s="1">
        <v>33.452429422865919</v>
      </c>
      <c r="BI358" s="1">
        <v>33.524442372088139</v>
      </c>
      <c r="BJ358" s="1">
        <v>33.601593958548534</v>
      </c>
      <c r="BK358" s="1">
        <v>33.751768497793456</v>
      </c>
      <c r="BL358" s="1">
        <v>33.884858532435501</v>
      </c>
      <c r="BM358" t="s">
        <v>33</v>
      </c>
    </row>
    <row r="359" spans="1:65" x14ac:dyDescent="0.2">
      <c r="C359" s="47" t="s">
        <v>160</v>
      </c>
      <c r="D359" s="14">
        <v>0.25</v>
      </c>
      <c r="E359" s="14">
        <v>0.25</v>
      </c>
      <c r="F359" s="14">
        <v>0.25</v>
      </c>
      <c r="G359" s="14">
        <v>0.25</v>
      </c>
      <c r="H359" s="14">
        <v>0.25</v>
      </c>
      <c r="I359" s="14">
        <v>0.25</v>
      </c>
      <c r="J359" s="14">
        <v>0.25</v>
      </c>
      <c r="K359" s="14">
        <v>0.25</v>
      </c>
      <c r="L359" s="14">
        <v>0.25</v>
      </c>
      <c r="M359" s="14">
        <v>0.25</v>
      </c>
      <c r="N359" s="14">
        <v>0.25</v>
      </c>
      <c r="O359" s="14">
        <v>0.25</v>
      </c>
      <c r="P359" s="14">
        <v>0.25</v>
      </c>
      <c r="Q359" s="14">
        <v>0.25</v>
      </c>
      <c r="R359" s="14">
        <v>0.25</v>
      </c>
      <c r="S359" s="14">
        <v>0.25</v>
      </c>
      <c r="T359" s="14">
        <v>0.25</v>
      </c>
      <c r="U359" s="14">
        <v>0.25</v>
      </c>
      <c r="V359" s="14">
        <v>0.25</v>
      </c>
      <c r="W359" s="14">
        <v>0.25</v>
      </c>
      <c r="X359" s="14">
        <v>0.25</v>
      </c>
      <c r="Y359" s="14">
        <v>0.25</v>
      </c>
      <c r="Z359" s="14">
        <v>0.25</v>
      </c>
      <c r="AA359" s="14">
        <v>0.25</v>
      </c>
      <c r="AB359" s="14">
        <v>0.25</v>
      </c>
      <c r="AC359" s="14">
        <v>0.25</v>
      </c>
      <c r="AD359" s="14">
        <v>0.25</v>
      </c>
      <c r="AE359" s="14">
        <v>0.25</v>
      </c>
      <c r="AF359" s="14">
        <v>0.25</v>
      </c>
      <c r="AG359" s="14">
        <v>0.25</v>
      </c>
      <c r="AH359" s="14">
        <v>0.25</v>
      </c>
      <c r="AI359" s="14">
        <v>0.25</v>
      </c>
      <c r="AJ359" s="14">
        <v>0.25</v>
      </c>
      <c r="AK359" s="14">
        <v>0.25</v>
      </c>
      <c r="AL359" s="14">
        <v>0.25</v>
      </c>
      <c r="AM359" s="14">
        <v>0.25</v>
      </c>
      <c r="AN359" s="14">
        <v>0.25</v>
      </c>
      <c r="AO359" s="14">
        <v>0.25</v>
      </c>
      <c r="AP359" s="14">
        <v>0.25</v>
      </c>
      <c r="AQ359" s="14">
        <v>0.25</v>
      </c>
      <c r="AR359" s="14">
        <v>0.25</v>
      </c>
      <c r="AS359" s="14">
        <v>0.25</v>
      </c>
      <c r="AT359" s="14">
        <v>0.25</v>
      </c>
      <c r="AU359" s="14">
        <v>0.25</v>
      </c>
      <c r="AV359" s="14">
        <v>0.25</v>
      </c>
      <c r="AW359" s="14">
        <v>0.25</v>
      </c>
      <c r="AX359" s="14">
        <v>0.25</v>
      </c>
      <c r="AY359" s="14">
        <v>0.25</v>
      </c>
      <c r="AZ359" s="14">
        <v>0.25</v>
      </c>
      <c r="BA359" s="14">
        <v>0.25</v>
      </c>
      <c r="BB359" s="14">
        <v>0.25</v>
      </c>
      <c r="BC359" s="14">
        <v>0.25</v>
      </c>
      <c r="BD359" s="14">
        <v>0.25</v>
      </c>
      <c r="BE359" s="14">
        <v>0.25</v>
      </c>
      <c r="BF359" s="14">
        <v>0.25</v>
      </c>
      <c r="BG359" s="14">
        <v>0.25</v>
      </c>
      <c r="BH359" s="14">
        <v>0.25</v>
      </c>
      <c r="BI359" s="14">
        <v>0.25</v>
      </c>
      <c r="BJ359" s="14">
        <v>0.25</v>
      </c>
      <c r="BK359" s="14">
        <v>0.25</v>
      </c>
      <c r="BL359" s="14">
        <v>0.25</v>
      </c>
      <c r="BM359" t="s">
        <v>55</v>
      </c>
    </row>
    <row r="360" spans="1:65" x14ac:dyDescent="0.2">
      <c r="C360" s="47" t="s">
        <v>56</v>
      </c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1">
        <v>0</v>
      </c>
      <c r="AJ360" s="1">
        <v>1.5354000000000001</v>
      </c>
      <c r="AK360" s="1">
        <v>3.4888788000000002</v>
      </c>
      <c r="AL360" s="1">
        <v>19.099120557600003</v>
      </c>
      <c r="AM360" s="1">
        <v>26.223801198715204</v>
      </c>
      <c r="AN360" s="1">
        <v>35.073886629016535</v>
      </c>
      <c r="AO360" s="1">
        <v>43.01710563107644</v>
      </c>
      <c r="AP360" s="1">
        <v>54.733473023776781</v>
      </c>
      <c r="AQ360" s="1">
        <v>65.801187364363287</v>
      </c>
      <c r="AR360" s="1">
        <v>76.64368765272134</v>
      </c>
      <c r="AS360" s="1">
        <v>81.743572798360418</v>
      </c>
      <c r="AT360" s="1">
        <v>90.219774370151768</v>
      </c>
      <c r="AU360" s="1">
        <v>97.798353198856248</v>
      </c>
      <c r="AV360" s="1">
        <v>105.50865389942481</v>
      </c>
      <c r="AW360" s="1">
        <v>111.39269352572438</v>
      </c>
      <c r="AX360" s="1">
        <v>117.03094387673775</v>
      </c>
      <c r="AY360" s="1">
        <v>122.35606027290321</v>
      </c>
      <c r="AZ360" s="1">
        <v>128.40454334263399</v>
      </c>
      <c r="BA360" s="1">
        <v>134.09221541104102</v>
      </c>
      <c r="BB360" s="1">
        <v>139.42065791020212</v>
      </c>
      <c r="BC360" s="1">
        <v>144.43095323102321</v>
      </c>
      <c r="BD360" s="1">
        <v>149.07115473907879</v>
      </c>
      <c r="BE360" s="1">
        <v>153.37776569693091</v>
      </c>
      <c r="BF360" s="1">
        <v>157.3807959634776</v>
      </c>
      <c r="BG360" s="1">
        <v>160.56784798549546</v>
      </c>
      <c r="BH360" s="1">
        <v>163.49609834818963</v>
      </c>
      <c r="BI360" s="1">
        <v>166.18494927637019</v>
      </c>
      <c r="BJ360" s="1">
        <v>168.64758310160965</v>
      </c>
      <c r="BK360" s="1">
        <v>170.8977042622725</v>
      </c>
      <c r="BL360" s="1">
        <v>172.95716238518457</v>
      </c>
      <c r="BM360" s="47" t="s">
        <v>56</v>
      </c>
    </row>
    <row r="361" spans="1:65" x14ac:dyDescent="0.2">
      <c r="A361" s="2" t="s">
        <v>80</v>
      </c>
      <c r="D361" s="2">
        <v>1980</v>
      </c>
      <c r="E361" s="2">
        <v>1981</v>
      </c>
      <c r="F361" s="2">
        <v>1982</v>
      </c>
      <c r="G361" s="2">
        <v>1983</v>
      </c>
      <c r="H361" s="2">
        <v>1984</v>
      </c>
      <c r="I361" s="2">
        <v>1985</v>
      </c>
      <c r="J361" s="2">
        <v>1986</v>
      </c>
      <c r="K361" s="2">
        <v>1987</v>
      </c>
      <c r="L361" s="2">
        <v>1988</v>
      </c>
      <c r="M361" s="2">
        <v>1989</v>
      </c>
      <c r="N361" s="2">
        <v>1990</v>
      </c>
      <c r="O361" s="2">
        <v>1991</v>
      </c>
      <c r="P361" s="2">
        <v>1992</v>
      </c>
      <c r="Q361" s="2">
        <v>1993</v>
      </c>
      <c r="R361" s="2">
        <v>1994</v>
      </c>
      <c r="S361" s="2">
        <v>1995</v>
      </c>
      <c r="T361" s="2">
        <v>1996</v>
      </c>
      <c r="U361" s="2">
        <v>1997</v>
      </c>
      <c r="V361" s="2">
        <v>1998</v>
      </c>
      <c r="W361" s="2">
        <v>1999</v>
      </c>
      <c r="X361" s="2">
        <v>2000</v>
      </c>
      <c r="Y361" s="2">
        <v>2001</v>
      </c>
      <c r="Z361" s="2">
        <v>2002</v>
      </c>
      <c r="AA361" s="2">
        <v>2003</v>
      </c>
      <c r="AB361" s="2">
        <v>2004</v>
      </c>
      <c r="AC361" s="2">
        <v>2005</v>
      </c>
      <c r="AD361" s="2">
        <v>2006</v>
      </c>
      <c r="AE361" s="2">
        <v>2007</v>
      </c>
      <c r="AF361" s="2">
        <v>2008</v>
      </c>
      <c r="AG361" s="2">
        <v>2009</v>
      </c>
      <c r="AH361" s="2">
        <v>2010</v>
      </c>
      <c r="AI361" s="2">
        <v>2011</v>
      </c>
      <c r="AJ361" s="2">
        <v>2012</v>
      </c>
      <c r="AK361" s="2">
        <v>2013</v>
      </c>
      <c r="AL361" s="2">
        <v>2014</v>
      </c>
      <c r="AM361" s="2">
        <v>2015</v>
      </c>
      <c r="AN361" s="2">
        <v>2016</v>
      </c>
      <c r="AO361" s="2">
        <v>2017</v>
      </c>
      <c r="AP361" s="2">
        <v>2018</v>
      </c>
      <c r="AQ361" s="2">
        <v>2019</v>
      </c>
      <c r="AR361" s="2">
        <v>2020</v>
      </c>
      <c r="AS361" s="2">
        <v>2021</v>
      </c>
      <c r="AT361" s="2">
        <v>2022</v>
      </c>
      <c r="AU361" s="2">
        <v>2023</v>
      </c>
      <c r="AV361" s="2">
        <v>2024</v>
      </c>
      <c r="AW361" s="2">
        <v>2025</v>
      </c>
      <c r="AX361" s="2">
        <v>2026</v>
      </c>
      <c r="AY361" s="2">
        <v>2027</v>
      </c>
      <c r="AZ361" s="2">
        <v>2028</v>
      </c>
      <c r="BA361" s="2">
        <v>2029</v>
      </c>
      <c r="BB361" s="2">
        <v>2030</v>
      </c>
      <c r="BC361" s="2">
        <v>2031</v>
      </c>
      <c r="BD361" s="2">
        <v>2032</v>
      </c>
      <c r="BE361" s="2">
        <v>2033</v>
      </c>
      <c r="BF361" s="2">
        <v>2034</v>
      </c>
      <c r="BG361" s="2">
        <v>2035</v>
      </c>
      <c r="BH361" s="2">
        <v>2036</v>
      </c>
      <c r="BI361" s="2">
        <v>2037</v>
      </c>
      <c r="BJ361" s="2">
        <v>2038</v>
      </c>
      <c r="BK361" s="2">
        <v>2039</v>
      </c>
      <c r="BL361" s="2">
        <v>2040</v>
      </c>
    </row>
    <row r="362" spans="1:65" x14ac:dyDescent="0.2">
      <c r="A362" t="s">
        <v>85</v>
      </c>
      <c r="C362" t="s">
        <v>149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5</v>
      </c>
      <c r="M362" s="1">
        <v>14.9985</v>
      </c>
      <c r="N362" s="1">
        <v>29.992001049999999</v>
      </c>
      <c r="O362" s="1">
        <v>34.975008648845005</v>
      </c>
      <c r="P362" s="1">
        <v>39.94453853671174</v>
      </c>
      <c r="Q362" s="1">
        <v>44.898621721251061</v>
      </c>
      <c r="R362" s="1">
        <v>54.835306926100628</v>
      </c>
      <c r="S362" s="1">
        <v>74.751162905589766</v>
      </c>
      <c r="T362" s="1">
        <v>104.6392817710329</v>
      </c>
      <c r="U362" s="1">
        <v>151.48878567296606</v>
      </c>
      <c r="V362" s="1">
        <v>208.28273817859287</v>
      </c>
      <c r="W362" s="1">
        <v>261.99956184500331</v>
      </c>
      <c r="X362" s="1">
        <v>331.61766230770337</v>
      </c>
      <c r="Y362" s="1">
        <v>407.11105436060092</v>
      </c>
      <c r="Z362" s="1">
        <v>477.45049051632651</v>
      </c>
      <c r="AA362" s="1">
        <v>548.58811185481545</v>
      </c>
      <c r="AB362" s="1">
        <v>639.46442876292042</v>
      </c>
      <c r="AC362" s="1">
        <v>740.98376411769948</v>
      </c>
      <c r="AD362" s="1">
        <v>859.07123504751974</v>
      </c>
      <c r="AE362" s="1">
        <v>1013.6123103082342</v>
      </c>
      <c r="AF362" s="1">
        <v>1187.4983182379772</v>
      </c>
      <c r="AG362" s="1">
        <v>1234.5975031588605</v>
      </c>
      <c r="AH362" s="1">
        <v>1287.7778132584374</v>
      </c>
      <c r="AI362" s="1">
        <v>1384.8963761353705</v>
      </c>
      <c r="AJ362" s="1">
        <v>1477.6517599702129</v>
      </c>
      <c r="AK362" s="1">
        <v>1558.6535372650528</v>
      </c>
      <c r="AL362" s="1">
        <v>1637.5043692964455</v>
      </c>
      <c r="AM362" s="1">
        <v>1680.590999216106</v>
      </c>
      <c r="AN362" s="1">
        <v>1739.3389349500601</v>
      </c>
      <c r="AO362" s="1">
        <v>1803.6014359978831</v>
      </c>
      <c r="AP362" s="1">
        <v>1879.6739852221401</v>
      </c>
      <c r="AQ362" s="1">
        <v>1952.7132716916637</v>
      </c>
      <c r="AR362" s="1">
        <v>2021.5288016032762</v>
      </c>
      <c r="AS362" s="1">
        <v>2084.4123293129428</v>
      </c>
      <c r="AT362" s="1">
        <v>2140.0176287007653</v>
      </c>
      <c r="AU362" s="1">
        <v>2187.2586961966185</v>
      </c>
      <c r="AV362" s="1">
        <v>2226.0888161432345</v>
      </c>
      <c r="AW362" s="1">
        <v>2256.9170205459895</v>
      </c>
      <c r="AX362" s="1">
        <v>2281.197443008869</v>
      </c>
      <c r="AY362" s="1">
        <v>2300.1514092186885</v>
      </c>
      <c r="AZ362" s="1">
        <v>2313.7443459579313</v>
      </c>
      <c r="BA362" s="1">
        <v>2323.0538989641054</v>
      </c>
      <c r="BB362" s="1">
        <v>2328.9523028821295</v>
      </c>
      <c r="BC362" s="1">
        <v>2330.398626625908</v>
      </c>
      <c r="BD362" s="1">
        <v>2327.2783183286347</v>
      </c>
      <c r="BE362" s="1">
        <v>2320.7830604625747</v>
      </c>
      <c r="BF362" s="1">
        <v>2312.3758523976999</v>
      </c>
      <c r="BG362" s="1">
        <v>2305.180516287307</v>
      </c>
      <c r="BH362" s="1">
        <v>2305.4755903954047</v>
      </c>
      <c r="BI362" s="1">
        <v>2317.3555265107798</v>
      </c>
      <c r="BJ362" s="1">
        <v>2332.6695588914317</v>
      </c>
      <c r="BK362" s="1">
        <v>2343.7627938161636</v>
      </c>
      <c r="BL362" s="1">
        <v>2353.2908022281326</v>
      </c>
      <c r="BM362" t="s">
        <v>2</v>
      </c>
    </row>
    <row r="363" spans="1:65" x14ac:dyDescent="0.2">
      <c r="C363" t="s">
        <v>150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5</v>
      </c>
      <c r="M363" s="1">
        <v>10</v>
      </c>
      <c r="N363" s="1">
        <v>15</v>
      </c>
      <c r="O363" s="1">
        <v>5</v>
      </c>
      <c r="P363" s="1">
        <v>5</v>
      </c>
      <c r="Q363" s="1">
        <v>5</v>
      </c>
      <c r="R363" s="1">
        <v>10</v>
      </c>
      <c r="S363" s="1">
        <v>20</v>
      </c>
      <c r="T363" s="1">
        <v>30</v>
      </c>
      <c r="U363" s="1">
        <v>47</v>
      </c>
      <c r="V363" s="1">
        <v>57</v>
      </c>
      <c r="W363" s="1">
        <v>54</v>
      </c>
      <c r="X363" s="1">
        <v>70</v>
      </c>
      <c r="Y363" s="1">
        <v>76</v>
      </c>
      <c r="Z363" s="1">
        <v>71</v>
      </c>
      <c r="AA363" s="1">
        <v>72</v>
      </c>
      <c r="AB363" s="1">
        <v>92</v>
      </c>
      <c r="AC363" s="1">
        <v>103</v>
      </c>
      <c r="AD363" s="1">
        <v>120</v>
      </c>
      <c r="AE363" s="1">
        <v>157</v>
      </c>
      <c r="AF363" s="1">
        <v>177</v>
      </c>
      <c r="AG363" s="1">
        <v>51</v>
      </c>
      <c r="AH363" s="1">
        <v>58</v>
      </c>
      <c r="AI363" s="1">
        <v>103</v>
      </c>
      <c r="AJ363" s="1">
        <v>100</v>
      </c>
      <c r="AK363" s="1">
        <v>90</v>
      </c>
      <c r="AL363" s="1">
        <v>90</v>
      </c>
      <c r="AM363" s="1">
        <v>57</v>
      </c>
      <c r="AN363" s="1">
        <v>76</v>
      </c>
      <c r="AO363" s="1">
        <v>85</v>
      </c>
      <c r="AP363" s="1">
        <v>100</v>
      </c>
      <c r="AQ363" s="1">
        <v>100</v>
      </c>
      <c r="AR363" s="1">
        <v>100</v>
      </c>
      <c r="AS363" s="1">
        <v>100</v>
      </c>
      <c r="AT363" s="1">
        <v>100</v>
      </c>
      <c r="AU363" s="1">
        <v>100</v>
      </c>
      <c r="AV363" s="1">
        <v>100</v>
      </c>
      <c r="AW363" s="1">
        <v>100</v>
      </c>
      <c r="AX363" s="1">
        <v>100</v>
      </c>
      <c r="AY363" s="1">
        <v>100</v>
      </c>
      <c r="AZ363" s="1">
        <v>100</v>
      </c>
      <c r="BA363" s="1">
        <v>100</v>
      </c>
      <c r="BB363" s="1">
        <v>100</v>
      </c>
      <c r="BC363" s="1">
        <v>100</v>
      </c>
      <c r="BD363" s="1">
        <v>100</v>
      </c>
      <c r="BE363" s="1">
        <v>100</v>
      </c>
      <c r="BF363" s="1">
        <v>100</v>
      </c>
      <c r="BG363" s="1">
        <v>100</v>
      </c>
      <c r="BH363" s="1">
        <v>100</v>
      </c>
      <c r="BI363" s="1">
        <v>100</v>
      </c>
      <c r="BJ363" s="1">
        <v>100</v>
      </c>
      <c r="BK363" s="1">
        <v>100</v>
      </c>
      <c r="BL363" s="1">
        <v>100</v>
      </c>
      <c r="BM363" t="s">
        <v>3</v>
      </c>
    </row>
    <row r="364" spans="1:65" x14ac:dyDescent="0.2">
      <c r="C364" t="s">
        <v>159</v>
      </c>
      <c r="D364" s="1">
        <v>77.5</v>
      </c>
      <c r="E364" s="1">
        <v>77.5</v>
      </c>
      <c r="F364" s="1">
        <v>77.5</v>
      </c>
      <c r="G364" s="1">
        <v>77.5</v>
      </c>
      <c r="H364" s="1">
        <v>77.5</v>
      </c>
      <c r="I364" s="1">
        <v>77.5</v>
      </c>
      <c r="J364" s="1">
        <v>77.5</v>
      </c>
      <c r="K364" s="1">
        <v>77.5</v>
      </c>
      <c r="L364" s="1">
        <v>77.5</v>
      </c>
      <c r="M364" s="1">
        <v>77.5</v>
      </c>
      <c r="N364" s="1">
        <v>77.5</v>
      </c>
      <c r="O364" s="1">
        <v>77.5</v>
      </c>
      <c r="P364" s="1">
        <v>77.5</v>
      </c>
      <c r="Q364" s="1">
        <v>77.5</v>
      </c>
      <c r="R364" s="1">
        <v>77.5</v>
      </c>
      <c r="S364" s="1">
        <v>77.5</v>
      </c>
      <c r="T364" s="1">
        <v>77.5</v>
      </c>
      <c r="U364" s="1">
        <v>77.5</v>
      </c>
      <c r="V364" s="1">
        <v>77.5</v>
      </c>
      <c r="W364" s="1">
        <v>77.5</v>
      </c>
      <c r="X364" s="1">
        <v>77.5</v>
      </c>
      <c r="Y364" s="1">
        <v>77.5</v>
      </c>
      <c r="Z364" s="1">
        <v>77.5</v>
      </c>
      <c r="AA364" s="1">
        <v>77.5</v>
      </c>
      <c r="AB364" s="1">
        <v>77.5</v>
      </c>
      <c r="AC364" s="1">
        <v>77.5</v>
      </c>
      <c r="AD364" s="1">
        <v>77.5</v>
      </c>
      <c r="AE364" s="1">
        <v>77.5</v>
      </c>
      <c r="AF364" s="1">
        <v>77.5</v>
      </c>
      <c r="AG364" s="1">
        <v>77.5</v>
      </c>
      <c r="AH364" s="1">
        <v>77.5</v>
      </c>
      <c r="AI364" s="1">
        <v>77.5</v>
      </c>
      <c r="AJ364" s="1">
        <v>77.5</v>
      </c>
      <c r="AK364" s="1">
        <v>77.5</v>
      </c>
      <c r="AL364" s="1">
        <v>77.5</v>
      </c>
      <c r="AM364" s="1">
        <v>77.5</v>
      </c>
      <c r="AN364" s="1">
        <v>77.5</v>
      </c>
      <c r="AO364" s="1">
        <v>77.5</v>
      </c>
      <c r="AP364" s="1">
        <v>77.5</v>
      </c>
      <c r="AQ364" s="1">
        <v>77.5</v>
      </c>
      <c r="AR364" s="1">
        <v>77.5</v>
      </c>
      <c r="AS364" s="1">
        <v>77.5</v>
      </c>
      <c r="AT364" s="1">
        <v>77.5</v>
      </c>
      <c r="AU364" s="1">
        <v>77.5</v>
      </c>
      <c r="AV364" s="1">
        <v>77.5</v>
      </c>
      <c r="AW364" s="1">
        <v>77.5</v>
      </c>
      <c r="AX364" s="1">
        <v>77.5</v>
      </c>
      <c r="AY364" s="1">
        <v>77.5</v>
      </c>
      <c r="AZ364" s="1">
        <v>77.5</v>
      </c>
      <c r="BA364" s="1">
        <v>77.5</v>
      </c>
      <c r="BB364" s="1">
        <v>77.5</v>
      </c>
      <c r="BC364" s="1">
        <v>77.5</v>
      </c>
      <c r="BD364" s="1">
        <v>77.5</v>
      </c>
      <c r="BE364" s="1">
        <v>77.5</v>
      </c>
      <c r="BF364" s="1">
        <v>77.5</v>
      </c>
      <c r="BG364" s="1">
        <v>77.5</v>
      </c>
      <c r="BH364" s="1">
        <v>77.5</v>
      </c>
      <c r="BI364" s="1">
        <v>77.5</v>
      </c>
      <c r="BJ364" s="1">
        <v>77.5</v>
      </c>
      <c r="BK364" s="1">
        <v>77.5</v>
      </c>
      <c r="BL364" s="1">
        <v>77.5</v>
      </c>
      <c r="BM364" t="s">
        <v>31</v>
      </c>
    </row>
    <row r="365" spans="1:65" x14ac:dyDescent="0.2">
      <c r="C365" t="s">
        <v>4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0.35884614960461381</v>
      </c>
      <c r="M365" s="1">
        <v>1.081811872405356</v>
      </c>
      <c r="N365" s="1">
        <v>2.1741002550434123</v>
      </c>
      <c r="O365" s="1">
        <v>2.5643003398527933</v>
      </c>
      <c r="P365" s="1">
        <v>2.9593308071780848</v>
      </c>
      <c r="Q365" s="1">
        <v>3.3590898367378017</v>
      </c>
      <c r="R365" s="1">
        <v>4.122316623116232</v>
      </c>
      <c r="S365" s="1">
        <v>5.613018717250597</v>
      </c>
      <c r="T365" s="1">
        <v>7.8415556165114859</v>
      </c>
      <c r="U365" s="1">
        <v>11.32052059039661</v>
      </c>
      <c r="V365" s="1">
        <v>15.564959237685791</v>
      </c>
      <c r="W365" s="1">
        <v>22.040769951642034</v>
      </c>
      <c r="X365" s="1">
        <v>30.451000625935968</v>
      </c>
      <c r="Y365" s="1">
        <v>39.654109675977097</v>
      </c>
      <c r="Z365" s="1">
        <v>48.393162718503788</v>
      </c>
      <c r="AA365" s="1">
        <v>57.194250354133771</v>
      </c>
      <c r="AB365" s="1">
        <v>67.124220737862743</v>
      </c>
      <c r="AC365" s="1">
        <v>78.147308673267304</v>
      </c>
      <c r="AD365" s="1">
        <v>90.450603469265815</v>
      </c>
      <c r="AE365" s="1">
        <v>107.45199830888636</v>
      </c>
      <c r="AF365" s="1">
        <v>129.21183173555772</v>
      </c>
      <c r="AG365" s="1">
        <v>139.62378562002357</v>
      </c>
      <c r="AH365" s="1">
        <v>142.31115289680386</v>
      </c>
      <c r="AI365" s="1">
        <v>136.6132322604895</v>
      </c>
      <c r="AJ365" s="1">
        <v>151.81606147662706</v>
      </c>
      <c r="AK365" s="1">
        <v>147.75437150744312</v>
      </c>
      <c r="AL365" s="1">
        <v>145.75273370750438</v>
      </c>
      <c r="AM365" s="1">
        <v>135.3348476557243</v>
      </c>
      <c r="AN365" s="1">
        <v>126.65409640185267</v>
      </c>
      <c r="AO365" s="1">
        <v>145.41217287310107</v>
      </c>
      <c r="AP365" s="1">
        <v>154.8561960023363</v>
      </c>
      <c r="AQ365" s="1">
        <v>153.1395198602919</v>
      </c>
      <c r="AR365" s="1">
        <v>150.59407617048188</v>
      </c>
      <c r="AS365" s="1">
        <v>146.83610800561536</v>
      </c>
      <c r="AT365" s="1">
        <v>140.77786993271062</v>
      </c>
      <c r="AU365" s="1">
        <v>133.24871795614231</v>
      </c>
      <c r="AV365" s="1">
        <v>130.94962418423557</v>
      </c>
      <c r="AW365" s="1">
        <v>127.71009734445792</v>
      </c>
      <c r="AX365" s="1">
        <v>121.82825554886804</v>
      </c>
      <c r="AY365" s="1">
        <v>118.60282795047979</v>
      </c>
      <c r="AZ365" s="1">
        <v>115.11040126769892</v>
      </c>
      <c r="BA365" s="1">
        <v>111.3532697477317</v>
      </c>
      <c r="BB365" s="1">
        <v>108.0647394172781</v>
      </c>
      <c r="BC365" s="1">
        <v>104.36018199516286</v>
      </c>
      <c r="BD365" s="1">
        <v>100.43896706657303</v>
      </c>
      <c r="BE365" s="1">
        <v>96.273215258318317</v>
      </c>
      <c r="BF365" s="1">
        <v>92.201721838223278</v>
      </c>
      <c r="BG365" s="1">
        <v>88.500997137057652</v>
      </c>
      <c r="BH365" s="1">
        <v>85.678349201784613</v>
      </c>
      <c r="BI365" s="1">
        <v>84.083098104525391</v>
      </c>
      <c r="BJ365" s="1">
        <v>83.202470847157599</v>
      </c>
      <c r="BK365" s="1">
        <v>82.598163623073489</v>
      </c>
      <c r="BL365" s="1">
        <v>82.491618295970113</v>
      </c>
      <c r="BM365" t="s">
        <v>4</v>
      </c>
    </row>
    <row r="366" spans="1:65" x14ac:dyDescent="0.2">
      <c r="C366" t="s">
        <v>54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0.16067856945928505</v>
      </c>
      <c r="M366" s="1">
        <v>0.48439696029534407</v>
      </c>
      <c r="N366" s="1">
        <v>0.97348493003574044</v>
      </c>
      <c r="O366" s="1">
        <v>1.1482026788513373</v>
      </c>
      <c r="P366" s="1">
        <v>1.3250833015153867</v>
      </c>
      <c r="Q366" s="1">
        <v>1.5040812065196918</v>
      </c>
      <c r="R366" s="1">
        <v>1.8458270726615331</v>
      </c>
      <c r="S366" s="1">
        <v>2.513310561726092</v>
      </c>
      <c r="T366" s="1">
        <v>3.5111702889518419</v>
      </c>
      <c r="U366" s="1">
        <v>5.0689273272222435</v>
      </c>
      <c r="V366" s="1">
        <v>6.9694363078970074</v>
      </c>
      <c r="W366" s="1">
        <v>8.5179052174968248</v>
      </c>
      <c r="X366" s="1">
        <v>10.512336164766159</v>
      </c>
      <c r="Y366" s="1">
        <v>12.686185428166986</v>
      </c>
      <c r="Z366" s="1">
        <v>14.750037468457064</v>
      </c>
      <c r="AA366" s="1">
        <v>16.521583742385403</v>
      </c>
      <c r="AB366" s="1">
        <v>18.703975308264717</v>
      </c>
      <c r="AC366" s="1">
        <v>21.090854785898188</v>
      </c>
      <c r="AD366" s="1">
        <v>23.792174750276416</v>
      </c>
      <c r="AE366" s="1">
        <v>26.598316758419909</v>
      </c>
      <c r="AF366" s="1">
        <v>29.458184307301941</v>
      </c>
      <c r="AG366" s="1">
        <v>31.060327535549419</v>
      </c>
      <c r="AH366" s="1">
        <v>30.778835204250615</v>
      </c>
      <c r="AI366" s="1">
        <v>28.29620236087958</v>
      </c>
      <c r="AJ366" s="1">
        <v>30.822822245003231</v>
      </c>
      <c r="AK366" s="1">
        <v>29.336008659159035</v>
      </c>
      <c r="AL366" s="1">
        <v>28.586309521498119</v>
      </c>
      <c r="AM366" s="1">
        <v>26.209720389028682</v>
      </c>
      <c r="AN366" s="1">
        <v>24.153451066777507</v>
      </c>
      <c r="AO366" s="1">
        <v>27.263236866469434</v>
      </c>
      <c r="AP366" s="1">
        <v>28.619631710248242</v>
      </c>
      <c r="AQ366" s="1">
        <v>27.78987953317354</v>
      </c>
      <c r="AR366" s="1">
        <v>26.776842872652423</v>
      </c>
      <c r="AS366" s="1">
        <v>25.485006832458343</v>
      </c>
      <c r="AT366" s="1">
        <v>24.115131948524031</v>
      </c>
      <c r="AU366" s="1">
        <v>22.850732018663123</v>
      </c>
      <c r="AV366" s="1">
        <v>22.131928656918603</v>
      </c>
      <c r="AW366" s="1">
        <v>21.270522656132016</v>
      </c>
      <c r="AX366" s="1">
        <v>20.114392237270891</v>
      </c>
      <c r="AY366" s="1">
        <v>19.242285855488852</v>
      </c>
      <c r="AZ366" s="1">
        <v>18.379275532616795</v>
      </c>
      <c r="BA366" s="1">
        <v>17.513845454862178</v>
      </c>
      <c r="BB366" s="1">
        <v>16.759729091072</v>
      </c>
      <c r="BC366" s="1">
        <v>15.987499412765553</v>
      </c>
      <c r="BD366" s="1">
        <v>15.214781372274729</v>
      </c>
      <c r="BE366" s="1">
        <v>14.447397988758125</v>
      </c>
      <c r="BF366" s="1">
        <v>13.77153247924517</v>
      </c>
      <c r="BG366" s="1">
        <v>13.252425305177612</v>
      </c>
      <c r="BH366" s="1">
        <v>12.934108128736934</v>
      </c>
      <c r="BI366" s="1">
        <v>12.793614536127425</v>
      </c>
      <c r="BJ366" s="1">
        <v>12.731002388861263</v>
      </c>
      <c r="BK366" s="1">
        <v>12.687797963474448</v>
      </c>
      <c r="BL366" s="1">
        <v>12.689161644781201</v>
      </c>
      <c r="BM366" t="s">
        <v>54</v>
      </c>
    </row>
    <row r="367" spans="1:65" x14ac:dyDescent="0.2">
      <c r="C367" t="s">
        <v>5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1.3103500000000001</v>
      </c>
      <c r="M367" s="1">
        <v>3.9241071105250001</v>
      </c>
      <c r="N367" s="1">
        <v>7.8338464729698956</v>
      </c>
      <c r="O367" s="1">
        <v>9.1006197235003583</v>
      </c>
      <c r="P367" s="1">
        <v>10.357592645897995</v>
      </c>
      <c r="Q367" s="1">
        <v>11.604336119453905</v>
      </c>
      <c r="R367" s="1">
        <v>14.150782541319499</v>
      </c>
      <c r="S367" s="1">
        <v>19.299933351585594</v>
      </c>
      <c r="T367" s="1">
        <v>27.03702745636943</v>
      </c>
      <c r="U367" s="1">
        <v>39.180850981324149</v>
      </c>
      <c r="V367" s="1">
        <v>52.520007020448475</v>
      </c>
      <c r="W367" s="1">
        <v>62.500543222787556</v>
      </c>
      <c r="X367" s="1">
        <v>75.474350805295984</v>
      </c>
      <c r="Y367" s="1">
        <v>89.51874682499006</v>
      </c>
      <c r="Z367" s="1">
        <v>102.51089919258715</v>
      </c>
      <c r="AA367" s="1">
        <v>113.13763402412098</v>
      </c>
      <c r="AB367" s="1">
        <v>125.54858328691418</v>
      </c>
      <c r="AC367" s="1">
        <v>134.19183125657256</v>
      </c>
      <c r="AD367" s="1">
        <v>146.73085193686404</v>
      </c>
      <c r="AE367" s="1">
        <v>161.42715667221029</v>
      </c>
      <c r="AF367" s="1">
        <v>176.06202832004706</v>
      </c>
      <c r="AG367" s="1">
        <v>182.86337886260796</v>
      </c>
      <c r="AH367" s="1">
        <v>178.62402288284815</v>
      </c>
      <c r="AI367" s="1">
        <v>162.14749840122496</v>
      </c>
      <c r="AJ367" s="1">
        <v>177.28733283385162</v>
      </c>
      <c r="AK367" s="1">
        <v>169.54701461011786</v>
      </c>
      <c r="AL367" s="1">
        <v>163.72377089251106</v>
      </c>
      <c r="AM367" s="1">
        <v>148.82623508195394</v>
      </c>
      <c r="AN367" s="1">
        <v>136.16186166554871</v>
      </c>
      <c r="AO367" s="1">
        <v>152.80420763720792</v>
      </c>
      <c r="AP367" s="1">
        <v>159.76670211720119</v>
      </c>
      <c r="AQ367" s="1">
        <v>155.02260420901632</v>
      </c>
      <c r="AR367" s="1">
        <v>149.31388253526495</v>
      </c>
      <c r="AS367" s="1">
        <v>142.13689855569817</v>
      </c>
      <c r="AT367" s="1">
        <v>134.71318731916116</v>
      </c>
      <c r="AU367" s="1">
        <v>127.83038256660248</v>
      </c>
      <c r="AV367" s="1">
        <v>123.62264683720534</v>
      </c>
      <c r="AW367" s="1">
        <v>118.71827054813804</v>
      </c>
      <c r="AX367" s="1">
        <v>112.41819078176948</v>
      </c>
      <c r="AY367" s="1">
        <v>106.46425896094645</v>
      </c>
      <c r="AZ367" s="1">
        <v>100.71821404789327</v>
      </c>
      <c r="BA367" s="1">
        <v>96.005922184950748</v>
      </c>
      <c r="BB367" s="1">
        <v>91.904183021862536</v>
      </c>
      <c r="BC367" s="1">
        <v>87.766985170848244</v>
      </c>
      <c r="BD367" s="1">
        <v>83.672662664845262</v>
      </c>
      <c r="BE367" s="1">
        <v>79.619593925284136</v>
      </c>
      <c r="BF367" s="1">
        <v>76.033916195792941</v>
      </c>
      <c r="BG367" s="1">
        <v>73.235490404078121</v>
      </c>
      <c r="BH367" s="1">
        <v>71.423394777345891</v>
      </c>
      <c r="BI367" s="1">
        <v>70.463009890683381</v>
      </c>
      <c r="BJ367" s="1">
        <v>69.834945191763623</v>
      </c>
      <c r="BK367" s="1">
        <v>69.222312544715862</v>
      </c>
      <c r="BL367" s="1">
        <v>68.768107898557332</v>
      </c>
      <c r="BM367" t="s">
        <v>5</v>
      </c>
    </row>
    <row r="368" spans="1:65" x14ac:dyDescent="0.2">
      <c r="C368" t="s">
        <v>151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0.11874215842404388</v>
      </c>
      <c r="M368" s="1">
        <v>0.35678438530348699</v>
      </c>
      <c r="N368" s="1">
        <v>0.71463925338244794</v>
      </c>
      <c r="O368" s="1">
        <v>0.83654689771994661</v>
      </c>
      <c r="P368" s="1">
        <v>0.95873798035597568</v>
      </c>
      <c r="Q368" s="1">
        <v>1.0811636243904166</v>
      </c>
      <c r="R368" s="1">
        <v>1.3225168057499257</v>
      </c>
      <c r="S368" s="1">
        <v>1.8020481638808192</v>
      </c>
      <c r="T368" s="1">
        <v>2.5207785656646422</v>
      </c>
      <c r="U368" s="1">
        <v>3.6458764732401452</v>
      </c>
      <c r="V368" s="1">
        <v>4.9411843746863378</v>
      </c>
      <c r="W368" s="1">
        <v>5.8095404643407669</v>
      </c>
      <c r="X368" s="1">
        <v>6.9309592352196816</v>
      </c>
      <c r="Y368" s="1">
        <v>8.1480536619206863</v>
      </c>
      <c r="Z368" s="1">
        <v>9.2886646036655058</v>
      </c>
      <c r="AA368" s="1">
        <v>10.038573598887425</v>
      </c>
      <c r="AB368" s="1">
        <v>10.613478122269974</v>
      </c>
      <c r="AC368" s="1">
        <v>8.8599262214468464</v>
      </c>
      <c r="AD368" s="1">
        <v>8.3349607172431757</v>
      </c>
      <c r="AE368" s="1">
        <v>9.0737426556912801</v>
      </c>
      <c r="AF368" s="1">
        <v>10.104097590148195</v>
      </c>
      <c r="AG368" s="1">
        <v>10.587378400309712</v>
      </c>
      <c r="AH368" s="1">
        <v>10.417336564044255</v>
      </c>
      <c r="AI368" s="1">
        <v>9.532776818874499</v>
      </c>
      <c r="AJ368" s="1">
        <v>10.062030078333327</v>
      </c>
      <c r="AK368" s="1">
        <v>9.2821522594661587</v>
      </c>
      <c r="AL368" s="1">
        <v>8.8165382572780722</v>
      </c>
      <c r="AM368" s="1">
        <v>7.8990115278028199</v>
      </c>
      <c r="AN368" s="1">
        <v>7.0768209920810765</v>
      </c>
      <c r="AO368" s="1">
        <v>7.7433284451724678</v>
      </c>
      <c r="AP368" s="1">
        <v>7.9094844687787571</v>
      </c>
      <c r="AQ368" s="1">
        <v>7.5500571663250149</v>
      </c>
      <c r="AR368" s="1">
        <v>7.1436883548449286</v>
      </c>
      <c r="AS368" s="1">
        <v>6.6661743729233471</v>
      </c>
      <c r="AT368" s="1">
        <v>6.0706159940190334</v>
      </c>
      <c r="AU368" s="1">
        <v>5.3912380180714976</v>
      </c>
      <c r="AV368" s="1">
        <v>4.9239157028365534</v>
      </c>
      <c r="AW368" s="1">
        <v>4.4176975221195454</v>
      </c>
      <c r="AX368" s="1">
        <v>3.8223297212512248</v>
      </c>
      <c r="AY368" s="1">
        <v>3.4383348084784444</v>
      </c>
      <c r="AZ368" s="1">
        <v>3.0691718581678193</v>
      </c>
      <c r="BA368" s="1">
        <v>2.7161342436303277</v>
      </c>
      <c r="BB368" s="1">
        <v>2.3979786829153813</v>
      </c>
      <c r="BC368" s="1">
        <v>2.1114084571567213</v>
      </c>
      <c r="BD368" s="1">
        <v>1.8488970650717858</v>
      </c>
      <c r="BE368" s="1">
        <v>1.5965130457940102</v>
      </c>
      <c r="BF368" s="1">
        <v>1.3533480089937373</v>
      </c>
      <c r="BG368" s="1">
        <v>1.1315025989408296</v>
      </c>
      <c r="BH368" s="1">
        <v>0.95384007247308689</v>
      </c>
      <c r="BI368" s="1">
        <v>0.83645595114119642</v>
      </c>
      <c r="BJ368" s="1">
        <v>0.75868187208647397</v>
      </c>
      <c r="BK368" s="1">
        <v>0.70375729188646063</v>
      </c>
      <c r="BL368" s="1">
        <v>0.6818697127572253</v>
      </c>
      <c r="BM368" t="s">
        <v>6</v>
      </c>
    </row>
    <row r="369" spans="1:65" x14ac:dyDescent="0.2">
      <c r="C369" t="s">
        <v>7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3.6008056000000005E-3</v>
      </c>
      <c r="M369" s="1">
        <v>1.0855332438694801E-2</v>
      </c>
      <c r="N369" s="1">
        <v>2.1815790365724733E-2</v>
      </c>
      <c r="O369" s="1">
        <v>2.5731213875354691E-2</v>
      </c>
      <c r="P369" s="1">
        <v>2.9695107372561768E-2</v>
      </c>
      <c r="Q369" s="1">
        <v>3.3706449151971199E-2</v>
      </c>
      <c r="R369" s="1">
        <v>4.1364971584187706E-2</v>
      </c>
      <c r="S369" s="1">
        <v>5.6323271831814868E-2</v>
      </c>
      <c r="T369" s="1">
        <v>7.8685301229390645E-2</v>
      </c>
      <c r="U369" s="1">
        <v>0.11359462538954139</v>
      </c>
      <c r="V369" s="1">
        <v>0.15618501814380381</v>
      </c>
      <c r="W369" s="1">
        <v>0.20904502875558445</v>
      </c>
      <c r="X369" s="1">
        <v>0.27754629366498257</v>
      </c>
      <c r="Y369" s="1">
        <v>0.3524283313567893</v>
      </c>
      <c r="Z369" s="1">
        <v>0.42353109040046533</v>
      </c>
      <c r="AA369" s="1">
        <v>0.49480705558014643</v>
      </c>
      <c r="AB369" s="1">
        <v>0.5841213049512255</v>
      </c>
      <c r="AC369" s="1">
        <v>0.68318283556211745</v>
      </c>
      <c r="AD369" s="1">
        <v>0.79439761932147923</v>
      </c>
      <c r="AE369" s="1">
        <v>0.94791990620136524</v>
      </c>
      <c r="AF369" s="1">
        <v>1.1439810337764911</v>
      </c>
      <c r="AG369" s="1">
        <v>1.2365924464580922</v>
      </c>
      <c r="AH369" s="1">
        <v>1.2606399601172629</v>
      </c>
      <c r="AI369" s="1">
        <v>1.2110036774449537</v>
      </c>
      <c r="AJ369" s="1">
        <v>1.4040922633804334</v>
      </c>
      <c r="AK369" s="1">
        <v>1.4164278273322988</v>
      </c>
      <c r="AL369" s="1">
        <v>1.4495365791322699</v>
      </c>
      <c r="AM369" s="1">
        <v>1.3806749215352614</v>
      </c>
      <c r="AN369" s="1">
        <v>1.3346911773669543</v>
      </c>
      <c r="AO369" s="1">
        <v>1.5868387382290816</v>
      </c>
      <c r="AP369" s="1">
        <v>1.758034646720839</v>
      </c>
      <c r="AQ369" s="1">
        <v>1.8066471529540324</v>
      </c>
      <c r="AR369" s="1">
        <v>1.8487013218761992</v>
      </c>
      <c r="AS369" s="1">
        <v>1.8806543083242246</v>
      </c>
      <c r="AT369" s="1">
        <v>1.8926422237384051</v>
      </c>
      <c r="AU369" s="1">
        <v>1.8911791878209863</v>
      </c>
      <c r="AV369" s="1">
        <v>1.9371644795926102</v>
      </c>
      <c r="AW369" s="1">
        <v>1.9747962606926308</v>
      </c>
      <c r="AX369" s="1">
        <v>1.9892089244115549</v>
      </c>
      <c r="AY369" s="1">
        <v>2.001322331867855</v>
      </c>
      <c r="AZ369" s="1">
        <v>2.013652373468064</v>
      </c>
      <c r="BA369" s="1">
        <v>2.0231018215546204</v>
      </c>
      <c r="BB369" s="1">
        <v>2.0438677726135763</v>
      </c>
      <c r="BC369" s="1">
        <v>2.0538526260981067</v>
      </c>
      <c r="BD369" s="1">
        <v>2.0571352198230044</v>
      </c>
      <c r="BE369" s="1">
        <v>2.0520600853849675</v>
      </c>
      <c r="BF369" s="1">
        <v>2.0457823295231319</v>
      </c>
      <c r="BG369" s="1">
        <v>2.0403607487023421</v>
      </c>
      <c r="BH369" s="1">
        <v>2.0399201487104768</v>
      </c>
      <c r="BI369" s="1">
        <v>2.0471546664305071</v>
      </c>
      <c r="BJ369" s="1">
        <v>2.0567414920293721</v>
      </c>
      <c r="BK369" s="1">
        <v>2.0636910500248806</v>
      </c>
      <c r="BL369" s="1">
        <v>2.0697498046207077</v>
      </c>
      <c r="BM369" t="s">
        <v>7</v>
      </c>
    </row>
    <row r="370" spans="1:65" x14ac:dyDescent="0.2">
      <c r="C370" t="s">
        <v>8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2.2505035000000002E-3</v>
      </c>
      <c r="M370" s="1">
        <v>6.750835348950001E-3</v>
      </c>
      <c r="N370" s="1">
        <v>1.3499420667005737E-2</v>
      </c>
      <c r="O370" s="1">
        <v>1.5742275875351191E-2</v>
      </c>
      <c r="P370" s="1">
        <v>1.7979064756550929E-2</v>
      </c>
      <c r="Q370" s="1">
        <v>2.0208901065770307E-2</v>
      </c>
      <c r="R370" s="1">
        <v>2.4681410032152747E-2</v>
      </c>
      <c r="S370" s="1">
        <v>3.3645550749619994E-2</v>
      </c>
      <c r="T370" s="1">
        <v>4.709821397263915E-2</v>
      </c>
      <c r="U370" s="1">
        <v>6.8185208473552E-2</v>
      </c>
      <c r="V370" s="1">
        <v>9.3748206252101396E-2</v>
      </c>
      <c r="W370" s="1">
        <v>0.10813570538612929</v>
      </c>
      <c r="X370" s="1">
        <v>0.12678243428130087</v>
      </c>
      <c r="Y370" s="1">
        <v>0.14699352637944355</v>
      </c>
      <c r="Z370" s="1">
        <v>0.16580446044052724</v>
      </c>
      <c r="AA370" s="1">
        <v>0.18395600976677137</v>
      </c>
      <c r="AB370" s="1">
        <v>0.2065447969962611</v>
      </c>
      <c r="AC370" s="1">
        <v>0.23113172988238584</v>
      </c>
      <c r="AD370" s="1">
        <v>0.25927431279811097</v>
      </c>
      <c r="AE370" s="1">
        <v>0.29942173169385516</v>
      </c>
      <c r="AF370" s="1">
        <v>0.35167415743701563</v>
      </c>
      <c r="AG370" s="1">
        <v>0.37335269539280325</v>
      </c>
      <c r="AH370" s="1">
        <v>0.37340635521683574</v>
      </c>
      <c r="AI370" s="1">
        <v>0.35147553832554002</v>
      </c>
      <c r="AJ370" s="1">
        <v>0.39871573353016265</v>
      </c>
      <c r="AK370" s="1">
        <v>0.39328153241498109</v>
      </c>
      <c r="AL370" s="1">
        <v>0.39897749593033949</v>
      </c>
      <c r="AM370" s="1">
        <v>0.37661026351710453</v>
      </c>
      <c r="AN370" s="1">
        <v>0.36110687365989125</v>
      </c>
      <c r="AO370" s="1">
        <v>0.42606605517927132</v>
      </c>
      <c r="AP370" s="1">
        <v>0.46912712139394541</v>
      </c>
      <c r="AQ370" s="1">
        <v>0.47985772097225105</v>
      </c>
      <c r="AR370" s="1">
        <v>0.48872282942523504</v>
      </c>
      <c r="AS370" s="1">
        <v>0.49472961933727172</v>
      </c>
      <c r="AT370" s="1">
        <v>0.49560438918114591</v>
      </c>
      <c r="AU370" s="1">
        <v>0.49296686549124591</v>
      </c>
      <c r="AV370" s="1">
        <v>0.501913942686537</v>
      </c>
      <c r="AW370" s="1">
        <v>0.5090058361820361</v>
      </c>
      <c r="AX370" s="1">
        <v>0.51094158259727185</v>
      </c>
      <c r="AY370" s="1">
        <v>0.51329492852617142</v>
      </c>
      <c r="AZ370" s="1">
        <v>0.51625132435943133</v>
      </c>
      <c r="BA370" s="1">
        <v>0.51857769000915843</v>
      </c>
      <c r="BB370" s="1">
        <v>0.52369007274145785</v>
      </c>
      <c r="BC370" s="1">
        <v>0.52614825018750555</v>
      </c>
      <c r="BD370" s="1">
        <v>0.52695639402973449</v>
      </c>
      <c r="BE370" s="1">
        <v>0.52570694344635149</v>
      </c>
      <c r="BF370" s="1">
        <v>0.52416141872780986</v>
      </c>
      <c r="BG370" s="1">
        <v>0.52282667628855051</v>
      </c>
      <c r="BH370" s="1">
        <v>0.52271820469561125</v>
      </c>
      <c r="BI370" s="1">
        <v>0.52449927522608653</v>
      </c>
      <c r="BJ370" s="1">
        <v>0.52685946193316557</v>
      </c>
      <c r="BK370" s="1">
        <v>0.52857037804736062</v>
      </c>
      <c r="BL370" s="1">
        <v>0.53006198670458082</v>
      </c>
      <c r="BM370" t="s">
        <v>8</v>
      </c>
    </row>
    <row r="371" spans="1:65" x14ac:dyDescent="0.2">
      <c r="C371" t="s">
        <v>9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9.3016304999999994E-2</v>
      </c>
      <c r="M371" s="1">
        <v>0.27145123727236375</v>
      </c>
      <c r="N371" s="1">
        <v>0.54317379080611561</v>
      </c>
      <c r="O371" s="1">
        <v>0.63438405700432887</v>
      </c>
      <c r="P371" s="1">
        <v>0.72553115057856266</v>
      </c>
      <c r="Q371" s="1">
        <v>0.81657826573991188</v>
      </c>
      <c r="R371" s="1">
        <v>0.99792122040909814</v>
      </c>
      <c r="S371" s="1">
        <v>1.3601096629265745</v>
      </c>
      <c r="T371" s="1">
        <v>1.903378551687851</v>
      </c>
      <c r="U371" s="1">
        <v>2.754496361595673</v>
      </c>
      <c r="V371" s="1">
        <v>3.7871634342644018</v>
      </c>
      <c r="W371" s="1">
        <v>4.8168232477697916</v>
      </c>
      <c r="X371" s="1">
        <v>6.1507886612155431</v>
      </c>
      <c r="Y371" s="1">
        <v>7.598720054206801</v>
      </c>
      <c r="Z371" s="1">
        <v>8.9513477308029348</v>
      </c>
      <c r="AA371" s="1">
        <v>10.286654974897857</v>
      </c>
      <c r="AB371" s="1">
        <v>4.7862074545381255</v>
      </c>
      <c r="AC371" s="1">
        <v>2.2105869270481175</v>
      </c>
      <c r="AD371" s="1">
        <v>5.4504029970748033E-2</v>
      </c>
      <c r="AE371" s="1">
        <v>6.448497129315299E-2</v>
      </c>
      <c r="AF371" s="1">
        <v>7.7268050758189127E-2</v>
      </c>
      <c r="AG371" s="1">
        <v>8.2684262195790864E-2</v>
      </c>
      <c r="AH371" s="1">
        <v>8.3500279512501968E-2</v>
      </c>
      <c r="AI371" s="1">
        <v>7.9636217162209533E-2</v>
      </c>
      <c r="AJ371" s="1">
        <v>9.1636895177654359E-2</v>
      </c>
      <c r="AK371" s="1">
        <v>9.1722368210780753E-2</v>
      </c>
      <c r="AL371" s="1">
        <v>9.3439539724104764E-2</v>
      </c>
      <c r="AM371" s="1">
        <v>8.8511797529068875E-2</v>
      </c>
      <c r="AN371" s="1">
        <v>8.5212578041747644E-2</v>
      </c>
      <c r="AO371" s="1">
        <v>0.10098089174289507</v>
      </c>
      <c r="AP371" s="1">
        <v>0.11167310265224868</v>
      </c>
      <c r="AQ371" s="1">
        <v>0.11466399253062848</v>
      </c>
      <c r="AR371" s="1">
        <v>0.11721340982637346</v>
      </c>
      <c r="AS371" s="1">
        <v>0.11910347805489624</v>
      </c>
      <c r="AT371" s="1">
        <v>0.11976949357144265</v>
      </c>
      <c r="AU371" s="1">
        <v>0.11960639185537317</v>
      </c>
      <c r="AV371" s="1">
        <v>0.12232510340781044</v>
      </c>
      <c r="AW371" s="1">
        <v>0.12453915845267879</v>
      </c>
      <c r="AX371" s="1">
        <v>0.1253394345164433</v>
      </c>
      <c r="AY371" s="1">
        <v>0.12604278096979193</v>
      </c>
      <c r="AZ371" s="1">
        <v>0.1267769017801679</v>
      </c>
      <c r="BA371" s="1">
        <v>0.12733966537253275</v>
      </c>
      <c r="BB371" s="1">
        <v>0.12858973223955866</v>
      </c>
      <c r="BC371" s="1">
        <v>0.12918465209793095</v>
      </c>
      <c r="BD371" s="1">
        <v>0.12937230267484745</v>
      </c>
      <c r="BE371" s="1">
        <v>0.12905235653617025</v>
      </c>
      <c r="BF371" s="1">
        <v>0.12865974916218764</v>
      </c>
      <c r="BG371" s="1">
        <v>0.12832013419871846</v>
      </c>
      <c r="BH371" s="1">
        <v>0.12828509036357733</v>
      </c>
      <c r="BI371" s="1">
        <v>0.12871899171452561</v>
      </c>
      <c r="BJ371" s="1">
        <v>0.12929760329675274</v>
      </c>
      <c r="BK371" s="1">
        <v>0.12971711076602954</v>
      </c>
      <c r="BL371" s="1">
        <v>0.13008405750500779</v>
      </c>
      <c r="BM371" t="s">
        <v>9</v>
      </c>
    </row>
    <row r="372" spans="1:65" x14ac:dyDescent="0.2">
      <c r="C372" t="s">
        <v>10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81.593902745999983</v>
      </c>
      <c r="M372" s="1">
        <v>244.92036891632654</v>
      </c>
      <c r="N372" s="1">
        <v>490.08553641784238</v>
      </c>
      <c r="O372" s="1">
        <v>572.38117179860285</v>
      </c>
      <c r="P372" s="1">
        <v>654.61980886715844</v>
      </c>
      <c r="Q372" s="1">
        <v>736.76823912725217</v>
      </c>
      <c r="R372" s="1">
        <v>900.38725152979953</v>
      </c>
      <c r="S372" s="1">
        <v>1227.1764304997396</v>
      </c>
      <c r="T372" s="1">
        <v>1717.3477702703135</v>
      </c>
      <c r="U372" s="1">
        <v>2485.2797572029162</v>
      </c>
      <c r="V372" s="1">
        <v>3417.0169006663541</v>
      </c>
      <c r="W372" s="1">
        <v>4346.0407058849087</v>
      </c>
      <c r="X372" s="1">
        <v>5549.6281511502239</v>
      </c>
      <c r="Y372" s="1">
        <v>6856.0428667373544</v>
      </c>
      <c r="Z372" s="1">
        <v>8076.4685788734851</v>
      </c>
      <c r="AA372" s="1">
        <v>9281.2667080941246</v>
      </c>
      <c r="AB372" s="1">
        <v>10796.043032025027</v>
      </c>
      <c r="AC372" s="1">
        <v>12465.815479756766</v>
      </c>
      <c r="AD372" s="1">
        <v>14343.280527102052</v>
      </c>
      <c r="AE372" s="1">
        <v>16969.86504550614</v>
      </c>
      <c r="AF372" s="1">
        <v>20333.860237525048</v>
      </c>
      <c r="AG372" s="1">
        <v>21461.089530423931</v>
      </c>
      <c r="AH372" s="1">
        <v>21672.890666785832</v>
      </c>
      <c r="AI372" s="1">
        <v>20537.679016510585</v>
      </c>
      <c r="AJ372" s="1">
        <v>24122.051839073156</v>
      </c>
      <c r="AK372" s="1">
        <v>24138.227977057875</v>
      </c>
      <c r="AL372" s="1">
        <v>24592.21806204295</v>
      </c>
      <c r="AM372" s="1">
        <v>23296.512782767779</v>
      </c>
      <c r="AN372" s="1">
        <v>22429.646146439831</v>
      </c>
      <c r="AO372" s="1">
        <v>26582.053159603682</v>
      </c>
      <c r="AP372" s="1">
        <v>29398.926599391169</v>
      </c>
      <c r="AQ372" s="1">
        <v>30188.567642324419</v>
      </c>
      <c r="AR372" s="1">
        <v>30862.030679419258</v>
      </c>
      <c r="AS372" s="1">
        <v>31361.97831109837</v>
      </c>
      <c r="AT372" s="1">
        <v>31539.802103233018</v>
      </c>
      <c r="AU372" s="1">
        <v>31499.431621914206</v>
      </c>
      <c r="AV372" s="1">
        <v>32217.434388438636</v>
      </c>
      <c r="AW372" s="1">
        <v>32802.622015504385</v>
      </c>
      <c r="AX372" s="1">
        <v>33015.750534407511</v>
      </c>
      <c r="AY372" s="1">
        <v>33203.235222819094</v>
      </c>
      <c r="AZ372" s="1">
        <v>33398.818145579622</v>
      </c>
      <c r="BA372" s="1">
        <v>33548.50441687803</v>
      </c>
      <c r="BB372" s="1">
        <v>33879.370521960234</v>
      </c>
      <c r="BC372" s="1">
        <v>34037.609905515419</v>
      </c>
      <c r="BD372" s="1">
        <v>34088.545765297938</v>
      </c>
      <c r="BE372" s="1">
        <v>34005.708087272615</v>
      </c>
      <c r="BF372" s="1">
        <v>33903.690562643453</v>
      </c>
      <c r="BG372" s="1">
        <v>33815.550014231747</v>
      </c>
      <c r="BH372" s="1">
        <v>33807.480241760153</v>
      </c>
      <c r="BI372" s="1">
        <v>33922.717987037722</v>
      </c>
      <c r="BJ372" s="1">
        <v>34075.921678391598</v>
      </c>
      <c r="BK372" s="1">
        <v>34187.120147348134</v>
      </c>
      <c r="BL372" s="1">
        <v>34284.326843371127</v>
      </c>
      <c r="BM372" t="s">
        <v>10</v>
      </c>
    </row>
    <row r="373" spans="1:65" x14ac:dyDescent="0.2">
      <c r="C373" t="s">
        <v>152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25.8378625</v>
      </c>
      <c r="M373" s="1">
        <v>77.557496363532508</v>
      </c>
      <c r="N373" s="1">
        <v>155.19251165889017</v>
      </c>
      <c r="O373" s="1">
        <v>181.25258771552254</v>
      </c>
      <c r="P373" s="1">
        <v>207.29461445101794</v>
      </c>
      <c r="Q373" s="1">
        <v>233.30807592568914</v>
      </c>
      <c r="R373" s="1">
        <v>285.1203486883137</v>
      </c>
      <c r="S373" s="1">
        <v>388.60276083616418</v>
      </c>
      <c r="T373" s="1">
        <v>543.82244333938604</v>
      </c>
      <c r="U373" s="1">
        <v>786.99896045590663</v>
      </c>
      <c r="V373" s="1">
        <v>1082.0466955041147</v>
      </c>
      <c r="W373" s="1">
        <v>1376.2352136485119</v>
      </c>
      <c r="X373" s="1">
        <v>1757.3681889187264</v>
      </c>
      <c r="Y373" s="1">
        <v>2171.0628726305144</v>
      </c>
      <c r="Z373" s="1">
        <v>2557.5279230865526</v>
      </c>
      <c r="AA373" s="1">
        <v>2939.0442785422447</v>
      </c>
      <c r="AB373" s="1">
        <v>3418.7196103843753</v>
      </c>
      <c r="AC373" s="1">
        <v>3947.4766554430666</v>
      </c>
      <c r="AD373" s="1">
        <v>4542.0024975623364</v>
      </c>
      <c r="AE373" s="1">
        <v>5373.7476077627489</v>
      </c>
      <c r="AF373" s="1">
        <v>6439.0042298490944</v>
      </c>
      <c r="AG373" s="1">
        <v>6890.3551829825719</v>
      </c>
      <c r="AH373" s="1">
        <v>6958.3566260418311</v>
      </c>
      <c r="AI373" s="1">
        <v>6636.3514301841278</v>
      </c>
      <c r="AJ373" s="1">
        <v>7636.4079314711962</v>
      </c>
      <c r="AK373" s="1">
        <v>7643.5306842317295</v>
      </c>
      <c r="AL373" s="1">
        <v>7786.6283103420637</v>
      </c>
      <c r="AM373" s="1">
        <v>7375.9831274224061</v>
      </c>
      <c r="AN373" s="1">
        <v>7101.0481701456374</v>
      </c>
      <c r="AO373" s="1">
        <v>8415.0743119079216</v>
      </c>
      <c r="AP373" s="1">
        <v>9306.0918876873893</v>
      </c>
      <c r="AQ373" s="1">
        <v>9555.3327108857084</v>
      </c>
      <c r="AR373" s="1">
        <v>9767.784152197788</v>
      </c>
      <c r="AS373" s="1">
        <v>9925.2898379080198</v>
      </c>
      <c r="AT373" s="1">
        <v>9980.7911309535557</v>
      </c>
      <c r="AU373" s="1">
        <v>9967.1993212810994</v>
      </c>
      <c r="AV373" s="1">
        <v>10193.758617317537</v>
      </c>
      <c r="AW373" s="1">
        <v>10378.263204389899</v>
      </c>
      <c r="AX373" s="1">
        <v>10444.952876370273</v>
      </c>
      <c r="AY373" s="1">
        <v>10503.565080815995</v>
      </c>
      <c r="AZ373" s="1">
        <v>10564.741815013993</v>
      </c>
      <c r="BA373" s="1">
        <v>10611.638781044396</v>
      </c>
      <c r="BB373" s="1">
        <v>10715.811019963221</v>
      </c>
      <c r="BC373" s="1">
        <v>10765.387674827578</v>
      </c>
      <c r="BD373" s="1">
        <v>10781.025222903952</v>
      </c>
      <c r="BE373" s="1">
        <v>10754.363044680853</v>
      </c>
      <c r="BF373" s="1">
        <v>10721.645763515637</v>
      </c>
      <c r="BG373" s="1">
        <v>10693.344516559871</v>
      </c>
      <c r="BH373" s="1">
        <v>10690.424196964777</v>
      </c>
      <c r="BI373" s="1">
        <v>10726.582642877134</v>
      </c>
      <c r="BJ373" s="1">
        <v>10774.800274729396</v>
      </c>
      <c r="BK373" s="1">
        <v>10809.759230502461</v>
      </c>
      <c r="BL373" s="1">
        <v>10840.338125417315</v>
      </c>
      <c r="BM373" t="s">
        <v>11</v>
      </c>
    </row>
    <row r="374" spans="1:65" ht="14.25" x14ac:dyDescent="0.2">
      <c r="C374" t="s">
        <v>153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30.980650479616308</v>
      </c>
      <c r="M374" s="1">
        <v>92.994599956273987</v>
      </c>
      <c r="N374" s="1">
        <v>186.08214827205057</v>
      </c>
      <c r="O374" s="1">
        <v>217.32924186513495</v>
      </c>
      <c r="P374" s="1">
        <v>248.55469358635244</v>
      </c>
      <c r="Q374" s="1">
        <v>279.74589439531076</v>
      </c>
      <c r="R374" s="1">
        <v>341.87092168862557</v>
      </c>
      <c r="S374" s="1">
        <v>465.95055256134799</v>
      </c>
      <c r="T374" s="1">
        <v>652.06527978343649</v>
      </c>
      <c r="U374" s="1">
        <v>943.64383747710622</v>
      </c>
      <c r="V374" s="1">
        <v>1297.418100124838</v>
      </c>
      <c r="W374" s="1">
        <v>1650.1621266768727</v>
      </c>
      <c r="X374" s="1">
        <v>2107.156101821015</v>
      </c>
      <c r="Y374" s="1">
        <v>2603.192892842344</v>
      </c>
      <c r="Z374" s="1">
        <v>3066.5802435090563</v>
      </c>
      <c r="AA374" s="1">
        <v>3524.0339071249937</v>
      </c>
      <c r="AB374" s="1">
        <v>4099.1841851131603</v>
      </c>
      <c r="AC374" s="1">
        <v>4733.1854381811354</v>
      </c>
      <c r="AD374" s="1">
        <v>5446.0461601466868</v>
      </c>
      <c r="AE374" s="1">
        <v>6443.3424553510185</v>
      </c>
      <c r="AF374" s="1">
        <v>7720.6285729605443</v>
      </c>
      <c r="AG374" s="1">
        <v>8261.8167661661537</v>
      </c>
      <c r="AH374" s="1">
        <v>8343.3532686352901</v>
      </c>
      <c r="AI374" s="1">
        <v>7957.2559114917603</v>
      </c>
      <c r="AJ374" s="1">
        <v>9156.3644262244561</v>
      </c>
      <c r="AK374" s="1">
        <v>9164.9048971603479</v>
      </c>
      <c r="AL374" s="1">
        <v>9336.4847845828117</v>
      </c>
      <c r="AM374" s="1">
        <v>8844.1044693314234</v>
      </c>
      <c r="AN374" s="1">
        <v>8514.4462471770239</v>
      </c>
      <c r="AO374" s="1">
        <v>10090.017160561058</v>
      </c>
      <c r="AP374" s="1">
        <v>11158.383558378166</v>
      </c>
      <c r="AQ374" s="1">
        <v>11457.233466289817</v>
      </c>
      <c r="AR374" s="1">
        <v>11711.971405512935</v>
      </c>
      <c r="AS374" s="1">
        <v>11900.827143774604</v>
      </c>
      <c r="AT374" s="1">
        <v>11967.375456778842</v>
      </c>
      <c r="AU374" s="1">
        <v>11951.078322879017</v>
      </c>
      <c r="AV374" s="1">
        <v>12222.732155057001</v>
      </c>
      <c r="AW374" s="1">
        <v>12443.960676726498</v>
      </c>
      <c r="AX374" s="1">
        <v>12523.924312194573</v>
      </c>
      <c r="AY374" s="1">
        <v>12594.202734791361</v>
      </c>
      <c r="AZ374" s="1">
        <v>12667.556133110302</v>
      </c>
      <c r="BA374" s="1">
        <v>12723.787507247476</v>
      </c>
      <c r="BB374" s="1">
        <v>12848.694268541032</v>
      </c>
      <c r="BC374" s="1">
        <v>12908.138698834027</v>
      </c>
      <c r="BD374" s="1">
        <v>12926.88875647956</v>
      </c>
      <c r="BE374" s="1">
        <v>12894.919717842749</v>
      </c>
      <c r="BF374" s="1">
        <v>12855.690363927621</v>
      </c>
      <c r="BG374" s="1">
        <v>12821.7560150598</v>
      </c>
      <c r="BH374" s="1">
        <v>12818.254432811482</v>
      </c>
      <c r="BI374" s="1">
        <v>12861.609883545725</v>
      </c>
      <c r="BJ374" s="1">
        <v>12919.424789843401</v>
      </c>
      <c r="BK374" s="1">
        <v>12961.342003000555</v>
      </c>
      <c r="BL374" s="1">
        <v>12998.007344625079</v>
      </c>
      <c r="BM374" t="s">
        <v>12</v>
      </c>
    </row>
    <row r="375" spans="1:65" x14ac:dyDescent="0.2">
      <c r="C375" t="s">
        <v>154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1.10327672875</v>
      </c>
      <c r="M375" s="1">
        <v>3.3117050947228384</v>
      </c>
      <c r="N375" s="1">
        <v>6.6267202478346103</v>
      </c>
      <c r="O375" s="1">
        <v>7.7394854954528123</v>
      </c>
      <c r="P375" s="1">
        <v>8.851480037058467</v>
      </c>
      <c r="Q375" s="1">
        <v>9.9622548420269261</v>
      </c>
      <c r="R375" s="1">
        <v>12.174638888990996</v>
      </c>
      <c r="S375" s="1">
        <v>16.593337887704212</v>
      </c>
      <c r="T375" s="1">
        <v>23.221218330591785</v>
      </c>
      <c r="U375" s="1">
        <v>33.604855611467215</v>
      </c>
      <c r="V375" s="1">
        <v>46.203393898025702</v>
      </c>
      <c r="W375" s="1">
        <v>58.765243622791459</v>
      </c>
      <c r="X375" s="1">
        <v>75.039621666829618</v>
      </c>
      <c r="Y375" s="1">
        <v>92.704384661322976</v>
      </c>
      <c r="Z375" s="1">
        <v>109.2064423157958</v>
      </c>
      <c r="AA375" s="1">
        <v>125.49719069375385</v>
      </c>
      <c r="AB375" s="1">
        <v>145.97932736341284</v>
      </c>
      <c r="AC375" s="1">
        <v>168.55725318741895</v>
      </c>
      <c r="AD375" s="1">
        <v>193.94350664591178</v>
      </c>
      <c r="AE375" s="1">
        <v>229.4590228514694</v>
      </c>
      <c r="AF375" s="1">
        <v>274.94548061455635</v>
      </c>
      <c r="AG375" s="1">
        <v>294.21816631335582</v>
      </c>
      <c r="AH375" s="1">
        <v>297.78037140384282</v>
      </c>
      <c r="AI375" s="1">
        <v>283.82750284577548</v>
      </c>
      <c r="AJ375" s="1">
        <v>326.50828190701401</v>
      </c>
      <c r="AK375" s="1">
        <v>330.20052555881074</v>
      </c>
      <c r="AL375" s="1">
        <v>336.38234300677715</v>
      </c>
      <c r="AM375" s="1">
        <v>318.64247110464794</v>
      </c>
      <c r="AN375" s="1">
        <v>306.76528095029153</v>
      </c>
      <c r="AO375" s="1">
        <v>363.53121027442216</v>
      </c>
      <c r="AP375" s="1">
        <v>402.02316954809515</v>
      </c>
      <c r="AQ375" s="1">
        <v>412.79037311026258</v>
      </c>
      <c r="AR375" s="1">
        <v>421.96827537494437</v>
      </c>
      <c r="AS375" s="1">
        <v>428.77252099762643</v>
      </c>
      <c r="AT375" s="1">
        <v>431.17017685719355</v>
      </c>
      <c r="AU375" s="1">
        <v>430.58301067934343</v>
      </c>
      <c r="AV375" s="1">
        <v>440.37037226811753</v>
      </c>
      <c r="AW375" s="1">
        <v>448.34097042964362</v>
      </c>
      <c r="AX375" s="1">
        <v>451.22196425919572</v>
      </c>
      <c r="AY375" s="1">
        <v>453.75401149125094</v>
      </c>
      <c r="AZ375" s="1">
        <v>456.39684640860446</v>
      </c>
      <c r="BA375" s="1">
        <v>458.42279534111782</v>
      </c>
      <c r="BB375" s="1">
        <v>462.92303606241109</v>
      </c>
      <c r="BC375" s="1">
        <v>465.0647475525513</v>
      </c>
      <c r="BD375" s="1">
        <v>465.74028962945067</v>
      </c>
      <c r="BE375" s="1">
        <v>464.58848353021278</v>
      </c>
      <c r="BF375" s="1">
        <v>463.17509698387545</v>
      </c>
      <c r="BG375" s="1">
        <v>461.95248311538637</v>
      </c>
      <c r="BH375" s="1">
        <v>461.82632530887832</v>
      </c>
      <c r="BI375" s="1">
        <v>463.38837017229213</v>
      </c>
      <c r="BJ375" s="1">
        <v>465.47137186830986</v>
      </c>
      <c r="BK375" s="1">
        <v>466.98159875770625</v>
      </c>
      <c r="BL375" s="1">
        <v>468.30260701802791</v>
      </c>
      <c r="BM375" t="s">
        <v>0</v>
      </c>
    </row>
    <row r="376" spans="1:65" x14ac:dyDescent="0.2">
      <c r="C376" t="s">
        <v>155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0.30646575798611114</v>
      </c>
      <c r="M376" s="1">
        <v>0.91991808186745505</v>
      </c>
      <c r="N376" s="1">
        <v>1.8407556243985028</v>
      </c>
      <c r="O376" s="1">
        <v>2.1498570820702256</v>
      </c>
      <c r="P376" s="1">
        <v>2.4587444547384631</v>
      </c>
      <c r="Q376" s="1">
        <v>2.7672930116741461</v>
      </c>
      <c r="R376" s="1">
        <v>3.381844135830832</v>
      </c>
      <c r="S376" s="1">
        <v>4.6092605243622815</v>
      </c>
      <c r="T376" s="1">
        <v>6.4503384251643849</v>
      </c>
      <c r="U376" s="1">
        <v>9.3346821142964487</v>
      </c>
      <c r="V376" s="1">
        <v>12.834276082784918</v>
      </c>
      <c r="W376" s="1">
        <v>16.32367878410874</v>
      </c>
      <c r="X376" s="1">
        <v>20.844339351897116</v>
      </c>
      <c r="Y376" s="1">
        <v>25.751217961478602</v>
      </c>
      <c r="Z376" s="1">
        <v>30.335122865498832</v>
      </c>
      <c r="AA376" s="1">
        <v>34.860330748264957</v>
      </c>
      <c r="AB376" s="1">
        <v>40.549813156503568</v>
      </c>
      <c r="AC376" s="1">
        <v>46.821459218727483</v>
      </c>
      <c r="AD376" s="1">
        <v>53.873196290531048</v>
      </c>
      <c r="AE376" s="1">
        <v>63.738617458741501</v>
      </c>
      <c r="AF376" s="1">
        <v>76.373744615154536</v>
      </c>
      <c r="AG376" s="1">
        <v>81.727268420376618</v>
      </c>
      <c r="AH376" s="1">
        <v>82.716769834400779</v>
      </c>
      <c r="AI376" s="1">
        <v>78.840973012715409</v>
      </c>
      <c r="AJ376" s="1">
        <v>90.696744974170556</v>
      </c>
      <c r="AK376" s="1">
        <v>91.722368210780758</v>
      </c>
      <c r="AL376" s="1">
        <v>93.439539724104762</v>
      </c>
      <c r="AM376" s="1">
        <v>88.511797529068872</v>
      </c>
      <c r="AN376" s="1">
        <v>85.212578041747648</v>
      </c>
      <c r="AO376" s="1">
        <v>100.98089174289504</v>
      </c>
      <c r="AP376" s="1">
        <v>111.67310265224864</v>
      </c>
      <c r="AQ376" s="1">
        <v>114.66399253062849</v>
      </c>
      <c r="AR376" s="1">
        <v>117.21340982637344</v>
      </c>
      <c r="AS376" s="1">
        <v>119.10347805489623</v>
      </c>
      <c r="AT376" s="1">
        <v>119.76949357144265</v>
      </c>
      <c r="AU376" s="1">
        <v>119.60639185537318</v>
      </c>
      <c r="AV376" s="1">
        <v>122.32510340781042</v>
      </c>
      <c r="AW376" s="1">
        <v>124.53915845267878</v>
      </c>
      <c r="AX376" s="1">
        <v>125.33943451644325</v>
      </c>
      <c r="AY376" s="1">
        <v>126.04278096979192</v>
      </c>
      <c r="AZ376" s="1">
        <v>126.7769017801679</v>
      </c>
      <c r="BA376" s="1">
        <v>127.33966537253272</v>
      </c>
      <c r="BB376" s="1">
        <v>128.58973223955863</v>
      </c>
      <c r="BC376" s="1">
        <v>129.18465209793092</v>
      </c>
      <c r="BD376" s="1">
        <v>129.37230267484742</v>
      </c>
      <c r="BE376" s="1">
        <v>129.05235653617021</v>
      </c>
      <c r="BF376" s="1">
        <v>128.65974916218761</v>
      </c>
      <c r="BG376" s="1">
        <v>128.32013419871842</v>
      </c>
      <c r="BH376" s="1">
        <v>128.2850903635773</v>
      </c>
      <c r="BI376" s="1">
        <v>128.7189917145256</v>
      </c>
      <c r="BJ376" s="1">
        <v>129.29760329675273</v>
      </c>
      <c r="BK376" s="1">
        <v>129.71711076602952</v>
      </c>
      <c r="BL376" s="1">
        <v>130.08405750500776</v>
      </c>
      <c r="BM376" t="s">
        <v>1</v>
      </c>
    </row>
    <row r="377" spans="1:65" x14ac:dyDescent="0.2">
      <c r="C377" t="s">
        <v>56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0.10375</v>
      </c>
      <c r="M377" s="1">
        <v>0.31121887500000001</v>
      </c>
      <c r="N377" s="1">
        <v>0.62233402178750008</v>
      </c>
      <c r="O377" s="1">
        <v>0.72573142946353375</v>
      </c>
      <c r="P377" s="1">
        <v>0.82884917463676855</v>
      </c>
      <c r="Q377" s="1">
        <v>0.93164640071595961</v>
      </c>
      <c r="R377" s="1">
        <v>1.1378326187165881</v>
      </c>
      <c r="S377" s="1">
        <v>1.5510866302909876</v>
      </c>
      <c r="T377" s="1">
        <v>2.1712650967489333</v>
      </c>
      <c r="U377" s="1">
        <v>3.1433923027140467</v>
      </c>
      <c r="V377" s="1">
        <v>4.3218668172058026</v>
      </c>
      <c r="W377" s="1">
        <v>5.4364909082838198</v>
      </c>
      <c r="X377" s="1">
        <v>6.8810664928848446</v>
      </c>
      <c r="Y377" s="1">
        <v>8.4475543779824687</v>
      </c>
      <c r="Z377" s="1">
        <v>9.907097678213777</v>
      </c>
      <c r="AA377" s="1">
        <v>11.343756013201672</v>
      </c>
      <c r="AB377" s="1">
        <v>13.151057788474565</v>
      </c>
      <c r="AC377" s="1">
        <v>15.141046393587104</v>
      </c>
      <c r="AD377" s="1">
        <v>17.380517511844236</v>
      </c>
      <c r="AE377" s="1">
        <v>20.522382265494077</v>
      </c>
      <c r="AF377" s="1">
        <v>24.550358014794718</v>
      </c>
      <c r="AG377" s="1">
        <v>26.226312003940059</v>
      </c>
      <c r="AH377" s="1">
        <v>26.4409460626513</v>
      </c>
      <c r="AI377" s="1">
        <v>25.181113074340622</v>
      </c>
      <c r="AJ377" s="1">
        <v>28.971016923756647</v>
      </c>
      <c r="AK377" s="1">
        <v>28.984782775796546</v>
      </c>
      <c r="AL377" s="1">
        <v>29.534537451057965</v>
      </c>
      <c r="AM377" s="1">
        <v>27.969572442063921</v>
      </c>
      <c r="AN377" s="1">
        <v>26.929846122750064</v>
      </c>
      <c r="AO377" s="1">
        <v>31.921575064930956</v>
      </c>
      <c r="AP377" s="1">
        <v>35.321299107695253</v>
      </c>
      <c r="AQ377" s="1">
        <v>36.292452470388199</v>
      </c>
      <c r="AR377" s="1">
        <v>37.123632677182862</v>
      </c>
      <c r="AS377" s="1">
        <v>37.746567264541355</v>
      </c>
      <c r="AT377" s="1">
        <v>37.986911933400329</v>
      </c>
      <c r="AU377" s="1">
        <v>37.96772716536168</v>
      </c>
      <c r="AV377" s="1">
        <v>38.846223020623405</v>
      </c>
      <c r="AW377" s="1">
        <v>39.567774158635629</v>
      </c>
      <c r="AX377" s="1">
        <v>39.849645352810896</v>
      </c>
      <c r="AY377" s="1">
        <v>40.089425233579078</v>
      </c>
      <c r="AZ377" s="1">
        <v>40.341992888291259</v>
      </c>
      <c r="BA377" s="1">
        <v>40.541039838408196</v>
      </c>
      <c r="BB377" s="1">
        <v>40.958822449944691</v>
      </c>
      <c r="BC377" s="1">
        <v>41.168749945798425</v>
      </c>
      <c r="BD377" s="1">
        <v>41.249439403817824</v>
      </c>
      <c r="BE377" s="1">
        <v>41.16857344338537</v>
      </c>
      <c r="BF377" s="1">
        <v>41.063903702977683</v>
      </c>
      <c r="BG377" s="1">
        <v>40.974321768403314</v>
      </c>
      <c r="BH377" s="1">
        <v>40.977995441049117</v>
      </c>
      <c r="BI377" s="1">
        <v>41.125900645685547</v>
      </c>
      <c r="BJ377" s="1">
        <v>41.316560348824673</v>
      </c>
      <c r="BK377" s="1">
        <v>41.454671123637567</v>
      </c>
      <c r="BL377" s="1">
        <v>41.573294828366585</v>
      </c>
      <c r="BM377" t="s">
        <v>33</v>
      </c>
    </row>
    <row r="378" spans="1:65" x14ac:dyDescent="0.2">
      <c r="C378" s="47" t="s">
        <v>160</v>
      </c>
      <c r="D378" s="14">
        <v>0.27500000000000002</v>
      </c>
      <c r="E378" s="14">
        <v>0.27500000000000002</v>
      </c>
      <c r="F378" s="14">
        <v>0.27500000000000002</v>
      </c>
      <c r="G378" s="14">
        <v>0.27500000000000002</v>
      </c>
      <c r="H378" s="14">
        <v>0.27500000000000002</v>
      </c>
      <c r="I378" s="14">
        <v>0.27500000000000002</v>
      </c>
      <c r="J378" s="14">
        <v>0.27500000000000002</v>
      </c>
      <c r="K378" s="14">
        <v>0.27500000000000002</v>
      </c>
      <c r="L378" s="14">
        <v>0.27500000000000002</v>
      </c>
      <c r="M378" s="14">
        <v>0.27500000000000002</v>
      </c>
      <c r="N378" s="14">
        <v>0.27500000000000002</v>
      </c>
      <c r="O378" s="14">
        <v>0.27500000000000002</v>
      </c>
      <c r="P378" s="14">
        <v>0.27500000000000002</v>
      </c>
      <c r="Q378" s="14">
        <v>0.27500000000000002</v>
      </c>
      <c r="R378" s="14">
        <v>0.27500000000000002</v>
      </c>
      <c r="S378" s="14">
        <v>0.27500000000000002</v>
      </c>
      <c r="T378" s="14">
        <v>0.27500000000000002</v>
      </c>
      <c r="U378" s="14">
        <v>0.27500000000000002</v>
      </c>
      <c r="V378" s="14">
        <v>0.27500000000000002</v>
      </c>
      <c r="W378" s="14">
        <v>0.27500000000000002</v>
      </c>
      <c r="X378" s="14">
        <v>0.27500000000000002</v>
      </c>
      <c r="Y378" s="14">
        <v>0.27500000000000002</v>
      </c>
      <c r="Z378" s="14">
        <v>0.27500000000000002</v>
      </c>
      <c r="AA378" s="14">
        <v>0.27500000000000002</v>
      </c>
      <c r="AB378" s="14">
        <v>0.27500000000000002</v>
      </c>
      <c r="AC378" s="14">
        <v>0.27500000000000002</v>
      </c>
      <c r="AD378" s="14">
        <v>0.27500000000000002</v>
      </c>
      <c r="AE378" s="14">
        <v>0.27500000000000002</v>
      </c>
      <c r="AF378" s="14">
        <v>0.27500000000000002</v>
      </c>
      <c r="AG378" s="14">
        <v>0.27500000000000002</v>
      </c>
      <c r="AH378" s="14">
        <v>0.27500000000000002</v>
      </c>
      <c r="AI378" s="14">
        <v>0.27500000000000002</v>
      </c>
      <c r="AJ378" s="14">
        <v>0.27500000000000002</v>
      </c>
      <c r="AK378" s="14">
        <v>0.27500000000000002</v>
      </c>
      <c r="AL378" s="14">
        <v>0.27500000000000002</v>
      </c>
      <c r="AM378" s="14">
        <v>0.27500000000000002</v>
      </c>
      <c r="AN378" s="14">
        <v>0.27500000000000002</v>
      </c>
      <c r="AO378" s="14">
        <v>0.27500000000000002</v>
      </c>
      <c r="AP378" s="14">
        <v>0.27500000000000002</v>
      </c>
      <c r="AQ378" s="14">
        <v>0.27500000000000002</v>
      </c>
      <c r="AR378" s="14">
        <v>0.27500000000000002</v>
      </c>
      <c r="AS378" s="14">
        <v>0.27500000000000002</v>
      </c>
      <c r="AT378" s="14">
        <v>0.27500000000000002</v>
      </c>
      <c r="AU378" s="14">
        <v>0.27500000000000002</v>
      </c>
      <c r="AV378" s="14">
        <v>0.27500000000000002</v>
      </c>
      <c r="AW378" s="14">
        <v>0.27500000000000002</v>
      </c>
      <c r="AX378" s="14">
        <v>0.27500000000000002</v>
      </c>
      <c r="AY378" s="14">
        <v>0.27500000000000002</v>
      </c>
      <c r="AZ378" s="14">
        <v>0.27500000000000002</v>
      </c>
      <c r="BA378" s="14">
        <v>0.27500000000000002</v>
      </c>
      <c r="BB378" s="14">
        <v>0.27500000000000002</v>
      </c>
      <c r="BC378" s="14">
        <v>0.27500000000000002</v>
      </c>
      <c r="BD378" s="14">
        <v>0.27500000000000002</v>
      </c>
      <c r="BE378" s="14">
        <v>0.27500000000000002</v>
      </c>
      <c r="BF378" s="14">
        <v>0.27500000000000002</v>
      </c>
      <c r="BG378" s="14">
        <v>0.27500000000000002</v>
      </c>
      <c r="BH378" s="14">
        <v>0.27500000000000002</v>
      </c>
      <c r="BI378" s="14">
        <v>0.27500000000000002</v>
      </c>
      <c r="BJ378" s="14">
        <v>0.27500000000000002</v>
      </c>
      <c r="BK378" s="14">
        <v>0.27500000000000002</v>
      </c>
      <c r="BL378" s="14">
        <v>0.27500000000000002</v>
      </c>
      <c r="BM378" t="s">
        <v>55</v>
      </c>
    </row>
    <row r="379" spans="1:65" x14ac:dyDescent="0.2">
      <c r="C379" s="47" t="s">
        <v>56</v>
      </c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1">
        <v>0</v>
      </c>
      <c r="AJ379" s="1">
        <v>1.3064625000000003</v>
      </c>
      <c r="AK379" s="1">
        <v>2.3830908318675004</v>
      </c>
      <c r="AL379" s="1">
        <v>11.16647802313862</v>
      </c>
      <c r="AM379" s="1">
        <v>15.68261513813067</v>
      </c>
      <c r="AN379" s="1">
        <v>21.356104491732019</v>
      </c>
      <c r="AO379" s="1">
        <v>33.145140349043203</v>
      </c>
      <c r="AP379" s="1">
        <v>46.162784206732113</v>
      </c>
      <c r="AQ379" s="1">
        <v>56.867648385890469</v>
      </c>
      <c r="AR379" s="1">
        <v>67.572173685467646</v>
      </c>
      <c r="AS379" s="1">
        <v>78.272076032961593</v>
      </c>
      <c r="AT379" s="1">
        <v>88.963075197376284</v>
      </c>
      <c r="AU379" s="1">
        <v>99.638247925533776</v>
      </c>
      <c r="AV379" s="1">
        <v>110.29362192151363</v>
      </c>
      <c r="AW379" s="1">
        <v>120.90827237421644</v>
      </c>
      <c r="AX379" s="1">
        <v>131.48513414348173</v>
      </c>
      <c r="AY379" s="1">
        <v>141.49365191902262</v>
      </c>
      <c r="AZ379" s="1">
        <v>151.50072431229381</v>
      </c>
      <c r="BA379" s="1">
        <v>158.1509516415025</v>
      </c>
      <c r="BB379" s="1">
        <v>166.09450124682874</v>
      </c>
      <c r="BC379" s="1">
        <v>173.12493482813767</v>
      </c>
      <c r="BD379" s="1">
        <v>179.62591374514099</v>
      </c>
      <c r="BE379" s="1">
        <v>185.31356156507127</v>
      </c>
      <c r="BF379" s="1">
        <v>190.75720971613001</v>
      </c>
      <c r="BG379" s="1">
        <v>195.91421965269814</v>
      </c>
      <c r="BH379" s="1">
        <v>200.73582293370492</v>
      </c>
      <c r="BI379" s="1">
        <v>205.13860854882105</v>
      </c>
      <c r="BJ379" s="1">
        <v>209.05604526422775</v>
      </c>
      <c r="BK379" s="1">
        <v>212.4070215891681</v>
      </c>
      <c r="BL379" s="1">
        <v>215.0889972940634</v>
      </c>
      <c r="BM379" s="47" t="s">
        <v>56</v>
      </c>
    </row>
    <row r="380" spans="1:65" x14ac:dyDescent="0.2">
      <c r="A380" s="2" t="s">
        <v>85</v>
      </c>
      <c r="D380" s="2">
        <v>1980</v>
      </c>
      <c r="E380" s="2">
        <v>1981</v>
      </c>
      <c r="F380" s="2">
        <v>1982</v>
      </c>
      <c r="G380" s="2">
        <v>1983</v>
      </c>
      <c r="H380" s="2">
        <v>1984</v>
      </c>
      <c r="I380" s="2">
        <v>1985</v>
      </c>
      <c r="J380" s="2">
        <v>1986</v>
      </c>
      <c r="K380" s="2">
        <v>1987</v>
      </c>
      <c r="L380" s="2">
        <v>1988</v>
      </c>
      <c r="M380" s="2">
        <v>1989</v>
      </c>
      <c r="N380" s="2">
        <v>1990</v>
      </c>
      <c r="O380" s="2">
        <v>1991</v>
      </c>
      <c r="P380" s="2">
        <v>1992</v>
      </c>
      <c r="Q380" s="2">
        <v>1993</v>
      </c>
      <c r="R380" s="2">
        <v>1994</v>
      </c>
      <c r="S380" s="2">
        <v>1995</v>
      </c>
      <c r="T380" s="2">
        <v>1996</v>
      </c>
      <c r="U380" s="2">
        <v>1997</v>
      </c>
      <c r="V380" s="2">
        <v>1998</v>
      </c>
      <c r="W380" s="2">
        <v>1999</v>
      </c>
      <c r="X380" s="2">
        <v>2000</v>
      </c>
      <c r="Y380" s="2">
        <v>2001</v>
      </c>
      <c r="Z380" s="2">
        <v>2002</v>
      </c>
      <c r="AA380" s="2">
        <v>2003</v>
      </c>
      <c r="AB380" s="2">
        <v>2004</v>
      </c>
      <c r="AC380" s="2">
        <v>2005</v>
      </c>
      <c r="AD380" s="2">
        <v>2006</v>
      </c>
      <c r="AE380" s="2">
        <v>2007</v>
      </c>
      <c r="AF380" s="2">
        <v>2008</v>
      </c>
      <c r="AG380" s="2">
        <v>2009</v>
      </c>
      <c r="AH380" s="2">
        <v>2010</v>
      </c>
      <c r="AI380" s="2">
        <v>2011</v>
      </c>
      <c r="AJ380" s="2">
        <v>2012</v>
      </c>
      <c r="AK380" s="2">
        <v>2013</v>
      </c>
      <c r="AL380" s="2">
        <v>2014</v>
      </c>
      <c r="AM380" s="2">
        <v>2015</v>
      </c>
      <c r="AN380" s="2">
        <v>2016</v>
      </c>
      <c r="AO380" s="2">
        <v>2017</v>
      </c>
      <c r="AP380" s="2">
        <v>2018</v>
      </c>
      <c r="AQ380" s="2">
        <v>2019</v>
      </c>
      <c r="AR380" s="2">
        <v>2020</v>
      </c>
      <c r="AS380" s="2">
        <v>2021</v>
      </c>
      <c r="AT380" s="2">
        <v>2022</v>
      </c>
      <c r="AU380" s="2">
        <v>2023</v>
      </c>
      <c r="AV380" s="2">
        <v>2024</v>
      </c>
      <c r="AW380" s="2">
        <v>2025</v>
      </c>
      <c r="AX380" s="2">
        <v>2026</v>
      </c>
      <c r="AY380" s="2">
        <v>2027</v>
      </c>
      <c r="AZ380" s="2">
        <v>2028</v>
      </c>
      <c r="BA380" s="2">
        <v>2029</v>
      </c>
      <c r="BB380" s="2">
        <v>2030</v>
      </c>
      <c r="BC380" s="2">
        <v>2031</v>
      </c>
      <c r="BD380" s="2">
        <v>2032</v>
      </c>
      <c r="BE380" s="2">
        <v>2033</v>
      </c>
      <c r="BF380" s="2">
        <v>2034</v>
      </c>
      <c r="BG380" s="2">
        <v>2035</v>
      </c>
      <c r="BH380" s="2">
        <v>2036</v>
      </c>
      <c r="BI380" s="2">
        <v>2037</v>
      </c>
      <c r="BJ380" s="2">
        <v>2038</v>
      </c>
      <c r="BK380" s="2">
        <v>2039</v>
      </c>
      <c r="BL380" s="2">
        <v>2040</v>
      </c>
    </row>
    <row r="381" spans="1:65" x14ac:dyDescent="0.2">
      <c r="C381" t="s">
        <v>149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10</v>
      </c>
      <c r="O381" s="1">
        <v>29.87168638313203</v>
      </c>
      <c r="P381" s="1">
        <v>59.429857992294878</v>
      </c>
      <c r="Q381" s="1">
        <v>98.499710124947924</v>
      </c>
      <c r="R381" s="1">
        <v>146.94791372919616</v>
      </c>
      <c r="S381" s="1">
        <v>204.60103310116617</v>
      </c>
      <c r="T381" s="1">
        <v>271.05128208367347</v>
      </c>
      <c r="U381" s="1">
        <v>343.21136363629245</v>
      </c>
      <c r="V381" s="1">
        <v>419.79746055802093</v>
      </c>
      <c r="W381" s="1">
        <v>499.50042333832914</v>
      </c>
      <c r="X381" s="1">
        <v>580.99618446063346</v>
      </c>
      <c r="Y381" s="1">
        <v>663.37043030272218</v>
      </c>
      <c r="Z381" s="1">
        <v>746.20631515007835</v>
      </c>
      <c r="AA381" s="1">
        <v>829.25775520936065</v>
      </c>
      <c r="AB381" s="1">
        <v>912.30919526864272</v>
      </c>
      <c r="AC381" s="1">
        <v>1135.3606353279249</v>
      </c>
      <c r="AD381" s="1">
        <v>1446.6156847510558</v>
      </c>
      <c r="AE381" s="1">
        <v>1844.1230954229575</v>
      </c>
      <c r="AF381" s="1">
        <v>2526.3616072935674</v>
      </c>
      <c r="AG381" s="1">
        <v>2889.7723648117003</v>
      </c>
      <c r="AH381" s="1">
        <v>2986.588707252658</v>
      </c>
      <c r="AI381" s="1">
        <v>3918.9432142261421</v>
      </c>
      <c r="AJ381" s="1">
        <v>4788.4338554256719</v>
      </c>
      <c r="AK381" s="1">
        <v>5486.7152109155204</v>
      </c>
      <c r="AL381" s="1">
        <v>6101.2587646253342</v>
      </c>
      <c r="AM381" s="1">
        <v>6582.6884483886161</v>
      </c>
      <c r="AN381" s="1">
        <v>7074.4978341362857</v>
      </c>
      <c r="AO381" s="1">
        <v>7630.3030076560563</v>
      </c>
      <c r="AP381" s="1">
        <v>7989.210206058161</v>
      </c>
      <c r="AQ381" s="1">
        <v>8276.661961414</v>
      </c>
      <c r="AR381" s="1">
        <v>8525.3182845735992</v>
      </c>
      <c r="AS381" s="1">
        <v>8698.5515181327683</v>
      </c>
      <c r="AT381" s="1">
        <v>8816.9627654357573</v>
      </c>
      <c r="AU381" s="1">
        <v>8922.8954440566667</v>
      </c>
      <c r="AV381" s="1">
        <v>9004.9676007757844</v>
      </c>
      <c r="AW381" s="1">
        <v>9051.0304504192154</v>
      </c>
      <c r="AX381" s="1">
        <v>9086.5893044384011</v>
      </c>
      <c r="AY381" s="1">
        <v>9111.1376254412808</v>
      </c>
      <c r="AZ381" s="1">
        <v>9124.4940407501836</v>
      </c>
      <c r="BA381" s="1">
        <v>9131.1946593754419</v>
      </c>
      <c r="BB381" s="1">
        <v>9134.5806304614107</v>
      </c>
      <c r="BC381" s="1">
        <v>9135.6584065210409</v>
      </c>
      <c r="BD381" s="1">
        <v>9135.6584065210409</v>
      </c>
      <c r="BE381" s="1">
        <v>9135.6584065210409</v>
      </c>
      <c r="BF381" s="1">
        <v>9135.6584065210409</v>
      </c>
      <c r="BG381" s="1">
        <v>9135.6584065210409</v>
      </c>
      <c r="BH381" s="1">
        <v>9135.6584065210409</v>
      </c>
      <c r="BI381" s="1">
        <v>9135.6584065210409</v>
      </c>
      <c r="BJ381" s="1">
        <v>9135.6584065210409</v>
      </c>
      <c r="BK381" s="1">
        <v>9135.6584065210409</v>
      </c>
      <c r="BL381" s="1">
        <v>9135.6584065210409</v>
      </c>
      <c r="BM381" t="s">
        <v>2</v>
      </c>
    </row>
    <row r="382" spans="1:65" x14ac:dyDescent="0.2">
      <c r="C382" t="s">
        <v>150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10</v>
      </c>
      <c r="O382" s="1">
        <v>20</v>
      </c>
      <c r="P382" s="1">
        <v>30</v>
      </c>
      <c r="Q382" s="1">
        <v>40</v>
      </c>
      <c r="R382" s="1">
        <v>50</v>
      </c>
      <c r="S382" s="1">
        <v>60</v>
      </c>
      <c r="T382" s="1">
        <v>70</v>
      </c>
      <c r="U382" s="1">
        <v>80</v>
      </c>
      <c r="V382" s="1">
        <v>90</v>
      </c>
      <c r="W382" s="1">
        <v>100</v>
      </c>
      <c r="X382" s="1">
        <v>110</v>
      </c>
      <c r="Y382" s="1">
        <v>120</v>
      </c>
      <c r="Z382" s="1">
        <v>130</v>
      </c>
      <c r="AA382" s="1">
        <v>140</v>
      </c>
      <c r="AB382" s="1">
        <v>150</v>
      </c>
      <c r="AC382" s="1">
        <v>300</v>
      </c>
      <c r="AD382" s="1">
        <v>400</v>
      </c>
      <c r="AE382" s="1">
        <v>500</v>
      </c>
      <c r="AF382" s="1">
        <v>800</v>
      </c>
      <c r="AG382" s="1">
        <v>500</v>
      </c>
      <c r="AH382" s="1">
        <v>250</v>
      </c>
      <c r="AI382" s="1">
        <v>1100</v>
      </c>
      <c r="AJ382" s="1">
        <v>1100</v>
      </c>
      <c r="AK382" s="1">
        <v>1000</v>
      </c>
      <c r="AL382" s="1">
        <v>1000</v>
      </c>
      <c r="AM382" s="1">
        <v>1000</v>
      </c>
      <c r="AN382" s="1">
        <v>1000</v>
      </c>
      <c r="AO382" s="1">
        <v>1050</v>
      </c>
      <c r="AP382" s="1">
        <v>1100</v>
      </c>
      <c r="AQ382" s="1">
        <v>1100</v>
      </c>
      <c r="AR382" s="1">
        <v>1100</v>
      </c>
      <c r="AS382" s="1">
        <v>1100</v>
      </c>
      <c r="AT382" s="1">
        <v>1100</v>
      </c>
      <c r="AU382" s="1">
        <v>1100</v>
      </c>
      <c r="AV382" s="1">
        <v>1100</v>
      </c>
      <c r="AW382" s="1">
        <v>1100</v>
      </c>
      <c r="AX382" s="1">
        <v>1100</v>
      </c>
      <c r="AY382" s="1">
        <v>1100</v>
      </c>
      <c r="AZ382" s="1">
        <v>1100</v>
      </c>
      <c r="BA382" s="1">
        <v>1100</v>
      </c>
      <c r="BB382" s="1">
        <v>1100</v>
      </c>
      <c r="BC382" s="1">
        <v>1100</v>
      </c>
      <c r="BD382" s="1">
        <v>1100</v>
      </c>
      <c r="BE382" s="1">
        <v>1100</v>
      </c>
      <c r="BF382" s="1">
        <v>1100</v>
      </c>
      <c r="BG382" s="1">
        <v>1100</v>
      </c>
      <c r="BH382" s="1">
        <v>1100</v>
      </c>
      <c r="BI382" s="1">
        <v>1100</v>
      </c>
      <c r="BJ382" s="1">
        <v>1100</v>
      </c>
      <c r="BK382" s="1">
        <v>1100</v>
      </c>
      <c r="BL382" s="1">
        <v>1100</v>
      </c>
      <c r="BM382" t="s">
        <v>3</v>
      </c>
    </row>
    <row r="383" spans="1:65" x14ac:dyDescent="0.2">
      <c r="C383" t="s">
        <v>159</v>
      </c>
      <c r="D383" s="1">
        <v>25.3</v>
      </c>
      <c r="E383" s="1">
        <v>25.3</v>
      </c>
      <c r="F383" s="1">
        <v>25.3</v>
      </c>
      <c r="G383" s="1">
        <v>25.3</v>
      </c>
      <c r="H383" s="1">
        <v>25.3</v>
      </c>
      <c r="I383" s="1">
        <v>25.3</v>
      </c>
      <c r="J383" s="1">
        <v>25.3</v>
      </c>
      <c r="K383" s="1">
        <v>25.3</v>
      </c>
      <c r="L383" s="1">
        <v>25.3</v>
      </c>
      <c r="M383" s="1">
        <v>25.3</v>
      </c>
      <c r="N383" s="1">
        <v>25.3</v>
      </c>
      <c r="O383" s="1">
        <v>25.3</v>
      </c>
      <c r="P383" s="1">
        <v>25.3</v>
      </c>
      <c r="Q383" s="1">
        <v>25.3</v>
      </c>
      <c r="R383" s="1">
        <v>25.3</v>
      </c>
      <c r="S383" s="1">
        <v>25.3</v>
      </c>
      <c r="T383" s="1">
        <v>25.3</v>
      </c>
      <c r="U383" s="1">
        <v>25.3</v>
      </c>
      <c r="V383" s="1">
        <v>25.3</v>
      </c>
      <c r="W383" s="1">
        <v>25.3</v>
      </c>
      <c r="X383" s="1">
        <v>25.3</v>
      </c>
      <c r="Y383" s="1">
        <v>25.3</v>
      </c>
      <c r="Z383" s="1">
        <v>25.3</v>
      </c>
      <c r="AA383" s="1">
        <v>25.3</v>
      </c>
      <c r="AB383" s="1">
        <v>25.3</v>
      </c>
      <c r="AC383" s="1">
        <v>25.3</v>
      </c>
      <c r="AD383" s="1">
        <v>25.3</v>
      </c>
      <c r="AE383" s="1">
        <v>25.3</v>
      </c>
      <c r="AF383" s="1">
        <v>25.3</v>
      </c>
      <c r="AG383" s="1">
        <v>25.3</v>
      </c>
      <c r="AH383" s="1">
        <v>25.3</v>
      </c>
      <c r="AI383" s="1">
        <v>25.3</v>
      </c>
      <c r="AJ383" s="1">
        <v>25.3</v>
      </c>
      <c r="AK383" s="1">
        <v>25.3</v>
      </c>
      <c r="AL383" s="1">
        <v>25.3</v>
      </c>
      <c r="AM383" s="1">
        <v>25.3</v>
      </c>
      <c r="AN383" s="1">
        <v>25.3</v>
      </c>
      <c r="AO383" s="1">
        <v>25.3</v>
      </c>
      <c r="AP383" s="1">
        <v>25.3</v>
      </c>
      <c r="AQ383" s="1">
        <v>25.3</v>
      </c>
      <c r="AR383" s="1">
        <v>25.3</v>
      </c>
      <c r="AS383" s="1">
        <v>25.3</v>
      </c>
      <c r="AT383" s="1">
        <v>25.3</v>
      </c>
      <c r="AU383" s="1">
        <v>25.3</v>
      </c>
      <c r="AV383" s="1">
        <v>25.3</v>
      </c>
      <c r="AW383" s="1">
        <v>25.3</v>
      </c>
      <c r="AX383" s="1">
        <v>25.3</v>
      </c>
      <c r="AY383" s="1">
        <v>25.3</v>
      </c>
      <c r="AZ383" s="1">
        <v>25.3</v>
      </c>
      <c r="BA383" s="1">
        <v>25.3</v>
      </c>
      <c r="BB383" s="1">
        <v>25.3</v>
      </c>
      <c r="BC383" s="1">
        <v>25.3</v>
      </c>
      <c r="BD383" s="1">
        <v>25.3</v>
      </c>
      <c r="BE383" s="1">
        <v>25.3</v>
      </c>
      <c r="BF383" s="1">
        <v>25.3</v>
      </c>
      <c r="BG383" s="1">
        <v>25.3</v>
      </c>
      <c r="BH383" s="1">
        <v>25.3</v>
      </c>
      <c r="BI383" s="1">
        <v>25.3</v>
      </c>
      <c r="BJ383" s="1">
        <v>25.3</v>
      </c>
      <c r="BK383" s="1">
        <v>25.3</v>
      </c>
      <c r="BL383" s="1">
        <v>25.3</v>
      </c>
      <c r="BM383" t="s">
        <v>31</v>
      </c>
    </row>
    <row r="384" spans="1:65" x14ac:dyDescent="0.2">
      <c r="C384" t="s">
        <v>4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0.20465215784824276</v>
      </c>
      <c r="O384" s="1">
        <v>0.61436090056725745</v>
      </c>
      <c r="P384" s="1">
        <v>1.2282973370462502</v>
      </c>
      <c r="Q384" s="1">
        <v>2.045784056186279</v>
      </c>
      <c r="R384" s="1">
        <v>3.0669782673459003</v>
      </c>
      <c r="S384" s="1">
        <v>4.1693482359139784</v>
      </c>
      <c r="T384" s="1">
        <v>5.3504614958204453</v>
      </c>
      <c r="U384" s="1">
        <v>6.5834502190778847</v>
      </c>
      <c r="V384" s="1">
        <v>7.8572537331685988</v>
      </c>
      <c r="W384" s="1">
        <v>9.6930259338802944</v>
      </c>
      <c r="X384" s="1">
        <v>11.600162643536127</v>
      </c>
      <c r="Y384" s="1">
        <v>13.567442970426612</v>
      </c>
      <c r="Z384" s="1">
        <v>15.590563130687791</v>
      </c>
      <c r="AA384" s="1">
        <v>17.308240918790137</v>
      </c>
      <c r="AB384" s="1">
        <v>18.581626994179278</v>
      </c>
      <c r="AC384" s="1">
        <v>22.944088101993604</v>
      </c>
      <c r="AD384" s="1">
        <v>29.227544743949707</v>
      </c>
      <c r="AE384" s="1">
        <v>37.450216663005925</v>
      </c>
      <c r="AF384" s="1">
        <v>51.077071237723835</v>
      </c>
      <c r="AG384" s="1">
        <v>43.665072892186458</v>
      </c>
      <c r="AH384" s="1">
        <v>53.867454949130789</v>
      </c>
      <c r="AI384" s="1">
        <v>73.533270397225209</v>
      </c>
      <c r="AJ384" s="1">
        <v>84.955684047577591</v>
      </c>
      <c r="AK384" s="1">
        <v>82.403674242742127</v>
      </c>
      <c r="AL384" s="1">
        <v>83.455107703669839</v>
      </c>
      <c r="AM384" s="1">
        <v>86.649028197623707</v>
      </c>
      <c r="AN384" s="1">
        <v>78.726026131507609</v>
      </c>
      <c r="AO384" s="1">
        <v>77.13053337276375</v>
      </c>
      <c r="AP384" s="1">
        <v>76.581042519520594</v>
      </c>
      <c r="AQ384" s="1">
        <v>76.413059697180373</v>
      </c>
      <c r="AR384" s="1">
        <v>76.710076897819192</v>
      </c>
      <c r="AS384" s="1">
        <v>76.888118736639598</v>
      </c>
      <c r="AT384" s="1">
        <v>76.857218604309566</v>
      </c>
      <c r="AU384" s="1">
        <v>76.91215871736739</v>
      </c>
      <c r="AV384" s="1">
        <v>77.086036838653726</v>
      </c>
      <c r="AW384" s="1">
        <v>77.152379150201241</v>
      </c>
      <c r="AX384" s="1">
        <v>77.298380688563697</v>
      </c>
      <c r="AY384" s="1">
        <v>77.4238384053277</v>
      </c>
      <c r="AZ384" s="1">
        <v>77.490855531501381</v>
      </c>
      <c r="BA384" s="1">
        <v>77.524476543836272</v>
      </c>
      <c r="BB384" s="1">
        <v>77.541465986455464</v>
      </c>
      <c r="BC384" s="1">
        <v>77.546873833733684</v>
      </c>
      <c r="BD384" s="1">
        <v>77.546873833733684</v>
      </c>
      <c r="BE384" s="1">
        <v>77.546873833733684</v>
      </c>
      <c r="BF384" s="1">
        <v>77.546873833733684</v>
      </c>
      <c r="BG384" s="1">
        <v>77.546873833733684</v>
      </c>
      <c r="BH384" s="1">
        <v>77.546873833733684</v>
      </c>
      <c r="BI384" s="1">
        <v>77.546873833733684</v>
      </c>
      <c r="BJ384" s="1">
        <v>77.546873833733684</v>
      </c>
      <c r="BK384" s="1">
        <v>77.546873833733684</v>
      </c>
      <c r="BL384" s="1">
        <v>77.546873833733684</v>
      </c>
      <c r="BM384" t="s">
        <v>4</v>
      </c>
    </row>
    <row r="385" spans="1:65" x14ac:dyDescent="0.2">
      <c r="C385" t="s">
        <v>54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9.2770644715255562E-2</v>
      </c>
      <c r="O385" s="1">
        <v>0.27849526451479278</v>
      </c>
      <c r="P385" s="1">
        <v>0.55679811568031623</v>
      </c>
      <c r="Q385" s="1">
        <v>0.9273721217311921</v>
      </c>
      <c r="R385" s="1">
        <v>1.390288547068939</v>
      </c>
      <c r="S385" s="1">
        <v>1.8900026657670272</v>
      </c>
      <c r="T385" s="1">
        <v>2.4254118193050633</v>
      </c>
      <c r="U385" s="1">
        <v>2.9843365821118808</v>
      </c>
      <c r="V385" s="1">
        <v>3.5617630528866595</v>
      </c>
      <c r="W385" s="1">
        <v>4.1092132351771005</v>
      </c>
      <c r="X385" s="1">
        <v>4.6599787570899025</v>
      </c>
      <c r="Y385" s="1">
        <v>5.2107212252993653</v>
      </c>
      <c r="Z385" s="1">
        <v>5.7593132713299697</v>
      </c>
      <c r="AA385" s="1">
        <v>6.3045311994519446</v>
      </c>
      <c r="AB385" s="1">
        <v>6.6571987152461221</v>
      </c>
      <c r="AC385" s="1">
        <v>8.0328412594626482</v>
      </c>
      <c r="AD385" s="1">
        <v>10.068759121871462</v>
      </c>
      <c r="AE385" s="1">
        <v>12.241702724748698</v>
      </c>
      <c r="AF385" s="1">
        <v>15.546957523984112</v>
      </c>
      <c r="AG385" s="1">
        <v>12.876634976845208</v>
      </c>
      <c r="AH385" s="1">
        <v>15.581445250699948</v>
      </c>
      <c r="AI385" s="1">
        <v>20.508128499952335</v>
      </c>
      <c r="AJ385" s="1">
        <v>24.828637650041884</v>
      </c>
      <c r="AK385" s="1">
        <v>24.864737517191564</v>
      </c>
      <c r="AL385" s="1">
        <v>25.806791793960365</v>
      </c>
      <c r="AM385" s="1">
        <v>27.352809500753622</v>
      </c>
      <c r="AN385" s="1">
        <v>25.92215289176994</v>
      </c>
      <c r="AO385" s="1">
        <v>25.424362731244422</v>
      </c>
      <c r="AP385" s="1">
        <v>25.566139973394247</v>
      </c>
      <c r="AQ385" s="1">
        <v>25.701169479366218</v>
      </c>
      <c r="AR385" s="1">
        <v>25.961886315764506</v>
      </c>
      <c r="AS385" s="1">
        <v>26.157390321915912</v>
      </c>
      <c r="AT385" s="1">
        <v>26.227046827566507</v>
      </c>
      <c r="AU385" s="1">
        <v>26.272847238465147</v>
      </c>
      <c r="AV385" s="1">
        <v>26.34565861178508</v>
      </c>
      <c r="AW385" s="1">
        <v>26.380296856581644</v>
      </c>
      <c r="AX385" s="1">
        <v>26.425833363471249</v>
      </c>
      <c r="AY385" s="1">
        <v>26.467545544830426</v>
      </c>
      <c r="AZ385" s="1">
        <v>26.490455528058064</v>
      </c>
      <c r="BA385" s="1">
        <v>26.501948960747082</v>
      </c>
      <c r="BB385" s="1">
        <v>26.507756846994599</v>
      </c>
      <c r="BC385" s="1">
        <v>26.509605534002169</v>
      </c>
      <c r="BD385" s="1">
        <v>26.509605534002169</v>
      </c>
      <c r="BE385" s="1">
        <v>26.509605534002169</v>
      </c>
      <c r="BF385" s="1">
        <v>26.509605534002169</v>
      </c>
      <c r="BG385" s="1">
        <v>26.509605534002169</v>
      </c>
      <c r="BH385" s="1">
        <v>26.509605534002169</v>
      </c>
      <c r="BI385" s="1">
        <v>26.509605534002169</v>
      </c>
      <c r="BJ385" s="1">
        <v>26.509605534002169</v>
      </c>
      <c r="BK385" s="1">
        <v>26.509605534002169</v>
      </c>
      <c r="BL385" s="1">
        <v>26.509605534002169</v>
      </c>
      <c r="BM385" t="s">
        <v>54</v>
      </c>
    </row>
    <row r="386" spans="1:65" x14ac:dyDescent="0.2">
      <c r="C386" t="s">
        <v>5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0.45312980000000003</v>
      </c>
      <c r="O386" s="1">
        <v>1.3513385500069084</v>
      </c>
      <c r="P386" s="1">
        <v>2.6840925493058547</v>
      </c>
      <c r="Q386" s="1">
        <v>4.4414163704110701</v>
      </c>
      <c r="R386" s="1">
        <v>6.6152655550713142</v>
      </c>
      <c r="S386" s="1">
        <v>8.9518260859106817</v>
      </c>
      <c r="T386" s="1">
        <v>11.443112186584134</v>
      </c>
      <c r="U386" s="1">
        <v>14.034321768153506</v>
      </c>
      <c r="V386" s="1">
        <v>16.440889430552467</v>
      </c>
      <c r="W386" s="15">
        <v>18.778619793041525</v>
      </c>
      <c r="X386" s="1">
        <v>21.116685301284942</v>
      </c>
      <c r="Y386" s="1">
        <v>23.775854070436935</v>
      </c>
      <c r="Z386" s="1">
        <v>26.435105073360074</v>
      </c>
      <c r="AA386" s="1">
        <v>28.941372183693126</v>
      </c>
      <c r="AB386" s="1">
        <v>30.595753082901517</v>
      </c>
      <c r="AC386" s="1">
        <v>35.992730751117698</v>
      </c>
      <c r="AD386" s="1">
        <v>44.620227806104175</v>
      </c>
      <c r="AE386" s="1">
        <v>53.4335205262648</v>
      </c>
      <c r="AF386" s="1">
        <v>66.975186362342626</v>
      </c>
      <c r="AG386" s="1">
        <v>54.742102382566031</v>
      </c>
      <c r="AH386" s="1">
        <v>65.160601764977571</v>
      </c>
      <c r="AI386" s="1">
        <v>85.327331382819224</v>
      </c>
      <c r="AJ386" s="1">
        <v>107.34337198894531</v>
      </c>
      <c r="AK386" s="1">
        <v>113.47091722547718</v>
      </c>
      <c r="AL386" s="1">
        <v>123.10099304195306</v>
      </c>
      <c r="AM386" s="1">
        <v>134.97181261468251</v>
      </c>
      <c r="AN386" s="1">
        <v>135.02648182820374</v>
      </c>
      <c r="AO386" s="1">
        <v>136.75923581759403</v>
      </c>
      <c r="AP386" s="1">
        <v>140.28441841494327</v>
      </c>
      <c r="AQ386" s="1">
        <v>143.21197536515726</v>
      </c>
      <c r="AR386" s="1">
        <v>146.11375045576654</v>
      </c>
      <c r="AS386" s="1">
        <v>148.43052186838429</v>
      </c>
      <c r="AT386" s="1">
        <v>149.75020539992823</v>
      </c>
      <c r="AU386" s="1">
        <v>150.48663326772657</v>
      </c>
      <c r="AV386" s="1">
        <v>151.11061783631104</v>
      </c>
      <c r="AW386" s="1">
        <v>151.45175518745521</v>
      </c>
      <c r="AX386" s="1">
        <v>151.73301902400414</v>
      </c>
      <c r="AY386" s="1">
        <v>151.94425371358105</v>
      </c>
      <c r="AZ386" s="1">
        <v>152.05881822194863</v>
      </c>
      <c r="BA386" s="1">
        <v>152.116292705993</v>
      </c>
      <c r="BB386" s="1">
        <v>152.14533583649165</v>
      </c>
      <c r="BC386" s="1">
        <v>152.15458044902772</v>
      </c>
      <c r="BD386" s="1">
        <v>152.15458044902772</v>
      </c>
      <c r="BE386" s="1">
        <v>152.15458044902772</v>
      </c>
      <c r="BF386" s="1">
        <v>152.15458044902772</v>
      </c>
      <c r="BG386" s="1">
        <v>152.15458044902772</v>
      </c>
      <c r="BH386" s="1">
        <v>152.15458044902772</v>
      </c>
      <c r="BI386" s="1">
        <v>152.15458044902772</v>
      </c>
      <c r="BJ386" s="1">
        <v>152.15458044902772</v>
      </c>
      <c r="BK386" s="1">
        <v>152.15458044902772</v>
      </c>
      <c r="BL386" s="1">
        <v>152.15458044902772</v>
      </c>
      <c r="BM386" t="s">
        <v>5</v>
      </c>
    </row>
    <row r="387" spans="1:65" x14ac:dyDescent="0.2">
      <c r="C387" t="s">
        <v>151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6.3485266034572038E-2</v>
      </c>
      <c r="O387" s="1">
        <v>0.18995454901156544</v>
      </c>
      <c r="P387" s="1">
        <v>0.37853522760425395</v>
      </c>
      <c r="Q387" s="1">
        <v>0.62841137683151838</v>
      </c>
      <c r="R387" s="1">
        <v>0.93902597476269734</v>
      </c>
      <c r="S387" s="1">
        <v>1.2736058833310113</v>
      </c>
      <c r="T387" s="1">
        <v>1.6312039355627157</v>
      </c>
      <c r="U387" s="1">
        <v>2.0038167597680512</v>
      </c>
      <c r="V387" s="1">
        <v>2.3711699397412751</v>
      </c>
      <c r="W387" s="1">
        <v>2.7145109935701544</v>
      </c>
      <c r="X387" s="1">
        <v>3.0581884992799204</v>
      </c>
      <c r="Y387" s="1">
        <v>3.3483809676097929</v>
      </c>
      <c r="Z387" s="1">
        <v>3.6316477691154985</v>
      </c>
      <c r="AA387" s="1">
        <v>3.8089909511152902</v>
      </c>
      <c r="AB387" s="1">
        <v>3.8368275626624486</v>
      </c>
      <c r="AC387" s="1">
        <v>3.4400872848531612</v>
      </c>
      <c r="AD387" s="1">
        <v>3.6466983425214639</v>
      </c>
      <c r="AE387" s="1">
        <v>4.4573579886130572</v>
      </c>
      <c r="AF387" s="1">
        <v>5.781412776863708</v>
      </c>
      <c r="AG387" s="1">
        <v>4.823872019941601</v>
      </c>
      <c r="AH387" s="1">
        <v>5.8733651000421725</v>
      </c>
      <c r="AI387" s="1">
        <v>7.9168019528129401</v>
      </c>
      <c r="AJ387" s="1">
        <v>9.4042650212639263</v>
      </c>
      <c r="AK387" s="1">
        <v>9.3407219410502584</v>
      </c>
      <c r="AL387" s="1">
        <v>9.6157178992090397</v>
      </c>
      <c r="AM387" s="1">
        <v>10.120910000305233</v>
      </c>
      <c r="AN387" s="1">
        <v>9.483505564935836</v>
      </c>
      <c r="AO387" s="1">
        <v>9.3188764882134887</v>
      </c>
      <c r="AP387" s="1">
        <v>9.3384188367135899</v>
      </c>
      <c r="AQ387" s="1">
        <v>9.3778736893725547</v>
      </c>
      <c r="AR387" s="1">
        <v>9.4595645812096816</v>
      </c>
      <c r="AS387" s="1">
        <v>9.5207347862512126</v>
      </c>
      <c r="AT387" s="1">
        <v>9.5430755116403994</v>
      </c>
      <c r="AU387" s="1">
        <v>9.5592833011217042</v>
      </c>
      <c r="AV387" s="1">
        <v>9.5844986058727617</v>
      </c>
      <c r="AW387" s="1">
        <v>9.596125626827126</v>
      </c>
      <c r="AX387" s="1">
        <v>9.612517354596898</v>
      </c>
      <c r="AY387" s="1">
        <v>9.6267753936313838</v>
      </c>
      <c r="AZ387" s="1">
        <v>9.6345575826811469</v>
      </c>
      <c r="BA387" s="1">
        <v>9.6384617350817816</v>
      </c>
      <c r="BB387" s="1">
        <v>9.6404345898110329</v>
      </c>
      <c r="BC387" s="1">
        <v>9.6410625619768702</v>
      </c>
      <c r="BD387" s="1">
        <v>9.6410625619768702</v>
      </c>
      <c r="BE387" s="1">
        <v>9.6410625619768702</v>
      </c>
      <c r="BF387" s="1">
        <v>9.6410625619768702</v>
      </c>
      <c r="BG387" s="1">
        <v>9.6410625619768702</v>
      </c>
      <c r="BH387" s="1">
        <v>9.6410625619768702</v>
      </c>
      <c r="BI387" s="1">
        <v>9.6410625619768702</v>
      </c>
      <c r="BJ387" s="1">
        <v>9.6410625619768702</v>
      </c>
      <c r="BK387" s="1">
        <v>9.6410625619768702</v>
      </c>
      <c r="BL387" s="1">
        <v>9.6410625619768702</v>
      </c>
      <c r="BM387" t="s">
        <v>6</v>
      </c>
    </row>
    <row r="388" spans="1:65" x14ac:dyDescent="0.2">
      <c r="C388" t="s">
        <v>7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1.3644016400000004E-3</v>
      </c>
      <c r="O388" s="1">
        <v>4.0959012067071678E-3</v>
      </c>
      <c r="P388" s="1">
        <v>8.1889725409896377E-3</v>
      </c>
      <c r="Q388" s="1">
        <v>1.3639099390372634E-2</v>
      </c>
      <c r="R388" s="1">
        <v>2.0447329858667485E-2</v>
      </c>
      <c r="S388" s="1">
        <v>2.7796753430914221E-2</v>
      </c>
      <c r="T388" s="1">
        <v>3.5671153025748345E-2</v>
      </c>
      <c r="U388" s="1">
        <v>4.3891402710882071E-2</v>
      </c>
      <c r="V388" s="1">
        <v>5.2383761755304722E-2</v>
      </c>
      <c r="W388" s="1">
        <v>6.3974603784959172E-2</v>
      </c>
      <c r="X388" s="1">
        <v>7.5975134911489828E-2</v>
      </c>
      <c r="Y388" s="1">
        <v>8.8535825991608502E-2</v>
      </c>
      <c r="Z388" s="1">
        <v>0.1014251610166759</v>
      </c>
      <c r="AA388" s="1">
        <v>0.11463711480604075</v>
      </c>
      <c r="AB388" s="1">
        <v>0.12641740961562589</v>
      </c>
      <c r="AC388" s="1">
        <v>0.1617272847183942</v>
      </c>
      <c r="AD388" s="1">
        <v>0.21175991890618345</v>
      </c>
      <c r="AE388" s="1">
        <v>0.27671103418049953</v>
      </c>
      <c r="AF388" s="1">
        <v>0.38124332830551466</v>
      </c>
      <c r="AG388" s="1">
        <v>0.32755287109088727</v>
      </c>
      <c r="AH388" s="1">
        <v>0.40446034256302221</v>
      </c>
      <c r="AI388" s="1">
        <v>0.55314438998707749</v>
      </c>
      <c r="AJ388" s="1">
        <v>0.70786158965609225</v>
      </c>
      <c r="AK388" s="1">
        <v>0.77496117964846478</v>
      </c>
      <c r="AL388" s="1">
        <v>0.8662259554375874</v>
      </c>
      <c r="AM388" s="1">
        <v>0.97324556502693449</v>
      </c>
      <c r="AN388" s="1">
        <v>0.99644524841979054</v>
      </c>
      <c r="AO388" s="1">
        <v>1.0305869530183323</v>
      </c>
      <c r="AP388" s="1">
        <v>1.0654453980596106</v>
      </c>
      <c r="AQ388" s="1">
        <v>1.0955462348772183</v>
      </c>
      <c r="AR388" s="1">
        <v>1.1231550840080389</v>
      </c>
      <c r="AS388" s="1">
        <v>1.1453628741446973</v>
      </c>
      <c r="AT388" s="1">
        <v>1.1585958770358931</v>
      </c>
      <c r="AU388" s="1">
        <v>1.1661404436935259</v>
      </c>
      <c r="AV388" s="1">
        <v>1.1720721034619914</v>
      </c>
      <c r="AW388" s="1">
        <v>1.1754117435016345</v>
      </c>
      <c r="AX388" s="1">
        <v>1.1780560078768616</v>
      </c>
      <c r="AY388" s="1">
        <v>1.1799155248569297</v>
      </c>
      <c r="AZ388" s="1">
        <v>1.1809368452826834</v>
      </c>
      <c r="BA388" s="1">
        <v>1.1814492191875741</v>
      </c>
      <c r="BB388" s="1">
        <v>1.1817081330766026</v>
      </c>
      <c r="BC388" s="1">
        <v>1.1817905470086818</v>
      </c>
      <c r="BD388" s="1">
        <v>1.1817905470086818</v>
      </c>
      <c r="BE388" s="1">
        <v>1.1817905470086818</v>
      </c>
      <c r="BF388" s="1">
        <v>1.1817905470086818</v>
      </c>
      <c r="BG388" s="1">
        <v>1.1817905470086818</v>
      </c>
      <c r="BH388" s="1">
        <v>1.1817905470086818</v>
      </c>
      <c r="BI388" s="1">
        <v>1.1817905470086818</v>
      </c>
      <c r="BJ388" s="1">
        <v>1.1817905470086818</v>
      </c>
      <c r="BK388" s="1">
        <v>1.1817905470086818</v>
      </c>
      <c r="BL388" s="1">
        <v>1.1817905470086818</v>
      </c>
      <c r="BM388" t="s">
        <v>7</v>
      </c>
    </row>
    <row r="389" spans="1:65" x14ac:dyDescent="0.2">
      <c r="C389" t="s">
        <v>8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8.006911850000002E-4</v>
      </c>
      <c r="O389" s="1">
        <v>2.3917995968058352E-3</v>
      </c>
      <c r="P389" s="1">
        <v>4.758496342023231E-3</v>
      </c>
      <c r="Q389" s="1">
        <v>7.8867849622101076E-3</v>
      </c>
      <c r="R389" s="1">
        <v>1.1765989917710787E-2</v>
      </c>
      <c r="S389" s="1">
        <v>1.5940006669766759E-2</v>
      </c>
      <c r="T389" s="1">
        <v>2.0395774787121117E-2</v>
      </c>
      <c r="U389" s="1">
        <v>2.503441540874405E-2</v>
      </c>
      <c r="V389" s="1">
        <v>2.9814810889995803E-2</v>
      </c>
      <c r="W389" s="1">
        <v>3.2308575251959244E-2</v>
      </c>
      <c r="X389" s="1">
        <v>3.4651734519996438E-2</v>
      </c>
      <c r="Y389" s="1">
        <v>3.5825071975954088E-2</v>
      </c>
      <c r="Z389" s="1">
        <v>3.6752781952305802E-2</v>
      </c>
      <c r="AA389" s="1">
        <v>3.7428059062186977E-2</v>
      </c>
      <c r="AB389" s="1">
        <v>3.9175287847478348E-2</v>
      </c>
      <c r="AC389" s="1">
        <v>4.7501513638559451E-2</v>
      </c>
      <c r="AD389" s="1">
        <v>6.0750770701176578E-2</v>
      </c>
      <c r="AE389" s="1">
        <v>7.8177889551107688E-2</v>
      </c>
      <c r="AF389" s="1">
        <v>0.10695005595409444</v>
      </c>
      <c r="AG389" s="1">
        <v>9.1155668000196644E-2</v>
      </c>
      <c r="AH389" s="1">
        <v>0.11154267482931773</v>
      </c>
      <c r="AI389" s="1">
        <v>0.15305702363597207</v>
      </c>
      <c r="AJ389" s="1">
        <v>0.19582766095560422</v>
      </c>
      <c r="AK389" s="1">
        <v>0.2142806513371146</v>
      </c>
      <c r="AL389" s="1">
        <v>0.2389316000266713</v>
      </c>
      <c r="AM389" s="1">
        <v>0.26751238486778822</v>
      </c>
      <c r="AN389" s="1">
        <v>0.2734820558278257</v>
      </c>
      <c r="AO389" s="1">
        <v>0.28246183757945698</v>
      </c>
      <c r="AP389" s="1">
        <v>0.29183500701289111</v>
      </c>
      <c r="AQ389" s="1">
        <v>0.29987565788944137</v>
      </c>
      <c r="AR389" s="1">
        <v>0.30717277529799686</v>
      </c>
      <c r="AS389" s="1">
        <v>0.31302355581532226</v>
      </c>
      <c r="AT389" s="1">
        <v>0.31652308211745928</v>
      </c>
      <c r="AU389" s="1">
        <v>0.31849051533197614</v>
      </c>
      <c r="AV389" s="1">
        <v>0.32002218594268872</v>
      </c>
      <c r="AW389" s="1">
        <v>0.32088007394904311</v>
      </c>
      <c r="AX389" s="1">
        <v>0.32154762527988562</v>
      </c>
      <c r="AY389" s="1">
        <v>0.32200975662838516</v>
      </c>
      <c r="AZ389" s="1">
        <v>0.32226119615523097</v>
      </c>
      <c r="BA389" s="1">
        <v>0.32238733781358347</v>
      </c>
      <c r="BB389" s="1">
        <v>0.32245107998901595</v>
      </c>
      <c r="BC389" s="1">
        <v>0.32247136952750455</v>
      </c>
      <c r="BD389" s="1">
        <v>0.32247136952750455</v>
      </c>
      <c r="BE389" s="1">
        <v>0.32247136952750455</v>
      </c>
      <c r="BF389" s="1">
        <v>0.32247136952750455</v>
      </c>
      <c r="BG389" s="1">
        <v>0.32247136952750455</v>
      </c>
      <c r="BH389" s="1">
        <v>0.32247136952750455</v>
      </c>
      <c r="BI389" s="1">
        <v>0.32247136952750455</v>
      </c>
      <c r="BJ389" s="1">
        <v>0.32247136952750455</v>
      </c>
      <c r="BK389" s="1">
        <v>0.32247136952750455</v>
      </c>
      <c r="BL389" s="1">
        <v>0.32247136952750455</v>
      </c>
      <c r="BM389" t="s">
        <v>8</v>
      </c>
    </row>
    <row r="390" spans="1:65" x14ac:dyDescent="0.2">
      <c r="C390" t="s">
        <v>9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3.4232016437500006E-2</v>
      </c>
      <c r="O390" s="1">
        <v>0.10232439147442871</v>
      </c>
      <c r="P390" s="1">
        <v>0.20370832646302639</v>
      </c>
      <c r="Q390" s="1">
        <v>0.33784841524216569</v>
      </c>
      <c r="R390" s="1">
        <v>0.5043500956234781</v>
      </c>
      <c r="S390" s="1">
        <v>0.68358243542445773</v>
      </c>
      <c r="T390" s="1">
        <v>0.87500578819024977</v>
      </c>
      <c r="U390" s="1">
        <v>1.0743576202740428</v>
      </c>
      <c r="V390" s="1">
        <v>1.2798675584014048</v>
      </c>
      <c r="W390" s="1">
        <v>1.5022312527893822</v>
      </c>
      <c r="X390" s="1">
        <v>1.728214373120146</v>
      </c>
      <c r="Y390" s="1">
        <v>1.9456160697013649</v>
      </c>
      <c r="Z390" s="1">
        <v>2.1638979791587629</v>
      </c>
      <c r="AA390" s="1">
        <v>2.3828204658339436</v>
      </c>
      <c r="AB390" s="1">
        <v>1.0380173694729371</v>
      </c>
      <c r="AC390" s="1">
        <v>0.52654572449304482</v>
      </c>
      <c r="AD390" s="1">
        <v>1.4732532578588968E-2</v>
      </c>
      <c r="AE390" s="1">
        <v>1.9208018171695186E-2</v>
      </c>
      <c r="AF390" s="1">
        <v>2.6466390099561119E-2</v>
      </c>
      <c r="AG390" s="1">
        <v>2.264444874953073E-2</v>
      </c>
      <c r="AH390" s="1">
        <v>2.7761009809107617E-2</v>
      </c>
      <c r="AI390" s="1">
        <v>3.8099905307395279E-2</v>
      </c>
      <c r="AJ390" s="1">
        <v>4.8703297832738475E-2</v>
      </c>
      <c r="AK390" s="1">
        <v>5.3292407663332528E-2</v>
      </c>
      <c r="AL390" s="1">
        <v>5.9440059740414788E-2</v>
      </c>
      <c r="AM390" s="1">
        <v>6.6579188755663307E-2</v>
      </c>
      <c r="AN390" s="1">
        <v>6.806853236738615E-2</v>
      </c>
      <c r="AO390" s="1">
        <v>7.0338289441045088E-2</v>
      </c>
      <c r="AP390" s="1">
        <v>7.2675725451845974E-2</v>
      </c>
      <c r="AQ390" s="1">
        <v>7.468813671907909E-2</v>
      </c>
      <c r="AR390" s="1">
        <v>7.6514769606079586E-2</v>
      </c>
      <c r="AS390" s="1">
        <v>7.7980467365820788E-2</v>
      </c>
      <c r="AT390" s="1">
        <v>7.8857605917984186E-2</v>
      </c>
      <c r="AU390" s="1">
        <v>7.9352051943533675E-2</v>
      </c>
      <c r="AV390" s="1">
        <v>7.9737096649268729E-2</v>
      </c>
      <c r="AW390" s="1">
        <v>7.9952907181436772E-2</v>
      </c>
      <c r="AX390" s="1">
        <v>8.0121366259162524E-2</v>
      </c>
      <c r="AY390" s="1">
        <v>8.0237984188249317E-2</v>
      </c>
      <c r="AZ390" s="1">
        <v>8.0301514957200032E-2</v>
      </c>
      <c r="BA390" s="1">
        <v>8.033338694110162E-2</v>
      </c>
      <c r="BB390" s="1">
        <v>8.034949256089266E-2</v>
      </c>
      <c r="BC390" s="1">
        <v>8.0354619081762321E-2</v>
      </c>
      <c r="BD390" s="1">
        <v>8.0354619081762321E-2</v>
      </c>
      <c r="BE390" s="1">
        <v>8.0354619081762321E-2</v>
      </c>
      <c r="BF390" s="1">
        <v>8.0354619081762321E-2</v>
      </c>
      <c r="BG390" s="1">
        <v>8.0354619081762321E-2</v>
      </c>
      <c r="BH390" s="1">
        <v>8.0354619081762321E-2</v>
      </c>
      <c r="BI390" s="1">
        <v>8.0354619081762321E-2</v>
      </c>
      <c r="BJ390" s="1">
        <v>8.0354619081762321E-2</v>
      </c>
      <c r="BK390" s="1">
        <v>8.0354619081762321E-2</v>
      </c>
      <c r="BL390" s="1">
        <v>8.0354619081762321E-2</v>
      </c>
      <c r="BM390" t="s">
        <v>9</v>
      </c>
    </row>
    <row r="391" spans="1:65" x14ac:dyDescent="0.2">
      <c r="C391" t="s">
        <v>10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30.886276956659994</v>
      </c>
      <c r="O391" s="1">
        <v>92.323497807122237</v>
      </c>
      <c r="P391" s="1">
        <v>183.79845665832008</v>
      </c>
      <c r="Q391" s="1">
        <v>304.82807641758285</v>
      </c>
      <c r="R391" s="1">
        <v>455.05635827751252</v>
      </c>
      <c r="S391" s="1">
        <v>616.77104127874372</v>
      </c>
      <c r="T391" s="1">
        <v>789.48522246907237</v>
      </c>
      <c r="U391" s="1">
        <v>969.35297606165852</v>
      </c>
      <c r="V391" s="1">
        <v>1154.7769600077038</v>
      </c>
      <c r="W391" s="1">
        <v>1355.4074622310413</v>
      </c>
      <c r="X391" s="1">
        <v>1559.3036380467347</v>
      </c>
      <c r="Y391" s="1">
        <v>1755.4571139518096</v>
      </c>
      <c r="Z391" s="1">
        <v>1952.4047732414399</v>
      </c>
      <c r="AA391" s="1">
        <v>2149.9304015618081</v>
      </c>
      <c r="AB391" s="1">
        <v>2341.4112938614126</v>
      </c>
      <c r="AC391" s="1">
        <v>2969.2665612340634</v>
      </c>
      <c r="AD391" s="1">
        <v>3877.0132733814726</v>
      </c>
      <c r="AE391" s="1">
        <v>5054.7820620633047</v>
      </c>
      <c r="AF391" s="1">
        <v>6964.8952186005044</v>
      </c>
      <c r="AG391" s="1">
        <v>5877.4732830054127</v>
      </c>
      <c r="AH391" s="1">
        <v>7205.5007947880622</v>
      </c>
      <c r="AI391" s="1">
        <v>9825.7257017734264</v>
      </c>
      <c r="AJ391" s="1">
        <v>12820.722014400057</v>
      </c>
      <c r="AK391" s="1">
        <v>14025.473361149863</v>
      </c>
      <c r="AL391" s="1">
        <v>15647.918456249992</v>
      </c>
      <c r="AM391" s="1">
        <v>17531.227326845226</v>
      </c>
      <c r="AN391" s="1">
        <v>17927.664013686088</v>
      </c>
      <c r="AO391" s="1">
        <v>18529.373205639989</v>
      </c>
      <c r="AP391" s="1">
        <v>19149.003800940223</v>
      </c>
      <c r="AQ391" s="1">
        <v>19680.704645707836</v>
      </c>
      <c r="AR391" s="1">
        <v>20163.40632528497</v>
      </c>
      <c r="AS391" s="1">
        <v>20550.581534846762</v>
      </c>
      <c r="AT391" s="1">
        <v>20782.494467608503</v>
      </c>
      <c r="AU391" s="1">
        <v>20913.322595168062</v>
      </c>
      <c r="AV391" s="1">
        <v>21015.097470656212</v>
      </c>
      <c r="AW391" s="1">
        <v>21072.137575774352</v>
      </c>
      <c r="AX391" s="1">
        <v>21116.618019531881</v>
      </c>
      <c r="AY391" s="1">
        <v>21147.38938268134</v>
      </c>
      <c r="AZ391" s="1">
        <v>21164.133446261374</v>
      </c>
      <c r="BA391" s="1">
        <v>21172.533573218505</v>
      </c>
      <c r="BB391" s="1">
        <v>21176.778343527927</v>
      </c>
      <c r="BC391" s="1">
        <v>21178.129480824133</v>
      </c>
      <c r="BD391" s="1">
        <v>21178.129480824133</v>
      </c>
      <c r="BE391" s="1">
        <v>21178.129480824133</v>
      </c>
      <c r="BF391" s="1">
        <v>21178.129480824133</v>
      </c>
      <c r="BG391" s="1">
        <v>21178.129480824133</v>
      </c>
      <c r="BH391" s="1">
        <v>21178.129480824133</v>
      </c>
      <c r="BI391" s="1">
        <v>21178.129480824133</v>
      </c>
      <c r="BJ391" s="1">
        <v>21178.129480824133</v>
      </c>
      <c r="BK391" s="1">
        <v>21178.129480824133</v>
      </c>
      <c r="BL391" s="1">
        <v>21178.129480824133</v>
      </c>
      <c r="BM391" t="s">
        <v>10</v>
      </c>
    </row>
    <row r="392" spans="1:65" x14ac:dyDescent="0.2">
      <c r="C392" t="s">
        <v>152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9.7805761249999996</v>
      </c>
      <c r="O392" s="1">
        <v>29.235540421265345</v>
      </c>
      <c r="P392" s="1">
        <v>58.202378989436113</v>
      </c>
      <c r="Q392" s="1">
        <v>96.528118640618786</v>
      </c>
      <c r="R392" s="1">
        <v>144.10002732099375</v>
      </c>
      <c r="S392" s="1">
        <v>195.30926726413077</v>
      </c>
      <c r="T392" s="1">
        <v>250.0016537686428</v>
      </c>
      <c r="U392" s="1">
        <v>306.95932007829799</v>
      </c>
      <c r="V392" s="1">
        <v>365.67644525754423</v>
      </c>
      <c r="W392" s="1">
        <v>429.20892936839488</v>
      </c>
      <c r="X392" s="1">
        <v>493.77553517718462</v>
      </c>
      <c r="Y392" s="1">
        <v>555.89030562896141</v>
      </c>
      <c r="Z392" s="1">
        <v>618.25656547393226</v>
      </c>
      <c r="AA392" s="1">
        <v>680.80584738112691</v>
      </c>
      <c r="AB392" s="1">
        <v>741.44097819495505</v>
      </c>
      <c r="AC392" s="1">
        <v>940.26022230900855</v>
      </c>
      <c r="AD392" s="1">
        <v>1227.7110482157473</v>
      </c>
      <c r="AE392" s="1">
        <v>1600.668180974599</v>
      </c>
      <c r="AF392" s="1">
        <v>2205.5325082967602</v>
      </c>
      <c r="AG392" s="1">
        <v>1887.0373957942275</v>
      </c>
      <c r="AH392" s="1">
        <v>2313.4174840923015</v>
      </c>
      <c r="AI392" s="1">
        <v>3174.9921089496074</v>
      </c>
      <c r="AJ392" s="1">
        <v>4058.6081527282058</v>
      </c>
      <c r="AK392" s="1">
        <v>4441.0339719443773</v>
      </c>
      <c r="AL392" s="1">
        <v>4953.3383117012327</v>
      </c>
      <c r="AM392" s="1">
        <v>5548.2657296386078</v>
      </c>
      <c r="AN392" s="1">
        <v>5672.3776972821788</v>
      </c>
      <c r="AO392" s="1">
        <v>5861.5241200870896</v>
      </c>
      <c r="AP392" s="1">
        <v>6056.3104543204981</v>
      </c>
      <c r="AQ392" s="1">
        <v>6224.011393256591</v>
      </c>
      <c r="AR392" s="1">
        <v>6376.2308005066316</v>
      </c>
      <c r="AS392" s="1">
        <v>6498.3722804850659</v>
      </c>
      <c r="AT392" s="1">
        <v>6571.4671598320156</v>
      </c>
      <c r="AU392" s="1">
        <v>6612.670995294473</v>
      </c>
      <c r="AV392" s="1">
        <v>6644.7580541057268</v>
      </c>
      <c r="AW392" s="1">
        <v>6662.7422651197321</v>
      </c>
      <c r="AX392" s="1">
        <v>6676.7805215968774</v>
      </c>
      <c r="AY392" s="1">
        <v>6686.4986823541103</v>
      </c>
      <c r="AZ392" s="1">
        <v>6691.7929131000028</v>
      </c>
      <c r="BA392" s="1">
        <v>6694.4489117584671</v>
      </c>
      <c r="BB392" s="1">
        <v>6695.7910467410538</v>
      </c>
      <c r="BC392" s="1">
        <v>6696.2182568135268</v>
      </c>
      <c r="BD392" s="1">
        <v>6696.2182568135268</v>
      </c>
      <c r="BE392" s="1">
        <v>6696.2182568135268</v>
      </c>
      <c r="BF392" s="1">
        <v>6696.2182568135268</v>
      </c>
      <c r="BG392" s="1">
        <v>6696.2182568135268</v>
      </c>
      <c r="BH392" s="1">
        <v>6696.2182568135268</v>
      </c>
      <c r="BI392" s="1">
        <v>6696.2182568135268</v>
      </c>
      <c r="BJ392" s="1">
        <v>6696.2182568135268</v>
      </c>
      <c r="BK392" s="1">
        <v>6696.2182568135268</v>
      </c>
      <c r="BL392" s="1">
        <v>6696.2182568135268</v>
      </c>
      <c r="BM392" t="s">
        <v>11</v>
      </c>
    </row>
    <row r="393" spans="1:65" ht="14.25" x14ac:dyDescent="0.2">
      <c r="C393" t="s">
        <v>153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11.727309502398082</v>
      </c>
      <c r="O393" s="1">
        <v>35.05460482166108</v>
      </c>
      <c r="P393" s="1">
        <v>69.787025167189597</v>
      </c>
      <c r="Q393" s="1">
        <v>115.7411494491832</v>
      </c>
      <c r="R393" s="1">
        <v>172.78180733932106</v>
      </c>
      <c r="S393" s="1">
        <v>234.18377369799853</v>
      </c>
      <c r="T393" s="1">
        <v>299.76217478254534</v>
      </c>
      <c r="U393" s="1">
        <v>368.05673870299518</v>
      </c>
      <c r="V393" s="1">
        <v>438.4609655366238</v>
      </c>
      <c r="W393" s="1">
        <v>514.63900403884281</v>
      </c>
      <c r="X393" s="1">
        <v>592.05699661532935</v>
      </c>
      <c r="Y393" s="1">
        <v>666.53513864383865</v>
      </c>
      <c r="Z393" s="1">
        <v>741.31482670735272</v>
      </c>
      <c r="AA393" s="1">
        <v>816.31396568480443</v>
      </c>
      <c r="AB393" s="1">
        <v>889.01795946637299</v>
      </c>
      <c r="AC393" s="1">
        <v>1127.4103385000103</v>
      </c>
      <c r="AD393" s="1">
        <v>1472.0755973809919</v>
      </c>
      <c r="AE393" s="1">
        <v>1919.2664040462817</v>
      </c>
      <c r="AF393" s="1">
        <v>2644.5233912431177</v>
      </c>
      <c r="AG393" s="1">
        <v>2262.6347671393614</v>
      </c>
      <c r="AH393" s="1">
        <v>2773.8818754104336</v>
      </c>
      <c r="AI393" s="1">
        <v>3806.9449747597209</v>
      </c>
      <c r="AJ393" s="1">
        <v>4866.436633966674</v>
      </c>
      <c r="AK393" s="1">
        <v>5324.9807817078872</v>
      </c>
      <c r="AL393" s="1">
        <v>5939.254570385172</v>
      </c>
      <c r="AM393" s="1">
        <v>6652.5967981278282</v>
      </c>
      <c r="AN393" s="1">
        <v>6801.4121070529727</v>
      </c>
      <c r="AO393" s="1">
        <v>7028.2063790013071</v>
      </c>
      <c r="AP393" s="1">
        <v>7261.7631346768567</v>
      </c>
      <c r="AQ393" s="1">
        <v>7462.8433971901577</v>
      </c>
      <c r="AR393" s="1">
        <v>7645.3606720703028</v>
      </c>
      <c r="AS393" s="1">
        <v>7791.8132859533162</v>
      </c>
      <c r="AT393" s="1">
        <v>7879.457026177477</v>
      </c>
      <c r="AU393" s="1">
        <v>7928.8621046696335</v>
      </c>
      <c r="AV393" s="1">
        <v>7967.3357962898417</v>
      </c>
      <c r="AW393" s="1">
        <v>7988.8995984649064</v>
      </c>
      <c r="AX393" s="1">
        <v>8005.732040284026</v>
      </c>
      <c r="AY393" s="1">
        <v>8017.3845112159597</v>
      </c>
      <c r="AZ393" s="1">
        <v>8023.7325097122339</v>
      </c>
      <c r="BA393" s="1">
        <v>8026.9171603818559</v>
      </c>
      <c r="BB393" s="1">
        <v>8028.5264349413128</v>
      </c>
      <c r="BC393" s="1">
        <v>8029.0386772344445</v>
      </c>
      <c r="BD393" s="1">
        <v>8029.0386772344445</v>
      </c>
      <c r="BE393" s="1">
        <v>8029.0386772344445</v>
      </c>
      <c r="BF393" s="1">
        <v>8029.0386772344445</v>
      </c>
      <c r="BG393" s="1">
        <v>8029.0386772344445</v>
      </c>
      <c r="BH393" s="1">
        <v>8029.0386772344445</v>
      </c>
      <c r="BI393" s="1">
        <v>8029.0386772344445</v>
      </c>
      <c r="BJ393" s="1">
        <v>8029.0386772344445</v>
      </c>
      <c r="BK393" s="1">
        <v>8029.0386772344445</v>
      </c>
      <c r="BL393" s="1">
        <v>8029.0386772344445</v>
      </c>
      <c r="BM393" t="s">
        <v>12</v>
      </c>
    </row>
    <row r="394" spans="1:65" x14ac:dyDescent="0.2">
      <c r="C394" t="s">
        <v>154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0.41763060053750001</v>
      </c>
      <c r="O394" s="1">
        <v>1.2483575759880303</v>
      </c>
      <c r="P394" s="1">
        <v>2.4852415828489223</v>
      </c>
      <c r="Q394" s="1">
        <v>4.1217506659544227</v>
      </c>
      <c r="R394" s="1">
        <v>6.1530711666064333</v>
      </c>
      <c r="S394" s="1">
        <v>8.3397057121783842</v>
      </c>
      <c r="T394" s="1">
        <v>10.675070615921047</v>
      </c>
      <c r="U394" s="1">
        <v>13.107162967343324</v>
      </c>
      <c r="V394" s="1">
        <v>15.614384212497139</v>
      </c>
      <c r="W394" s="1">
        <v>18.327221284030461</v>
      </c>
      <c r="X394" s="1">
        <v>21.084215352065783</v>
      </c>
      <c r="Y394" s="1">
        <v>23.736516050356652</v>
      </c>
      <c r="Z394" s="1">
        <v>26.399555345736907</v>
      </c>
      <c r="AA394" s="1">
        <v>29.07040968317412</v>
      </c>
      <c r="AB394" s="1">
        <v>31.659529768924582</v>
      </c>
      <c r="AC394" s="1">
        <v>40.14911149259467</v>
      </c>
      <c r="AD394" s="1">
        <v>52.423261758812409</v>
      </c>
      <c r="AE394" s="1">
        <v>68.348531327615376</v>
      </c>
      <c r="AF394" s="1">
        <v>94.176238104271661</v>
      </c>
      <c r="AG394" s="1">
        <v>80.576496800413523</v>
      </c>
      <c r="AH394" s="1">
        <v>99.001869931035046</v>
      </c>
      <c r="AI394" s="1">
        <v>135.78998811598601</v>
      </c>
      <c r="AJ394" s="1">
        <v>173.53305202827019</v>
      </c>
      <c r="AK394" s="1">
        <v>191.8526675879971</v>
      </c>
      <c r="AL394" s="1">
        <v>213.98421506549326</v>
      </c>
      <c r="AM394" s="1">
        <v>239.68507952038786</v>
      </c>
      <c r="AN394" s="1">
        <v>245.04671652259015</v>
      </c>
      <c r="AO394" s="1">
        <v>253.21784198776226</v>
      </c>
      <c r="AP394" s="1">
        <v>261.63261162664548</v>
      </c>
      <c r="AQ394" s="1">
        <v>268.87729218868469</v>
      </c>
      <c r="AR394" s="1">
        <v>275.45317058188647</v>
      </c>
      <c r="AS394" s="1">
        <v>280.72968251695482</v>
      </c>
      <c r="AT394" s="1">
        <v>283.88738130474303</v>
      </c>
      <c r="AU394" s="1">
        <v>285.66738699672118</v>
      </c>
      <c r="AV394" s="1">
        <v>287.05354793736734</v>
      </c>
      <c r="AW394" s="1">
        <v>287.83046585317237</v>
      </c>
      <c r="AX394" s="1">
        <v>288.43691853298509</v>
      </c>
      <c r="AY394" s="1">
        <v>288.85674307769756</v>
      </c>
      <c r="AZ394" s="1">
        <v>289.08545384592009</v>
      </c>
      <c r="BA394" s="1">
        <v>289.20019298796575</v>
      </c>
      <c r="BB394" s="1">
        <v>289.25817321921352</v>
      </c>
      <c r="BC394" s="1">
        <v>289.27662869434431</v>
      </c>
      <c r="BD394" s="1">
        <v>289.27662869434431</v>
      </c>
      <c r="BE394" s="1">
        <v>289.27662869434431</v>
      </c>
      <c r="BF394" s="1">
        <v>289.27662869434431</v>
      </c>
      <c r="BG394" s="1">
        <v>289.27662869434431</v>
      </c>
      <c r="BH394" s="1">
        <v>289.27662869434431</v>
      </c>
      <c r="BI394" s="1">
        <v>289.27662869434431</v>
      </c>
      <c r="BJ394" s="1">
        <v>289.27662869434431</v>
      </c>
      <c r="BK394" s="1">
        <v>289.27662869434431</v>
      </c>
      <c r="BL394" s="1">
        <v>289.27662869434431</v>
      </c>
      <c r="BM394" t="s">
        <v>0</v>
      </c>
    </row>
    <row r="395" spans="1:65" x14ac:dyDescent="0.2">
      <c r="C395" t="s">
        <v>155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0.11600850014930555</v>
      </c>
      <c r="O395" s="1">
        <v>0.3467659933300084</v>
      </c>
      <c r="P395" s="1">
        <v>0.69034488412470063</v>
      </c>
      <c r="Q395" s="1">
        <v>1.1449307405428952</v>
      </c>
      <c r="R395" s="1">
        <v>1.7091864351684536</v>
      </c>
      <c r="S395" s="1">
        <v>2.316584920049551</v>
      </c>
      <c r="T395" s="1">
        <v>2.9652973933114022</v>
      </c>
      <c r="U395" s="1">
        <v>3.6408786020398121</v>
      </c>
      <c r="V395" s="1">
        <v>4.3373289479158723</v>
      </c>
      <c r="W395" s="1">
        <v>5.090894801119572</v>
      </c>
      <c r="X395" s="1">
        <v>5.8567264866849396</v>
      </c>
      <c r="Y395" s="1">
        <v>6.593476680654625</v>
      </c>
      <c r="Z395" s="1">
        <v>7.3332098182602516</v>
      </c>
      <c r="AA395" s="1">
        <v>8.0751138008817005</v>
      </c>
      <c r="AB395" s="1">
        <v>8.7943138247012733</v>
      </c>
      <c r="AC395" s="1">
        <v>11.152530970165186</v>
      </c>
      <c r="AD395" s="1">
        <v>14.562017155225668</v>
      </c>
      <c r="AE395" s="1">
        <v>18.985703146559825</v>
      </c>
      <c r="AF395" s="1">
        <v>26.160066140075461</v>
      </c>
      <c r="AG395" s="1">
        <v>22.382360222337088</v>
      </c>
      <c r="AH395" s="1">
        <v>27.500519425287511</v>
      </c>
      <c r="AI395" s="1">
        <v>37.719441143329448</v>
      </c>
      <c r="AJ395" s="1">
        <v>48.203625563408387</v>
      </c>
      <c r="AK395" s="1">
        <v>53.292407663332526</v>
      </c>
      <c r="AL395" s="1">
        <v>59.440059740414796</v>
      </c>
      <c r="AM395" s="1">
        <v>66.579188755663296</v>
      </c>
      <c r="AN395" s="1">
        <v>68.068532367386155</v>
      </c>
      <c r="AO395" s="1">
        <v>70.338289441045063</v>
      </c>
      <c r="AP395" s="1">
        <v>72.675725451845963</v>
      </c>
      <c r="AQ395" s="1">
        <v>74.688136719079083</v>
      </c>
      <c r="AR395" s="1">
        <v>76.514769606079568</v>
      </c>
      <c r="AS395" s="1">
        <v>77.980467365820786</v>
      </c>
      <c r="AT395" s="1">
        <v>78.857605917984174</v>
      </c>
      <c r="AU395" s="1">
        <v>79.352051943533652</v>
      </c>
      <c r="AV395" s="1">
        <v>79.737096649268707</v>
      </c>
      <c r="AW395" s="1">
        <v>79.952907181436771</v>
      </c>
      <c r="AX395" s="1">
        <v>80.121366259162528</v>
      </c>
      <c r="AY395" s="1">
        <v>80.237984188249314</v>
      </c>
      <c r="AZ395" s="1">
        <v>80.301514957200027</v>
      </c>
      <c r="BA395" s="1">
        <v>80.333386941101594</v>
      </c>
      <c r="BB395" s="1">
        <v>80.349492560892642</v>
      </c>
      <c r="BC395" s="1">
        <v>80.354619081762308</v>
      </c>
      <c r="BD395" s="1">
        <v>80.354619081762308</v>
      </c>
      <c r="BE395" s="1">
        <v>80.354619081762308</v>
      </c>
      <c r="BF395" s="1">
        <v>80.354619081762308</v>
      </c>
      <c r="BG395" s="1">
        <v>80.354619081762308</v>
      </c>
      <c r="BH395" s="1">
        <v>80.354619081762308</v>
      </c>
      <c r="BI395" s="1">
        <v>80.354619081762308</v>
      </c>
      <c r="BJ395" s="1">
        <v>80.354619081762308</v>
      </c>
      <c r="BK395" s="1">
        <v>80.354619081762308</v>
      </c>
      <c r="BL395" s="1">
        <v>80.354619081762308</v>
      </c>
      <c r="BM395" t="s">
        <v>1</v>
      </c>
    </row>
    <row r="396" spans="1:65" x14ac:dyDescent="0.2">
      <c r="C396" t="s">
        <v>56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3.6912500000000001E-2</v>
      </c>
      <c r="O396" s="1">
        <v>0.1102638623617361</v>
      </c>
      <c r="P396" s="1">
        <v>0.21937046331405846</v>
      </c>
      <c r="Q396" s="1">
        <v>0.36358705499871402</v>
      </c>
      <c r="R396" s="1">
        <v>0.54242148655289535</v>
      </c>
      <c r="S396" s="1">
        <v>0.7348469762381179</v>
      </c>
      <c r="T396" s="1">
        <v>0.94026142779329847</v>
      </c>
      <c r="U396" s="1">
        <v>1.1541064471382492</v>
      </c>
      <c r="V396" s="1">
        <v>1.37448647817569</v>
      </c>
      <c r="W396" s="14">
        <v>1.5994685616533237</v>
      </c>
      <c r="X396" s="1">
        <v>1.827097711882915</v>
      </c>
      <c r="Y396" s="1">
        <v>2.0560239448012676</v>
      </c>
      <c r="Z396" s="1">
        <v>2.2856317877108983</v>
      </c>
      <c r="AA396" s="1">
        <v>2.5155578978909374</v>
      </c>
      <c r="AB396" s="1">
        <v>2.7454840080709753</v>
      </c>
      <c r="AC396" s="1">
        <v>3.4921851182510149</v>
      </c>
      <c r="AD396" s="1">
        <v>4.5644678014953604</v>
      </c>
      <c r="AE396" s="1">
        <v>5.955129513199231</v>
      </c>
      <c r="AF396" s="1">
        <v>8.2102962565443889</v>
      </c>
      <c r="AG396" s="1">
        <v>7.0222558799550612</v>
      </c>
      <c r="AH396" s="1">
        <v>8.6000835263110513</v>
      </c>
      <c r="AI396" s="1">
        <v>11.810639549221918</v>
      </c>
      <c r="AJ396" s="1">
        <v>15.162597117976613</v>
      </c>
      <c r="AK396" s="1">
        <v>16.645880728840812</v>
      </c>
      <c r="AL396" s="1">
        <v>18.605963041029042</v>
      </c>
      <c r="AM396" s="1">
        <v>20.867772370907833</v>
      </c>
      <c r="AN396" s="1">
        <v>21.383268984570254</v>
      </c>
      <c r="AO396" s="1">
        <v>22.10694578405505</v>
      </c>
      <c r="AP396" s="1">
        <v>22.856926349580963</v>
      </c>
      <c r="AQ396" s="1">
        <v>23.497931169220827</v>
      </c>
      <c r="AR396" s="1">
        <v>24.077667918334733</v>
      </c>
      <c r="AS396" s="1">
        <v>24.542630279490425</v>
      </c>
      <c r="AT396" s="1">
        <v>24.821318005741862</v>
      </c>
      <c r="AU396" s="1">
        <v>24.977727605725637</v>
      </c>
      <c r="AV396" s="1">
        <v>25.098907145121402</v>
      </c>
      <c r="AW396" s="1">
        <v>25.166918942619933</v>
      </c>
      <c r="AX396" s="1">
        <v>25.219421590579262</v>
      </c>
      <c r="AY396" s="1">
        <v>25.25566718654002</v>
      </c>
      <c r="AZ396" s="1">
        <v>25.27538793374362</v>
      </c>
      <c r="BA396" s="1">
        <v>25.285281397143812</v>
      </c>
      <c r="BB396" s="1">
        <v>25.290280783452239</v>
      </c>
      <c r="BC396" s="1">
        <v>25.291872119804282</v>
      </c>
      <c r="BD396" s="1">
        <v>25.291872119804282</v>
      </c>
      <c r="BE396" s="1">
        <v>25.291872119804282</v>
      </c>
      <c r="BF396" s="1">
        <v>25.291872119804282</v>
      </c>
      <c r="BG396" s="1">
        <v>25.291872119804282</v>
      </c>
      <c r="BH396" s="1">
        <v>25.291872119804282</v>
      </c>
      <c r="BI396" s="1">
        <v>25.291872119804282</v>
      </c>
      <c r="BJ396" s="1">
        <v>25.291872119804282</v>
      </c>
      <c r="BK396" s="1">
        <v>25.291872119804282</v>
      </c>
      <c r="BL396" s="1">
        <v>25.291872119804282</v>
      </c>
      <c r="BM396" t="s">
        <v>33</v>
      </c>
    </row>
    <row r="397" spans="1:65" x14ac:dyDescent="0.2">
      <c r="C397" s="47" t="s">
        <v>160</v>
      </c>
      <c r="D397" s="14">
        <v>0.33550000000000002</v>
      </c>
      <c r="E397" s="14">
        <v>0.33550000000000002</v>
      </c>
      <c r="F397" s="14">
        <v>0.33550000000000002</v>
      </c>
      <c r="G397" s="14">
        <v>0.33550000000000002</v>
      </c>
      <c r="H397" s="14">
        <v>0.33550000000000002</v>
      </c>
      <c r="I397" s="14">
        <v>0.33550000000000002</v>
      </c>
      <c r="J397" s="14">
        <v>0.33550000000000002</v>
      </c>
      <c r="K397" s="14">
        <v>0.33550000000000002</v>
      </c>
      <c r="L397" s="14">
        <v>0.33550000000000002</v>
      </c>
      <c r="M397" s="14">
        <v>0.33550000000000002</v>
      </c>
      <c r="N397" s="14">
        <v>0.33550000000000002</v>
      </c>
      <c r="O397" s="14">
        <v>0.33550000000000002</v>
      </c>
      <c r="P397" s="14">
        <v>0.33550000000000002</v>
      </c>
      <c r="Q397" s="14">
        <v>0.33550000000000002</v>
      </c>
      <c r="R397" s="14">
        <v>0.33550000000000002</v>
      </c>
      <c r="S397" s="14">
        <v>0.33550000000000002</v>
      </c>
      <c r="T397" s="14">
        <v>0.33550000000000002</v>
      </c>
      <c r="U397" s="14">
        <v>0.33550000000000002</v>
      </c>
      <c r="V397" s="14">
        <v>0.33550000000000002</v>
      </c>
      <c r="W397" s="14">
        <v>0.33550000000000002</v>
      </c>
      <c r="X397" s="14">
        <v>0.33550000000000002</v>
      </c>
      <c r="Y397" s="14">
        <v>0.33550000000000002</v>
      </c>
      <c r="Z397" s="14">
        <v>0.33550000000000002</v>
      </c>
      <c r="AA397" s="14">
        <v>0.33550000000000002</v>
      </c>
      <c r="AB397" s="14">
        <v>0.33550000000000002</v>
      </c>
      <c r="AC397" s="14">
        <v>0.33550000000000002</v>
      </c>
      <c r="AD397" s="14">
        <v>0.33550000000000002</v>
      </c>
      <c r="AE397" s="14">
        <v>0.33550000000000002</v>
      </c>
      <c r="AF397" s="14">
        <v>0.33550000000000002</v>
      </c>
      <c r="AG397" s="14">
        <v>0.33550000000000002</v>
      </c>
      <c r="AH397" s="14">
        <v>0.33550000000000002</v>
      </c>
      <c r="AI397" s="14">
        <v>0.33550000000000002</v>
      </c>
      <c r="AJ397" s="14">
        <v>0.33550000000000002</v>
      </c>
      <c r="AK397" s="14">
        <v>0.33550000000000002</v>
      </c>
      <c r="AL397" s="14">
        <v>0.33550000000000002</v>
      </c>
      <c r="AM397" s="14">
        <v>0.33550000000000002</v>
      </c>
      <c r="AN397" s="14">
        <v>0.33550000000000002</v>
      </c>
      <c r="AO397" s="14">
        <v>0.33550000000000002</v>
      </c>
      <c r="AP397" s="14">
        <v>0.33550000000000002</v>
      </c>
      <c r="AQ397" s="14">
        <v>0.33550000000000002</v>
      </c>
      <c r="AR397" s="14">
        <v>0.33550000000000002</v>
      </c>
      <c r="AS397" s="14">
        <v>0.33550000000000002</v>
      </c>
      <c r="AT397" s="14">
        <v>0.33550000000000002</v>
      </c>
      <c r="AU397" s="14">
        <v>0.33550000000000002</v>
      </c>
      <c r="AV397" s="14">
        <v>0.33550000000000002</v>
      </c>
      <c r="AW397" s="14">
        <v>0.33550000000000002</v>
      </c>
      <c r="AX397" s="14">
        <v>0.33550000000000002</v>
      </c>
      <c r="AY397" s="14">
        <v>0.33550000000000002</v>
      </c>
      <c r="AZ397" s="14">
        <v>0.33550000000000002</v>
      </c>
      <c r="BA397" s="14">
        <v>0.33550000000000002</v>
      </c>
      <c r="BB397" s="14">
        <v>0.33550000000000002</v>
      </c>
      <c r="BC397" s="14">
        <v>0.33550000000000002</v>
      </c>
      <c r="BD397" s="14">
        <v>0.33550000000000002</v>
      </c>
      <c r="BE397" s="14">
        <v>0.33550000000000002</v>
      </c>
      <c r="BF397" s="14">
        <v>0.33550000000000002</v>
      </c>
      <c r="BG397" s="14">
        <v>0.33550000000000002</v>
      </c>
      <c r="BH397" s="14">
        <v>0.33550000000000002</v>
      </c>
      <c r="BI397" s="14">
        <v>0.33550000000000002</v>
      </c>
      <c r="BJ397" s="14">
        <v>0.33550000000000002</v>
      </c>
      <c r="BK397" s="14">
        <v>0.33550000000000002</v>
      </c>
      <c r="BL397" s="14">
        <v>0.33550000000000002</v>
      </c>
      <c r="BM397" t="s">
        <v>55</v>
      </c>
    </row>
    <row r="398" spans="1:65" x14ac:dyDescent="0.2">
      <c r="C398" s="47" t="s">
        <v>56</v>
      </c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1">
        <v>0</v>
      </c>
      <c r="AJ398" s="1">
        <v>1.9584125000000001</v>
      </c>
      <c r="AK398" s="1">
        <v>4.3655249676823162</v>
      </c>
      <c r="AL398" s="1">
        <v>23.733619089672949</v>
      </c>
      <c r="AM398" s="1">
        <v>42.878719267247575</v>
      </c>
      <c r="AN398" s="1">
        <v>61.71144721653048</v>
      </c>
      <c r="AO398" s="1">
        <v>80.121156211587007</v>
      </c>
      <c r="AP398" s="1">
        <v>98.995359968345355</v>
      </c>
      <c r="AQ398" s="1">
        <v>107.84345905850836</v>
      </c>
      <c r="AR398" s="1">
        <v>116.23245083292903</v>
      </c>
      <c r="AS398" s="1">
        <v>122.35038852453765</v>
      </c>
      <c r="AT398" s="1">
        <v>126.89077084428773</v>
      </c>
      <c r="AU398" s="1">
        <v>129.86027492779476</v>
      </c>
      <c r="AV398" s="1">
        <v>131.72852064708894</v>
      </c>
      <c r="AW398" s="1">
        <v>132.76368998934433</v>
      </c>
      <c r="AX398" s="1">
        <v>133.38608690657236</v>
      </c>
      <c r="AY398" s="1">
        <v>133.72997364708223</v>
      </c>
      <c r="AZ398" s="1">
        <v>133.83585826200007</v>
      </c>
      <c r="BA398" s="1">
        <v>133.88897823516936</v>
      </c>
      <c r="BB398" s="1">
        <v>133.91582093482108</v>
      </c>
      <c r="BC398" s="1">
        <v>133.92436513627055</v>
      </c>
      <c r="BD398" s="1">
        <v>133.92436513627055</v>
      </c>
      <c r="BE398" s="1">
        <v>133.92436513627055</v>
      </c>
      <c r="BF398" s="1">
        <v>133.92436513627055</v>
      </c>
      <c r="BG398" s="1">
        <v>133.92436513627055</v>
      </c>
      <c r="BH398" s="1">
        <v>133.92436513627055</v>
      </c>
      <c r="BI398" s="1">
        <v>133.92436513627055</v>
      </c>
      <c r="BJ398" s="1">
        <v>133.92436513627055</v>
      </c>
      <c r="BK398" s="1">
        <v>133.92436513627055</v>
      </c>
      <c r="BL398" s="1">
        <v>133.92436513627055</v>
      </c>
      <c r="BM398" s="47" t="s">
        <v>56</v>
      </c>
    </row>
    <row r="399" spans="1:65" x14ac:dyDescent="0.2">
      <c r="A399" s="2" t="s">
        <v>86</v>
      </c>
      <c r="D399" s="2">
        <v>1980</v>
      </c>
      <c r="E399" s="2">
        <v>1981</v>
      </c>
      <c r="F399" s="2">
        <v>1982</v>
      </c>
      <c r="G399" s="2">
        <v>1983</v>
      </c>
      <c r="H399" s="2">
        <v>1984</v>
      </c>
      <c r="I399" s="2">
        <v>1985</v>
      </c>
      <c r="J399" s="2">
        <v>1986</v>
      </c>
      <c r="K399" s="2">
        <v>1987</v>
      </c>
      <c r="L399" s="2">
        <v>1988</v>
      </c>
      <c r="M399" s="2">
        <v>1989</v>
      </c>
      <c r="N399" s="2">
        <v>1990</v>
      </c>
      <c r="O399" s="2">
        <v>1991</v>
      </c>
      <c r="P399" s="2">
        <v>1992</v>
      </c>
      <c r="Q399" s="2">
        <v>1993</v>
      </c>
      <c r="R399" s="2">
        <v>1994</v>
      </c>
      <c r="S399" s="2">
        <v>1995</v>
      </c>
      <c r="T399" s="2">
        <v>1996</v>
      </c>
      <c r="U399" s="2">
        <v>1997</v>
      </c>
      <c r="V399" s="2">
        <v>1998</v>
      </c>
      <c r="W399" s="2">
        <v>1999</v>
      </c>
      <c r="X399" s="2">
        <v>2000</v>
      </c>
      <c r="Y399" s="2">
        <v>2001</v>
      </c>
      <c r="Z399" s="2">
        <v>2002</v>
      </c>
      <c r="AA399" s="2">
        <v>2003</v>
      </c>
      <c r="AB399" s="2">
        <v>2004</v>
      </c>
      <c r="AC399" s="2">
        <v>2005</v>
      </c>
      <c r="AD399" s="2">
        <v>2006</v>
      </c>
      <c r="AE399" s="2">
        <v>2007</v>
      </c>
      <c r="AF399" s="2">
        <v>2008</v>
      </c>
      <c r="AG399" s="2">
        <v>2009</v>
      </c>
      <c r="AH399" s="2">
        <v>2010</v>
      </c>
      <c r="AI399" s="2">
        <v>2011</v>
      </c>
      <c r="AJ399" s="2">
        <v>2012</v>
      </c>
      <c r="AK399" s="2">
        <v>2013</v>
      </c>
      <c r="AL399" s="2">
        <v>2014</v>
      </c>
      <c r="AM399" s="2">
        <v>2015</v>
      </c>
      <c r="AN399" s="2">
        <v>2016</v>
      </c>
      <c r="AO399" s="2">
        <v>2017</v>
      </c>
      <c r="AP399" s="2">
        <v>2018</v>
      </c>
      <c r="AQ399" s="2">
        <v>2019</v>
      </c>
      <c r="AR399" s="2">
        <v>2020</v>
      </c>
      <c r="AS399" s="2">
        <v>2021</v>
      </c>
      <c r="AT399" s="2">
        <v>2022</v>
      </c>
      <c r="AU399" s="2">
        <v>2023</v>
      </c>
      <c r="AV399" s="2">
        <v>2024</v>
      </c>
      <c r="AW399" s="2">
        <v>2025</v>
      </c>
      <c r="AX399" s="2">
        <v>2026</v>
      </c>
      <c r="AY399" s="2">
        <v>2027</v>
      </c>
      <c r="AZ399" s="2">
        <v>2028</v>
      </c>
      <c r="BA399" s="2">
        <v>2029</v>
      </c>
      <c r="BB399" s="2">
        <v>2030</v>
      </c>
      <c r="BC399" s="2">
        <v>2031</v>
      </c>
      <c r="BD399" s="2">
        <v>2032</v>
      </c>
      <c r="BE399" s="2">
        <v>2033</v>
      </c>
      <c r="BF399" s="2">
        <v>2034</v>
      </c>
      <c r="BG399" s="2">
        <v>2035</v>
      </c>
      <c r="BH399" s="2">
        <v>2036</v>
      </c>
      <c r="BI399" s="2">
        <v>2037</v>
      </c>
      <c r="BJ399" s="2">
        <v>2038</v>
      </c>
      <c r="BK399" s="2">
        <v>2039</v>
      </c>
      <c r="BL399" s="2">
        <v>2040</v>
      </c>
    </row>
    <row r="400" spans="1:65" x14ac:dyDescent="0.2">
      <c r="C400" t="s">
        <v>149</v>
      </c>
      <c r="D400" s="1">
        <v>500.00000000000017</v>
      </c>
      <c r="E400" s="1">
        <v>556.13620436144674</v>
      </c>
      <c r="F400" s="1">
        <v>592.04441923965396</v>
      </c>
      <c r="G400" s="1">
        <v>637.58773987937229</v>
      </c>
      <c r="H400" s="1">
        <v>692.62018968632583</v>
      </c>
      <c r="I400" s="1">
        <v>767.18691361096739</v>
      </c>
      <c r="J400" s="1">
        <v>861.22859778860345</v>
      </c>
      <c r="K400" s="1">
        <v>974.67296864581908</v>
      </c>
      <c r="L400" s="1">
        <v>1127.3755892904264</v>
      </c>
      <c r="M400" s="1">
        <v>1298.9856628332523</v>
      </c>
      <c r="N400" s="1">
        <v>1369.2680177807229</v>
      </c>
      <c r="O400" s="1">
        <v>1358.6421628611108</v>
      </c>
      <c r="P400" s="1">
        <v>1347.0462070802971</v>
      </c>
      <c r="Q400" s="1">
        <v>1344.1445457753155</v>
      </c>
      <c r="R400" s="1">
        <v>1349.6148183958455</v>
      </c>
      <c r="S400" s="1">
        <v>1357.263599770921</v>
      </c>
      <c r="T400" s="1">
        <v>1371.9468387376921</v>
      </c>
      <c r="U400" s="1">
        <v>1394.7515391937529</v>
      </c>
      <c r="V400" s="1">
        <v>1422.7349147578809</v>
      </c>
      <c r="W400" s="1">
        <v>1453.9917585316616</v>
      </c>
      <c r="X400" s="1">
        <v>1486.6689788325186</v>
      </c>
      <c r="Y400" s="1">
        <v>1520.0930046195397</v>
      </c>
      <c r="Z400" s="1">
        <v>1554.3686914611678</v>
      </c>
      <c r="AA400" s="1">
        <v>1588.7949321901228</v>
      </c>
      <c r="AB400" s="1">
        <v>1625.8990227014872</v>
      </c>
      <c r="AC400" s="1">
        <v>1676.7480504858402</v>
      </c>
      <c r="AD400" s="1">
        <v>1734.0989764197836</v>
      </c>
      <c r="AE400" s="1">
        <v>1793.1125806865577</v>
      </c>
      <c r="AF400" s="1">
        <v>1852.2271280844627</v>
      </c>
      <c r="AG400" s="1">
        <v>1862.4956194231945</v>
      </c>
      <c r="AH400" s="1">
        <v>1856.5206988494706</v>
      </c>
      <c r="AI400" s="1">
        <v>1885.5448489794851</v>
      </c>
      <c r="AJ400" s="1">
        <v>1938.5227022366348</v>
      </c>
      <c r="AK400" s="1">
        <v>2003.5139918006355</v>
      </c>
      <c r="AL400" s="1">
        <v>2067.8348406117616</v>
      </c>
      <c r="AM400" s="1">
        <v>2123.6886904504399</v>
      </c>
      <c r="AN400" s="1">
        <v>2173.9134145853577</v>
      </c>
      <c r="AO400" s="1">
        <v>2217.4510835060091</v>
      </c>
      <c r="AP400" s="1">
        <v>2249.6556894410869</v>
      </c>
      <c r="AQ400" s="1">
        <v>2276.5163407863743</v>
      </c>
      <c r="AR400" s="1">
        <v>2297.9092062611471</v>
      </c>
      <c r="AS400" s="1">
        <v>2303.7627555364738</v>
      </c>
      <c r="AT400" s="1">
        <v>2304.5614631248463</v>
      </c>
      <c r="AU400" s="1">
        <v>2301.4242409971193</v>
      </c>
      <c r="AV400" s="1">
        <v>2299.2476795851376</v>
      </c>
      <c r="AW400" s="1">
        <v>2297.8415091947436</v>
      </c>
      <c r="AX400" s="1">
        <v>2293.6899963341698</v>
      </c>
      <c r="AY400" s="1">
        <v>2286.9206772880939</v>
      </c>
      <c r="AZ400" s="1">
        <v>2278.9321837473176</v>
      </c>
      <c r="BA400" s="1">
        <v>2271.1486195628027</v>
      </c>
      <c r="BB400" s="1">
        <v>2264.1663154751386</v>
      </c>
      <c r="BC400" s="1">
        <v>2267.2960479010603</v>
      </c>
      <c r="BD400" s="1">
        <v>2269.7678723273798</v>
      </c>
      <c r="BE400" s="1">
        <v>2271.5394808652127</v>
      </c>
      <c r="BF400" s="1">
        <v>2272.3248197124503</v>
      </c>
      <c r="BG400" s="1">
        <v>2272.496925485721</v>
      </c>
      <c r="BH400" s="1">
        <v>2273.5228789068178</v>
      </c>
      <c r="BI400" s="1">
        <v>2275.6601247399062</v>
      </c>
      <c r="BJ400" s="1">
        <v>2279.23026907246</v>
      </c>
      <c r="BK400" s="1">
        <v>2283.883928771108</v>
      </c>
      <c r="BL400" s="1">
        <v>2288.9519962346812</v>
      </c>
      <c r="BM400" t="s">
        <v>2</v>
      </c>
    </row>
    <row r="401" spans="3:65" x14ac:dyDescent="0.2">
      <c r="C401" t="s">
        <v>150</v>
      </c>
      <c r="D401" s="1">
        <v>100</v>
      </c>
      <c r="E401" s="1">
        <v>80</v>
      </c>
      <c r="F401" s="1">
        <v>60</v>
      </c>
      <c r="G401" s="1">
        <v>70</v>
      </c>
      <c r="H401" s="1">
        <v>80</v>
      </c>
      <c r="I401" s="1">
        <v>100</v>
      </c>
      <c r="J401" s="1">
        <v>120</v>
      </c>
      <c r="K401" s="1">
        <v>140</v>
      </c>
      <c r="L401" s="1">
        <v>180</v>
      </c>
      <c r="M401" s="1">
        <v>200</v>
      </c>
      <c r="N401" s="1">
        <v>100</v>
      </c>
      <c r="O401" s="1">
        <v>20</v>
      </c>
      <c r="P401" s="1">
        <v>20</v>
      </c>
      <c r="Q401" s="1">
        <v>30</v>
      </c>
      <c r="R401" s="1">
        <v>40</v>
      </c>
      <c r="S401" s="1">
        <v>50</v>
      </c>
      <c r="T401" s="1">
        <v>60</v>
      </c>
      <c r="U401" s="1">
        <v>70</v>
      </c>
      <c r="V401" s="1">
        <v>80</v>
      </c>
      <c r="W401" s="1">
        <v>90</v>
      </c>
      <c r="X401" s="1">
        <v>100</v>
      </c>
      <c r="Y401" s="1">
        <v>110</v>
      </c>
      <c r="Z401" s="1">
        <v>120</v>
      </c>
      <c r="AA401" s="1">
        <v>130</v>
      </c>
      <c r="AB401" s="1">
        <v>140</v>
      </c>
      <c r="AC401" s="1">
        <v>150</v>
      </c>
      <c r="AD401" s="1">
        <v>150</v>
      </c>
      <c r="AE401" s="1">
        <v>150</v>
      </c>
      <c r="AF401" s="1">
        <v>150</v>
      </c>
      <c r="AG401" s="1">
        <v>100</v>
      </c>
      <c r="AH401" s="1">
        <v>80</v>
      </c>
      <c r="AI401" s="1">
        <v>110</v>
      </c>
      <c r="AJ401" s="1">
        <v>130</v>
      </c>
      <c r="AK401" s="1">
        <v>140</v>
      </c>
      <c r="AL401" s="1">
        <v>140</v>
      </c>
      <c r="AM401" s="1">
        <v>135</v>
      </c>
      <c r="AN401" s="1">
        <v>135</v>
      </c>
      <c r="AO401" s="1">
        <v>135</v>
      </c>
      <c r="AP401" s="1">
        <v>130</v>
      </c>
      <c r="AQ401" s="1">
        <v>130</v>
      </c>
      <c r="AR401" s="1">
        <v>130</v>
      </c>
      <c r="AS401" s="1">
        <v>120</v>
      </c>
      <c r="AT401" s="1">
        <v>120</v>
      </c>
      <c r="AU401" s="1">
        <v>120</v>
      </c>
      <c r="AV401" s="1">
        <v>120</v>
      </c>
      <c r="AW401" s="1">
        <v>120</v>
      </c>
      <c r="AX401" s="1">
        <v>120</v>
      </c>
      <c r="AY401" s="1">
        <v>120</v>
      </c>
      <c r="AZ401" s="1">
        <v>120</v>
      </c>
      <c r="BA401" s="1">
        <v>120</v>
      </c>
      <c r="BB401" s="1">
        <v>120</v>
      </c>
      <c r="BC401" s="1">
        <v>130</v>
      </c>
      <c r="BD401" s="1">
        <v>130</v>
      </c>
      <c r="BE401" s="1">
        <v>130</v>
      </c>
      <c r="BF401" s="1">
        <v>130</v>
      </c>
      <c r="BG401" s="1">
        <v>130</v>
      </c>
      <c r="BH401" s="1">
        <v>130</v>
      </c>
      <c r="BI401" s="1">
        <v>130</v>
      </c>
      <c r="BJ401" s="1">
        <v>130</v>
      </c>
      <c r="BK401" s="1">
        <v>130</v>
      </c>
      <c r="BL401" s="1">
        <v>130</v>
      </c>
      <c r="BM401" t="s">
        <v>3</v>
      </c>
    </row>
    <row r="402" spans="3:65" x14ac:dyDescent="0.2">
      <c r="C402" t="s">
        <v>159</v>
      </c>
      <c r="D402" s="1">
        <v>88.75</v>
      </c>
      <c r="E402" s="1">
        <v>88.75</v>
      </c>
      <c r="F402" s="1">
        <v>88.75</v>
      </c>
      <c r="G402" s="1">
        <v>88.75</v>
      </c>
      <c r="H402" s="1">
        <v>88.75</v>
      </c>
      <c r="I402" s="1">
        <v>88.75</v>
      </c>
      <c r="J402" s="1">
        <v>88.75</v>
      </c>
      <c r="K402" s="1">
        <v>88.75</v>
      </c>
      <c r="L402" s="1">
        <v>88.75</v>
      </c>
      <c r="M402" s="1">
        <v>88.75</v>
      </c>
      <c r="N402" s="1">
        <v>88.75</v>
      </c>
      <c r="O402" s="1">
        <v>88.75</v>
      </c>
      <c r="P402" s="1">
        <v>88.75</v>
      </c>
      <c r="Q402" s="1">
        <v>88.75</v>
      </c>
      <c r="R402" s="1">
        <v>88.75</v>
      </c>
      <c r="S402" s="1">
        <v>88.75</v>
      </c>
      <c r="T402" s="1">
        <v>88.75</v>
      </c>
      <c r="U402" s="1">
        <v>88.75</v>
      </c>
      <c r="V402" s="1">
        <v>88.75</v>
      </c>
      <c r="W402" s="1">
        <v>88.75</v>
      </c>
      <c r="X402" s="1">
        <v>88.75</v>
      </c>
      <c r="Y402" s="1">
        <v>88.75</v>
      </c>
      <c r="Z402" s="1">
        <v>88.75</v>
      </c>
      <c r="AA402" s="1">
        <v>88.75</v>
      </c>
      <c r="AB402" s="1">
        <v>88.75</v>
      </c>
      <c r="AC402" s="1">
        <v>88.75</v>
      </c>
      <c r="AD402" s="1">
        <v>88.75</v>
      </c>
      <c r="AE402" s="1">
        <v>88.75</v>
      </c>
      <c r="AF402" s="1">
        <v>88.75</v>
      </c>
      <c r="AG402" s="1">
        <v>88.75</v>
      </c>
      <c r="AH402" s="1">
        <v>88.75</v>
      </c>
      <c r="AI402" s="1">
        <v>88.75</v>
      </c>
      <c r="AJ402" s="1">
        <v>88.75</v>
      </c>
      <c r="AK402" s="1">
        <v>88.75</v>
      </c>
      <c r="AL402" s="1">
        <v>88.75</v>
      </c>
      <c r="AM402" s="1">
        <v>88.75</v>
      </c>
      <c r="AN402" s="1">
        <v>88.75</v>
      </c>
      <c r="AO402" s="1">
        <v>88.75</v>
      </c>
      <c r="AP402" s="1">
        <v>88.75</v>
      </c>
      <c r="AQ402" s="1">
        <v>88.75</v>
      </c>
      <c r="AR402" s="1">
        <v>88.75</v>
      </c>
      <c r="AS402" s="1">
        <v>88.75</v>
      </c>
      <c r="AT402" s="1">
        <v>88.75</v>
      </c>
      <c r="AU402" s="1">
        <v>88.75</v>
      </c>
      <c r="AV402" s="1">
        <v>88.75</v>
      </c>
      <c r="AW402" s="1">
        <v>88.75</v>
      </c>
      <c r="AX402" s="1">
        <v>88.75</v>
      </c>
      <c r="AY402" s="1">
        <v>88.75</v>
      </c>
      <c r="AZ402" s="1">
        <v>88.75</v>
      </c>
      <c r="BA402" s="1">
        <v>88.75</v>
      </c>
      <c r="BB402" s="1">
        <v>88.75</v>
      </c>
      <c r="BC402" s="1">
        <v>88.75</v>
      </c>
      <c r="BD402" s="1">
        <v>88.75</v>
      </c>
      <c r="BE402" s="1">
        <v>88.75</v>
      </c>
      <c r="BF402" s="1">
        <v>88.75</v>
      </c>
      <c r="BG402" s="1">
        <v>88.75</v>
      </c>
      <c r="BH402" s="1">
        <v>88.75</v>
      </c>
      <c r="BI402" s="1">
        <v>88.75</v>
      </c>
      <c r="BJ402" s="1">
        <v>88.75</v>
      </c>
      <c r="BK402" s="1">
        <v>88.75</v>
      </c>
      <c r="BL402" s="1">
        <v>88.75</v>
      </c>
      <c r="BM402" t="s">
        <v>31</v>
      </c>
    </row>
    <row r="403" spans="3:65" x14ac:dyDescent="0.2">
      <c r="C403" t="s">
        <v>4</v>
      </c>
      <c r="D403" s="1">
        <v>31.165279604851275</v>
      </c>
      <c r="E403" s="1">
        <v>35.235152085580587</v>
      </c>
      <c r="F403" s="1">
        <v>37.928142739646447</v>
      </c>
      <c r="G403" s="1">
        <v>41.344548302929354</v>
      </c>
      <c r="H403" s="1">
        <v>45.484061107304882</v>
      </c>
      <c r="I403" s="1">
        <v>51.071020662419841</v>
      </c>
      <c r="J403" s="1">
        <v>57.887149969723467</v>
      </c>
      <c r="K403" s="1">
        <v>66.143486537528162</v>
      </c>
      <c r="L403" s="1">
        <v>77.232258071561844</v>
      </c>
      <c r="M403" s="1">
        <v>89.788828521565009</v>
      </c>
      <c r="N403" s="1">
        <v>95.525430641787523</v>
      </c>
      <c r="O403" s="1">
        <v>95.659510146732146</v>
      </c>
      <c r="P403" s="1">
        <v>95.649122402473935</v>
      </c>
      <c r="Q403" s="1">
        <v>96.178002074265478</v>
      </c>
      <c r="R403" s="1">
        <v>97.214649324106375</v>
      </c>
      <c r="S403" s="1">
        <v>93.727485211186874</v>
      </c>
      <c r="T403" s="1">
        <v>92.318349566417666</v>
      </c>
      <c r="U403" s="1">
        <v>92.86556264984867</v>
      </c>
      <c r="V403" s="1">
        <v>93.25319607473125</v>
      </c>
      <c r="W403" s="1">
        <v>97.415789572284382</v>
      </c>
      <c r="X403" s="1">
        <v>101.13689639666939</v>
      </c>
      <c r="Y403" s="1">
        <v>104.61358085827911</v>
      </c>
      <c r="Z403" s="1">
        <v>106.38114180965296</v>
      </c>
      <c r="AA403" s="1">
        <v>106.76371270256155</v>
      </c>
      <c r="AB403" s="1">
        <v>106.49968915567271</v>
      </c>
      <c r="AC403" s="1">
        <v>114.17525668740119</v>
      </c>
      <c r="AD403" s="1">
        <v>127.26714496196578</v>
      </c>
      <c r="AE403" s="1">
        <v>140.36927167123713</v>
      </c>
      <c r="AF403" s="1">
        <v>149.74616937396993</v>
      </c>
      <c r="AG403" s="1">
        <v>127.93639979629069</v>
      </c>
      <c r="AH403" s="1">
        <v>147.94414726392088</v>
      </c>
      <c r="AI403" s="1">
        <v>160.35276916077544</v>
      </c>
      <c r="AJ403" s="1">
        <v>169.5073079027288</v>
      </c>
      <c r="AK403" s="1">
        <v>168.71397303949249</v>
      </c>
      <c r="AL403" s="1">
        <v>163.32792356998777</v>
      </c>
      <c r="AM403" s="1">
        <v>156.5562379460934</v>
      </c>
      <c r="AN403" s="1">
        <v>148.77854791688409</v>
      </c>
      <c r="AO403" s="1">
        <v>141.33949718851272</v>
      </c>
      <c r="AP403" s="1">
        <v>132.65586894067172</v>
      </c>
      <c r="AQ403" s="1">
        <v>123.68986728071775</v>
      </c>
      <c r="AR403" s="1">
        <v>113.84232636960795</v>
      </c>
      <c r="AS403" s="1">
        <v>103.72402585915384</v>
      </c>
      <c r="AT403" s="1">
        <v>93.735869166175803</v>
      </c>
      <c r="AU403" s="1">
        <v>84.011679560723678</v>
      </c>
      <c r="AV403" s="1">
        <v>78.906509671739201</v>
      </c>
      <c r="AW403" s="1">
        <v>75.654552354486739</v>
      </c>
      <c r="AX403" s="1">
        <v>71.74163004548754</v>
      </c>
      <c r="AY403" s="1">
        <v>70.565028500329802</v>
      </c>
      <c r="AZ403" s="1">
        <v>69.921744519890908</v>
      </c>
      <c r="BA403" s="1">
        <v>69.180341601594066</v>
      </c>
      <c r="BB403" s="1">
        <v>68.6126265223524</v>
      </c>
      <c r="BC403" s="1">
        <v>68.404118740580046</v>
      </c>
      <c r="BD403" s="1">
        <v>68.210556704245775</v>
      </c>
      <c r="BE403" s="1">
        <v>68.200890157966128</v>
      </c>
      <c r="BF403" s="1">
        <v>68.204121047914143</v>
      </c>
      <c r="BG403" s="1">
        <v>68.224823176301953</v>
      </c>
      <c r="BH403" s="1">
        <v>68.594559700250613</v>
      </c>
      <c r="BI403" s="1">
        <v>68.966702442372892</v>
      </c>
      <c r="BJ403" s="1">
        <v>69.341685344604429</v>
      </c>
      <c r="BK403" s="1">
        <v>69.719843061465355</v>
      </c>
      <c r="BL403" s="1">
        <v>70.10118653977743</v>
      </c>
      <c r="BM403" t="s">
        <v>4</v>
      </c>
    </row>
    <row r="404" spans="3:65" x14ac:dyDescent="0.2">
      <c r="C404" t="s">
        <v>54</v>
      </c>
      <c r="D404" s="1">
        <v>13.850932677588235</v>
      </c>
      <c r="E404" s="1">
        <v>15.659725361359815</v>
      </c>
      <c r="F404" s="1">
        <v>16.856583940001745</v>
      </c>
      <c r="G404" s="1">
        <v>18.374953229684085</v>
      </c>
      <c r="H404" s="1">
        <v>20.214696492006514</v>
      </c>
      <c r="I404" s="1">
        <v>22.697735362553331</v>
      </c>
      <c r="J404" s="1">
        <v>25.725683468788315</v>
      </c>
      <c r="K404" s="1">
        <v>29.393469472712852</v>
      </c>
      <c r="L404" s="1">
        <v>34.319613327663994</v>
      </c>
      <c r="M404" s="1">
        <v>39.897852926495162</v>
      </c>
      <c r="N404" s="1">
        <v>42.446192774271097</v>
      </c>
      <c r="O404" s="1">
        <v>42.50548873036707</v>
      </c>
      <c r="P404" s="1">
        <v>42.500582395215304</v>
      </c>
      <c r="Q404" s="1">
        <v>42.735231437299419</v>
      </c>
      <c r="R404" s="1">
        <v>43.195429007844503</v>
      </c>
      <c r="S404" s="1">
        <v>41.644963369067341</v>
      </c>
      <c r="T404" s="1">
        <v>41.017923146035798</v>
      </c>
      <c r="U404" s="1">
        <v>41.260258618125071</v>
      </c>
      <c r="V404" s="1">
        <v>41.431593591719448</v>
      </c>
      <c r="W404" s="1">
        <v>41.492262161398969</v>
      </c>
      <c r="X404" s="1">
        <v>41.143938786248626</v>
      </c>
      <c r="Y404" s="1">
        <v>40.239109131032976</v>
      </c>
      <c r="Z404" s="1">
        <v>38.729766303437458</v>
      </c>
      <c r="AA404" s="1">
        <v>36.164607240644685</v>
      </c>
      <c r="AB404" s="1">
        <v>33.44989940127688</v>
      </c>
      <c r="AC404" s="1">
        <v>34.065285979432701</v>
      </c>
      <c r="AD404" s="1">
        <v>36.397661453989258</v>
      </c>
      <c r="AE404" s="1">
        <v>38.121371401425428</v>
      </c>
      <c r="AF404" s="1">
        <v>38.383686766303136</v>
      </c>
      <c r="AG404" s="1">
        <v>31.39966189992176</v>
      </c>
      <c r="AH404" s="1">
        <v>34.865570251891583</v>
      </c>
      <c r="AI404" s="1">
        <v>36.057942891732608</v>
      </c>
      <c r="AJ404" s="1">
        <v>36.631330115917848</v>
      </c>
      <c r="AK404" s="1">
        <v>34.894075130493498</v>
      </c>
      <c r="AL404" s="1">
        <v>32.838714995064834</v>
      </c>
      <c r="AM404" s="1">
        <v>30.436323128143513</v>
      </c>
      <c r="AN404" s="1">
        <v>28.016275879645637</v>
      </c>
      <c r="AO404" s="1">
        <v>25.619355241682406</v>
      </c>
      <c r="AP404" s="1">
        <v>23.174315510963822</v>
      </c>
      <c r="AQ404" s="1">
        <v>20.519693694683607</v>
      </c>
      <c r="AR404" s="1">
        <v>17.695592941180863</v>
      </c>
      <c r="AS404" s="1">
        <v>15.514128524306354</v>
      </c>
      <c r="AT404" s="1">
        <v>13.93617529785096</v>
      </c>
      <c r="AU404" s="1">
        <v>12.729231079377701</v>
      </c>
      <c r="AV404" s="1">
        <v>12.144493177430334</v>
      </c>
      <c r="AW404" s="1">
        <v>11.807080799580188</v>
      </c>
      <c r="AX404" s="1">
        <v>11.410868644867163</v>
      </c>
      <c r="AY404" s="1">
        <v>11.214251639981333</v>
      </c>
      <c r="AZ404" s="1">
        <v>11.095530999868851</v>
      </c>
      <c r="BA404" s="1">
        <v>10.977881488692601</v>
      </c>
      <c r="BB404" s="1">
        <v>10.887793629700083</v>
      </c>
      <c r="BC404" s="1">
        <v>10.854706575418838</v>
      </c>
      <c r="BD404" s="1">
        <v>10.823991186532425</v>
      </c>
      <c r="BE404" s="1">
        <v>10.822457250778333</v>
      </c>
      <c r="BF404" s="1">
        <v>10.822969944502177</v>
      </c>
      <c r="BG404" s="1">
        <v>10.826255061440653</v>
      </c>
      <c r="BH404" s="1">
        <v>10.884926696300807</v>
      </c>
      <c r="BI404" s="1">
        <v>10.943980161856423</v>
      </c>
      <c r="BJ404" s="1">
        <v>11.003484318177172</v>
      </c>
      <c r="BK404" s="1">
        <v>11.063492269910643</v>
      </c>
      <c r="BL404" s="1">
        <v>11.124005754153099</v>
      </c>
      <c r="BM404" t="s">
        <v>54</v>
      </c>
    </row>
    <row r="405" spans="3:65" x14ac:dyDescent="0.2">
      <c r="C405" t="s">
        <v>5</v>
      </c>
      <c r="D405" s="1">
        <v>93.407905016867204</v>
      </c>
      <c r="E405" s="1">
        <v>106.55056352517298</v>
      </c>
      <c r="F405" s="1">
        <v>114.86008034237696</v>
      </c>
      <c r="G405" s="1">
        <v>125.40095622857743</v>
      </c>
      <c r="H405" s="1">
        <v>138.12844979717809</v>
      </c>
      <c r="I405" s="1">
        <v>155.39970791178698</v>
      </c>
      <c r="J405" s="1">
        <v>179.16850887878201</v>
      </c>
      <c r="K405" s="1">
        <v>207.71307465474609</v>
      </c>
      <c r="L405" s="1">
        <v>246.02445194908691</v>
      </c>
      <c r="M405" s="1">
        <v>288.9168733334111</v>
      </c>
      <c r="N405" s="1">
        <v>306.03402881088937</v>
      </c>
      <c r="O405" s="1">
        <v>302.74258552714929</v>
      </c>
      <c r="P405" s="1">
        <v>299.30250256922852</v>
      </c>
      <c r="Q405" s="1">
        <v>298.14549724226299</v>
      </c>
      <c r="R405" s="1">
        <v>299.20620564787043</v>
      </c>
      <c r="S405" s="1">
        <v>288.80664814017808</v>
      </c>
      <c r="T405" s="1">
        <v>284.92330478159539</v>
      </c>
      <c r="U405" s="1">
        <v>287.24128292928333</v>
      </c>
      <c r="V405" s="1">
        <v>289.13393581643226</v>
      </c>
      <c r="W405" s="15">
        <v>287.39656759519352</v>
      </c>
      <c r="X405" s="1">
        <v>283.65592597073061</v>
      </c>
      <c r="Y405" s="1">
        <v>275.66723739727576</v>
      </c>
      <c r="Z405" s="1">
        <v>263.15360884631122</v>
      </c>
      <c r="AA405" s="1">
        <v>243.1254548121716</v>
      </c>
      <c r="AB405" s="1">
        <v>221.21332696408462</v>
      </c>
      <c r="AC405" s="1">
        <v>213.72306679354168</v>
      </c>
      <c r="AD405" s="1">
        <v>221.25339739237887</v>
      </c>
      <c r="AE405" s="1">
        <v>228.1868716238113</v>
      </c>
      <c r="AF405" s="1">
        <v>226.21962409837792</v>
      </c>
      <c r="AG405" s="1">
        <v>182.0662965433298</v>
      </c>
      <c r="AH405" s="1">
        <v>198.74901091344782</v>
      </c>
      <c r="AI405" s="1">
        <v>202.47532479349474</v>
      </c>
      <c r="AJ405" s="1">
        <v>204.49326465386315</v>
      </c>
      <c r="AK405" s="1">
        <v>195.31730883471039</v>
      </c>
      <c r="AL405" s="1">
        <v>183.29224175694645</v>
      </c>
      <c r="AM405" s="1">
        <v>169.74451940012406</v>
      </c>
      <c r="AN405" s="1">
        <v>155.39170826742344</v>
      </c>
      <c r="AO405" s="1">
        <v>141.51822583000057</v>
      </c>
      <c r="AP405" s="1">
        <v>127.65669500506888</v>
      </c>
      <c r="AQ405" s="1">
        <v>113.31054193946783</v>
      </c>
      <c r="AR405" s="1">
        <v>98.164181548014582</v>
      </c>
      <c r="AS405" s="1">
        <v>86.526215937276419</v>
      </c>
      <c r="AT405" s="1">
        <v>78.043586467100326</v>
      </c>
      <c r="AU405" s="1">
        <v>71.503435218351441</v>
      </c>
      <c r="AV405" s="1">
        <v>68.118029217007987</v>
      </c>
      <c r="AW405" s="1">
        <v>65.954336628242515</v>
      </c>
      <c r="AX405" s="1">
        <v>63.080163029748768</v>
      </c>
      <c r="AY405" s="1">
        <v>59.597716403951296</v>
      </c>
      <c r="AZ405" s="1">
        <v>55.821581461103136</v>
      </c>
      <c r="BA405" s="1">
        <v>55.258994474626931</v>
      </c>
      <c r="BB405" s="1">
        <v>54.831246840810508</v>
      </c>
      <c r="BC405" s="1">
        <v>54.734621284855457</v>
      </c>
      <c r="BD405" s="1">
        <v>54.643140414240257</v>
      </c>
      <c r="BE405" s="1">
        <v>54.68253737296611</v>
      </c>
      <c r="BF405" s="1">
        <v>54.725565950068344</v>
      </c>
      <c r="BG405" s="1">
        <v>54.775621133106057</v>
      </c>
      <c r="BH405" s="1">
        <v>55.079247727204439</v>
      </c>
      <c r="BI405" s="1">
        <v>55.37882857531276</v>
      </c>
      <c r="BJ405" s="1">
        <v>55.674747675040337</v>
      </c>
      <c r="BK405" s="1">
        <v>55.967291905067732</v>
      </c>
      <c r="BL405" s="1">
        <v>56.256487671881217</v>
      </c>
      <c r="BM405" t="s">
        <v>5</v>
      </c>
    </row>
    <row r="406" spans="3:65" x14ac:dyDescent="0.2">
      <c r="C406" t="s">
        <v>151</v>
      </c>
      <c r="D406" s="1">
        <v>10.129567151271271</v>
      </c>
      <c r="E406" s="1">
        <v>11.503502753200816</v>
      </c>
      <c r="F406" s="1">
        <v>12.392489228697031</v>
      </c>
      <c r="G406" s="1">
        <v>13.51997177108592</v>
      </c>
      <c r="H406" s="1">
        <v>14.883506775798207</v>
      </c>
      <c r="I406" s="1">
        <v>16.72844644538991</v>
      </c>
      <c r="J406" s="1">
        <v>18.985454015711653</v>
      </c>
      <c r="K406" s="1">
        <v>21.713869188542461</v>
      </c>
      <c r="L406" s="1">
        <v>25.386877250516953</v>
      </c>
      <c r="M406" s="1">
        <v>29.526363310505477</v>
      </c>
      <c r="N406" s="1">
        <v>31.281864692043062</v>
      </c>
      <c r="O406" s="1">
        <v>31.11640701328577</v>
      </c>
      <c r="P406" s="1">
        <v>30.918671588214231</v>
      </c>
      <c r="Q406" s="1">
        <v>30.919409527090586</v>
      </c>
      <c r="R406" s="1">
        <v>31.10985612643098</v>
      </c>
      <c r="S406" s="1">
        <v>29.931193624752829</v>
      </c>
      <c r="T406" s="1">
        <v>29.431549153430598</v>
      </c>
      <c r="U406" s="1">
        <v>29.57462006967458</v>
      </c>
      <c r="V406" s="1">
        <v>29.660054227294282</v>
      </c>
      <c r="W406" s="1">
        <v>29.15119439717926</v>
      </c>
      <c r="X406" s="1">
        <v>28.338678449442195</v>
      </c>
      <c r="Y406" s="1">
        <v>26.994481157041953</v>
      </c>
      <c r="Z406" s="1">
        <v>25.01881030996136</v>
      </c>
      <c r="AA406" s="1">
        <v>22.073272590762322</v>
      </c>
      <c r="AB406" s="1">
        <v>18.691997835572632</v>
      </c>
      <c r="AC406" s="1">
        <v>13.854383065800818</v>
      </c>
      <c r="AD406" s="1">
        <v>12.629772912423396</v>
      </c>
      <c r="AE406" s="1">
        <v>12.925120733888384</v>
      </c>
      <c r="AF406" s="1">
        <v>12.79888459142378</v>
      </c>
      <c r="AG406" s="1">
        <v>10.248354253403352</v>
      </c>
      <c r="AH406" s="1">
        <v>11.083606811930718</v>
      </c>
      <c r="AI406" s="1">
        <v>11.096180935519147</v>
      </c>
      <c r="AJ406" s="1">
        <v>10.681274914099163</v>
      </c>
      <c r="AK406" s="1">
        <v>9.5473757219604796</v>
      </c>
      <c r="AL406" s="1">
        <v>8.6223614275027565</v>
      </c>
      <c r="AM406" s="1">
        <v>7.6022205378907799</v>
      </c>
      <c r="AN406" s="1">
        <v>6.682300100555814</v>
      </c>
      <c r="AO406" s="1">
        <v>5.9096888124712725</v>
      </c>
      <c r="AP406" s="1">
        <v>5.2659299368345582</v>
      </c>
      <c r="AQ406" s="1">
        <v>4.7191671767250885</v>
      </c>
      <c r="AR406" s="1">
        <v>4.1345439746528241</v>
      </c>
      <c r="AS406" s="1">
        <v>3.5480387752224636</v>
      </c>
      <c r="AT406" s="1">
        <v>3.0084590078468376</v>
      </c>
      <c r="AU406" s="1">
        <v>2.4824055936052871</v>
      </c>
      <c r="AV406" s="1">
        <v>2.1617541962768412</v>
      </c>
      <c r="AW406" s="1">
        <v>1.9261676277006685</v>
      </c>
      <c r="AX406" s="1">
        <v>1.6886700055688508</v>
      </c>
      <c r="AY406" s="1">
        <v>1.6455661683179548</v>
      </c>
      <c r="AZ406" s="1">
        <v>1.6284842658020919</v>
      </c>
      <c r="BA406" s="1">
        <v>1.6116383591727581</v>
      </c>
      <c r="BB406" s="1">
        <v>1.5987838399420067</v>
      </c>
      <c r="BC406" s="1">
        <v>1.5949289359030667</v>
      </c>
      <c r="BD406" s="1">
        <v>1.5913288099201655</v>
      </c>
      <c r="BE406" s="1">
        <v>1.59178454469817</v>
      </c>
      <c r="BF406" s="1">
        <v>1.592447348116276</v>
      </c>
      <c r="BG406" s="1">
        <v>1.5934191242559159</v>
      </c>
      <c r="BH406" s="1">
        <v>1.6021573771420219</v>
      </c>
      <c r="BI406" s="1">
        <v>1.6108658465004613</v>
      </c>
      <c r="BJ406" s="1">
        <v>1.6195543255895775</v>
      </c>
      <c r="BK406" s="1">
        <v>1.6282300406708483</v>
      </c>
      <c r="BL406" s="1">
        <v>1.6368926485626623</v>
      </c>
      <c r="BM406" t="s">
        <v>6</v>
      </c>
    </row>
    <row r="407" spans="3:65" x14ac:dyDescent="0.2">
      <c r="C407" t="s">
        <v>7</v>
      </c>
      <c r="D407" s="1">
        <v>0.34449031385157591</v>
      </c>
      <c r="E407" s="1">
        <v>0.38947728865170217</v>
      </c>
      <c r="F407" s="1">
        <v>0.41924468388707492</v>
      </c>
      <c r="G407" s="1">
        <v>0.45700845946239171</v>
      </c>
      <c r="H407" s="1">
        <v>0.50276521451970757</v>
      </c>
      <c r="I407" s="1">
        <v>0.56452154961506196</v>
      </c>
      <c r="J407" s="1">
        <v>0.64040760675641317</v>
      </c>
      <c r="K407" s="1">
        <v>0.73230796978246804</v>
      </c>
      <c r="L407" s="1">
        <v>0.85570429318444918</v>
      </c>
      <c r="M407" s="1">
        <v>0.99542182160792203</v>
      </c>
      <c r="N407" s="1">
        <v>1.0593076652588733</v>
      </c>
      <c r="O407" s="1">
        <v>1.0609055454604697</v>
      </c>
      <c r="P407" s="1">
        <v>1.0609049676833184</v>
      </c>
      <c r="Q407" s="1">
        <v>1.0669101476108607</v>
      </c>
      <c r="R407" s="1">
        <v>1.0785757471202464</v>
      </c>
      <c r="S407" s="1">
        <v>1.0402857201262417</v>
      </c>
      <c r="T407" s="1">
        <v>1.0250138652476297</v>
      </c>
      <c r="U407" s="1">
        <v>1.0314037456289209</v>
      </c>
      <c r="V407" s="1">
        <v>1.036060354749845</v>
      </c>
      <c r="W407" s="1">
        <v>1.0564556314387483</v>
      </c>
      <c r="X407" s="1">
        <v>1.0688869386129363</v>
      </c>
      <c r="Y407" s="1">
        <v>1.0774817039538247</v>
      </c>
      <c r="Z407" s="1">
        <v>1.0820293416805193</v>
      </c>
      <c r="AA407" s="1">
        <v>1.0699208576317556</v>
      </c>
      <c r="AB407" s="1">
        <v>1.0583852856369318</v>
      </c>
      <c r="AC407" s="1">
        <v>1.1345336887110595</v>
      </c>
      <c r="AD407" s="1">
        <v>1.2708297680674998</v>
      </c>
      <c r="AE407" s="1">
        <v>1.4071110443219785</v>
      </c>
      <c r="AF407" s="1">
        <v>1.5051078606154955</v>
      </c>
      <c r="AG407" s="1">
        <v>1.2865286561587648</v>
      </c>
      <c r="AH407" s="1">
        <v>1.4873161390427985</v>
      </c>
      <c r="AI407" s="1">
        <v>1.6306257984299299</v>
      </c>
      <c r="AJ407" s="1">
        <v>1.7896318349547358</v>
      </c>
      <c r="AK407" s="1">
        <v>1.8631981707661678</v>
      </c>
      <c r="AL407" s="1">
        <v>1.9107518844065567</v>
      </c>
      <c r="AM407" s="1">
        <v>1.9430700501300318</v>
      </c>
      <c r="AN407" s="1">
        <v>1.9643074357253334</v>
      </c>
      <c r="AO407" s="1">
        <v>1.9748869115560737</v>
      </c>
      <c r="AP407" s="1">
        <v>1.9702614724331031</v>
      </c>
      <c r="AQ407" s="1">
        <v>1.9555949511089961</v>
      </c>
      <c r="AR407" s="1">
        <v>1.9323226948398313</v>
      </c>
      <c r="AS407" s="1">
        <v>1.9010512275010649</v>
      </c>
      <c r="AT407" s="1">
        <v>1.8712928235664177</v>
      </c>
      <c r="AU407" s="1">
        <v>1.8433420988317388</v>
      </c>
      <c r="AV407" s="1">
        <v>1.8622092762461635</v>
      </c>
      <c r="AW407" s="1">
        <v>1.8979781782216902</v>
      </c>
      <c r="AX407" s="1">
        <v>1.9050608012561927</v>
      </c>
      <c r="AY407" s="1">
        <v>1.8940434101033408</v>
      </c>
      <c r="AZ407" s="1">
        <v>1.8739919565362912</v>
      </c>
      <c r="BA407" s="1">
        <v>1.8541214124733414</v>
      </c>
      <c r="BB407" s="1">
        <v>1.8389059240811629</v>
      </c>
      <c r="BC407" s="1">
        <v>1.8333176495236616</v>
      </c>
      <c r="BD407" s="1">
        <v>1.8281299400110933</v>
      </c>
      <c r="BE407" s="1">
        <v>1.8278708642385999</v>
      </c>
      <c r="BF407" s="1">
        <v>1.827957456211049</v>
      </c>
      <c r="BG407" s="1">
        <v>1.8285122996628007</v>
      </c>
      <c r="BH407" s="1">
        <v>1.8384217101998956</v>
      </c>
      <c r="BI407" s="1">
        <v>1.8483956104538024</v>
      </c>
      <c r="BJ407" s="1">
        <v>1.858445630622001</v>
      </c>
      <c r="BK407" s="1">
        <v>1.8685807398725702</v>
      </c>
      <c r="BL407" s="1">
        <v>1.8788012315942992</v>
      </c>
      <c r="BM407" t="s">
        <v>7</v>
      </c>
    </row>
    <row r="408" spans="3:65" x14ac:dyDescent="0.2">
      <c r="C408" t="s">
        <v>8</v>
      </c>
      <c r="D408" s="1">
        <v>0.1903211079864405</v>
      </c>
      <c r="E408" s="1">
        <v>0.21661733150359541</v>
      </c>
      <c r="F408" s="1">
        <v>0.23343803492094045</v>
      </c>
      <c r="G408" s="1">
        <v>0.25477216951159321</v>
      </c>
      <c r="H408" s="1">
        <v>0.28055135457195934</v>
      </c>
      <c r="I408" s="1">
        <v>0.31548109842566063</v>
      </c>
      <c r="J408" s="1">
        <v>0.35953361631843039</v>
      </c>
      <c r="K408" s="1">
        <v>0.41267505270085086</v>
      </c>
      <c r="L408" s="1">
        <v>0.48420646972133785</v>
      </c>
      <c r="M408" s="1">
        <v>0.56459481986025084</v>
      </c>
      <c r="N408" s="1">
        <v>0.59751761070501264</v>
      </c>
      <c r="O408" s="1">
        <v>0.59254007687982069</v>
      </c>
      <c r="P408" s="1">
        <v>0.58710811281000319</v>
      </c>
      <c r="Q408" s="1">
        <v>0.58574886996280995</v>
      </c>
      <c r="R408" s="1">
        <v>0.58831134302570232</v>
      </c>
      <c r="S408" s="1">
        <v>0.56621989502517456</v>
      </c>
      <c r="T408" s="1">
        <v>0.55703364503865904</v>
      </c>
      <c r="U408" s="1">
        <v>0.56008915144442439</v>
      </c>
      <c r="V408" s="1">
        <v>0.56341064114113892</v>
      </c>
      <c r="W408" s="1">
        <v>0.55139340501101153</v>
      </c>
      <c r="X408" s="1">
        <v>0.53394537764059935</v>
      </c>
      <c r="Y408" s="1">
        <v>0.50914916132186094</v>
      </c>
      <c r="Z408" s="1">
        <v>0.47937441699798067</v>
      </c>
      <c r="AA408" s="1">
        <v>0.4379642448766673</v>
      </c>
      <c r="AB408" s="1">
        <v>0.39398566279509784</v>
      </c>
      <c r="AC408" s="1">
        <v>0.39319828656152517</v>
      </c>
      <c r="AD408" s="1">
        <v>0.42344941328842878</v>
      </c>
      <c r="AE408" s="1">
        <v>0.45317024326068156</v>
      </c>
      <c r="AF408" s="1">
        <v>0.46888801544528735</v>
      </c>
      <c r="AG408" s="1">
        <v>0.38835200235106221</v>
      </c>
      <c r="AH408" s="1">
        <v>0.43439386989755158</v>
      </c>
      <c r="AI408" s="1">
        <v>0.45973574380149879</v>
      </c>
      <c r="AJ408" s="1">
        <v>0.48651192922441311</v>
      </c>
      <c r="AK408" s="1">
        <v>0.48814531415689505</v>
      </c>
      <c r="AL408" s="1">
        <v>0.49857217700119516</v>
      </c>
      <c r="AM408" s="1">
        <v>0.50497599277718708</v>
      </c>
      <c r="AN408" s="1">
        <v>0.51039964584857045</v>
      </c>
      <c r="AO408" s="1">
        <v>0.51326424519842717</v>
      </c>
      <c r="AP408" s="1">
        <v>0.51226350279921018</v>
      </c>
      <c r="AQ408" s="1">
        <v>0.50887790393214527</v>
      </c>
      <c r="AR408" s="1">
        <v>0.50326823315143832</v>
      </c>
      <c r="AS408" s="1">
        <v>0.49512913106200035</v>
      </c>
      <c r="AT408" s="1">
        <v>0.48732973727936485</v>
      </c>
      <c r="AU408" s="1">
        <v>0.48001351777529322</v>
      </c>
      <c r="AV408" s="1">
        <v>0.48429925350033864</v>
      </c>
      <c r="AW408" s="1">
        <v>0.49282203191010204</v>
      </c>
      <c r="AX408" s="1">
        <v>0.49433945677680569</v>
      </c>
      <c r="AY408" s="1">
        <v>0.49145752977924873</v>
      </c>
      <c r="AZ408" s="1">
        <v>0.4864080312511796</v>
      </c>
      <c r="BA408" s="1">
        <v>0.48144067285487557</v>
      </c>
      <c r="BB408" s="1">
        <v>0.47765701922506981</v>
      </c>
      <c r="BC408" s="1">
        <v>0.47665903205528481</v>
      </c>
      <c r="BD408" s="1">
        <v>0.47572195086892066</v>
      </c>
      <c r="BE408" s="1">
        <v>0.4759612021706105</v>
      </c>
      <c r="BF408" s="1">
        <v>0.47624749708407066</v>
      </c>
      <c r="BG408" s="1">
        <v>0.47661077552789205</v>
      </c>
      <c r="BH408" s="1">
        <v>0.47923892199924689</v>
      </c>
      <c r="BI408" s="1">
        <v>0.48184507988672176</v>
      </c>
      <c r="BJ408" s="1">
        <v>0.48443231914906476</v>
      </c>
      <c r="BK408" s="1">
        <v>0.48700290464125573</v>
      </c>
      <c r="BL408" s="1">
        <v>0.48955683685577922</v>
      </c>
      <c r="BM408" t="s">
        <v>8</v>
      </c>
    </row>
    <row r="409" spans="3:65" x14ac:dyDescent="0.2">
      <c r="C409" t="s">
        <v>9</v>
      </c>
      <c r="D409" s="1">
        <v>8.7979612792963042</v>
      </c>
      <c r="E409" s="1">
        <v>9.7545262892045592</v>
      </c>
      <c r="F409" s="1">
        <v>10.510572900736008</v>
      </c>
      <c r="G409" s="1">
        <v>11.175369480607953</v>
      </c>
      <c r="H409" s="1">
        <v>12.304698911941724</v>
      </c>
      <c r="I409" s="1">
        <v>13.469962524708343</v>
      </c>
      <c r="J409" s="1">
        <v>15.30272401251424</v>
      </c>
      <c r="K409" s="1">
        <v>17.043126522846173</v>
      </c>
      <c r="L409" s="1">
        <v>19.944279647780796</v>
      </c>
      <c r="M409" s="1">
        <v>22.564278406684632</v>
      </c>
      <c r="N409" s="1">
        <v>23.880008529766805</v>
      </c>
      <c r="O409" s="1">
        <v>23.706585147297069</v>
      </c>
      <c r="P409" s="1">
        <v>23.512364325024933</v>
      </c>
      <c r="Q409" s="1">
        <v>23.475508745856107</v>
      </c>
      <c r="R409" s="1">
        <v>23.589626790305253</v>
      </c>
      <c r="S409" s="1">
        <v>22.68735749967977</v>
      </c>
      <c r="T409" s="1">
        <v>22.302895553020509</v>
      </c>
      <c r="U409" s="1">
        <v>22.409225445706603</v>
      </c>
      <c r="V409" s="1">
        <v>22.517263757863557</v>
      </c>
      <c r="W409" s="1">
        <v>22.694126016769541</v>
      </c>
      <c r="X409" s="1">
        <v>22.713481479916741</v>
      </c>
      <c r="Y409" s="1">
        <v>22.60127312565762</v>
      </c>
      <c r="Z409" s="1">
        <v>22.365247009552949</v>
      </c>
      <c r="AA409" s="1">
        <v>21.737669140703847</v>
      </c>
      <c r="AB409" s="1">
        <v>8.4324208716312423</v>
      </c>
      <c r="AC409" s="1">
        <v>3.5566274187282794</v>
      </c>
      <c r="AD409" s="1">
        <v>8.4395785225535119E-2</v>
      </c>
      <c r="AE409" s="1">
        <v>9.2488422434136019E-2</v>
      </c>
      <c r="AF409" s="1">
        <v>9.7954485241500036E-2</v>
      </c>
      <c r="AG409" s="1">
        <v>8.2822215281242687E-2</v>
      </c>
      <c r="AH409" s="1">
        <v>9.4671705623098734E-2</v>
      </c>
      <c r="AI409" s="1">
        <v>0.10275629074884801</v>
      </c>
      <c r="AJ409" s="1">
        <v>0.11175551978540652</v>
      </c>
      <c r="AK409" s="1">
        <v>0.11536779704024991</v>
      </c>
      <c r="AL409" s="1">
        <v>0.11816641805485985</v>
      </c>
      <c r="AM409" s="1">
        <v>0.12002603289085348</v>
      </c>
      <c r="AN409" s="1">
        <v>0.12132432635997581</v>
      </c>
      <c r="AO409" s="1">
        <v>0.12200804689215025</v>
      </c>
      <c r="AP409" s="1">
        <v>0.121770688162815</v>
      </c>
      <c r="AQ409" s="1">
        <v>0.12095973323053125</v>
      </c>
      <c r="AR409" s="1">
        <v>0.11961984487136501</v>
      </c>
      <c r="AS409" s="1">
        <v>0.1176927192929012</v>
      </c>
      <c r="AT409" s="1">
        <v>0.115847661592825</v>
      </c>
      <c r="AU409" s="1">
        <v>0.11411666731418876</v>
      </c>
      <c r="AV409" s="1">
        <v>0.11515992141563199</v>
      </c>
      <c r="AW409" s="1">
        <v>0.11721441931183529</v>
      </c>
      <c r="AX409" s="1">
        <v>0.11758029926100536</v>
      </c>
      <c r="AY409" s="1">
        <v>0.11688984268690021</v>
      </c>
      <c r="AZ409" s="1">
        <v>0.11568386833288352</v>
      </c>
      <c r="BA409" s="1">
        <v>0.11449632368072805</v>
      </c>
      <c r="BB409" s="1">
        <v>0.11359111746113648</v>
      </c>
      <c r="BC409" s="1">
        <v>0.11333909316431283</v>
      </c>
      <c r="BD409" s="1">
        <v>0.11310302445395978</v>
      </c>
      <c r="BE409" s="1">
        <v>0.11315008878605039</v>
      </c>
      <c r="BF409" s="1">
        <v>0.11320976691789519</v>
      </c>
      <c r="BG409" s="1">
        <v>0.11328922300256847</v>
      </c>
      <c r="BH409" s="1">
        <v>0.11391257395685908</v>
      </c>
      <c r="BI409" s="1">
        <v>0.11453194587008536</v>
      </c>
      <c r="BJ409" s="1">
        <v>0.11514805138935265</v>
      </c>
      <c r="BK409" s="1">
        <v>0.11576141538564155</v>
      </c>
      <c r="BL409" s="1">
        <v>0.1163720245461842</v>
      </c>
      <c r="BM409" t="s">
        <v>9</v>
      </c>
    </row>
    <row r="410" spans="3:65" x14ac:dyDescent="0.2">
      <c r="C410" t="s">
        <v>10</v>
      </c>
      <c r="D410" s="1">
        <v>6945.8144707788451</v>
      </c>
      <c r="E410" s="1">
        <v>7898.4650408217594</v>
      </c>
      <c r="F410" s="1">
        <v>8510.6534294082685</v>
      </c>
      <c r="G410" s="1">
        <v>9287.0849447898563</v>
      </c>
      <c r="H410" s="1">
        <v>10225.593365262896</v>
      </c>
      <c r="I410" s="1">
        <v>11496.503798926205</v>
      </c>
      <c r="J410" s="1">
        <v>13060.750868540261</v>
      </c>
      <c r="K410" s="1">
        <v>14950.23058584066</v>
      </c>
      <c r="L410" s="1">
        <v>17495.122107033312</v>
      </c>
      <c r="M410" s="1">
        <v>20358.91030458215</v>
      </c>
      <c r="N410" s="1">
        <v>21546.044724663192</v>
      </c>
      <c r="O410" s="1">
        <v>21389.571248100674</v>
      </c>
      <c r="P410" s="1">
        <v>21214.333014080781</v>
      </c>
      <c r="Q410" s="1">
        <v>21181.079593918257</v>
      </c>
      <c r="R410" s="1">
        <v>21284.044066754504</v>
      </c>
      <c r="S410" s="1">
        <v>20469.959998682498</v>
      </c>
      <c r="T410" s="1">
        <v>20123.074264227005</v>
      </c>
      <c r="U410" s="1">
        <v>20219.011777001651</v>
      </c>
      <c r="V410" s="1">
        <v>20316.490733209277</v>
      </c>
      <c r="W410" s="1">
        <v>20476.066980250533</v>
      </c>
      <c r="X410" s="1">
        <v>20493.530695731046</v>
      </c>
      <c r="Y410" s="1">
        <v>20392.289265421914</v>
      </c>
      <c r="Z410" s="1">
        <v>20179.331667544982</v>
      </c>
      <c r="AA410" s="1">
        <v>19613.091466517566</v>
      </c>
      <c r="AB410" s="1">
        <v>19020.650370672662</v>
      </c>
      <c r="AC410" s="1">
        <v>20056.330103840006</v>
      </c>
      <c r="AD410" s="1">
        <v>22209.594839951817</v>
      </c>
      <c r="AE410" s="1">
        <v>24339.253247767236</v>
      </c>
      <c r="AF410" s="1">
        <v>25777.702336153146</v>
      </c>
      <c r="AG410" s="1">
        <v>21496.89590323608</v>
      </c>
      <c r="AH410" s="1">
        <v>24572.486908865347</v>
      </c>
      <c r="AI410" s="1">
        <v>26500.339746982278</v>
      </c>
      <c r="AJ410" s="1">
        <v>29418.118498316486</v>
      </c>
      <c r="AK410" s="1">
        <v>30361.152515907193</v>
      </c>
      <c r="AL410" s="1">
        <v>31101.209861722982</v>
      </c>
      <c r="AM410" s="1">
        <v>31594.012207264161</v>
      </c>
      <c r="AN410" s="1">
        <v>31939.085892996958</v>
      </c>
      <c r="AO410" s="1">
        <v>32122.407387010517</v>
      </c>
      <c r="AP410" s="1">
        <v>32063.185648109138</v>
      </c>
      <c r="AQ410" s="1">
        <v>31852.993533847482</v>
      </c>
      <c r="AR410" s="1">
        <v>31503.58717298213</v>
      </c>
      <c r="AS410" s="1">
        <v>30999.371489921294</v>
      </c>
      <c r="AT410" s="1">
        <v>30516.739053099547</v>
      </c>
      <c r="AU410" s="1">
        <v>30064.10692652169</v>
      </c>
      <c r="AV410" s="1">
        <v>30341.522646303769</v>
      </c>
      <c r="AW410" s="1">
        <v>30885.013662500689</v>
      </c>
      <c r="AX410" s="1">
        <v>30983.943430162959</v>
      </c>
      <c r="AY410" s="1">
        <v>30804.616024944942</v>
      </c>
      <c r="AZ410" s="1">
        <v>30489.447531367558</v>
      </c>
      <c r="BA410" s="1">
        <v>30176.460242086541</v>
      </c>
      <c r="BB410" s="1">
        <v>29937.885599528021</v>
      </c>
      <c r="BC410" s="1">
        <v>29871.462495897682</v>
      </c>
      <c r="BD410" s="1">
        <v>29809.244620044876</v>
      </c>
      <c r="BE410" s="1">
        <v>29821.64881697013</v>
      </c>
      <c r="BF410" s="1">
        <v>29837.377485935591</v>
      </c>
      <c r="BG410" s="1">
        <v>29858.318799185272</v>
      </c>
      <c r="BH410" s="1">
        <v>30022.608137779847</v>
      </c>
      <c r="BI410" s="1">
        <v>30185.84876694324</v>
      </c>
      <c r="BJ410" s="1">
        <v>30348.228510758796</v>
      </c>
      <c r="BK410" s="1">
        <v>30509.88570334738</v>
      </c>
      <c r="BL410" s="1">
        <v>30670.816836018064</v>
      </c>
      <c r="BM410" t="s">
        <v>10</v>
      </c>
    </row>
    <row r="411" spans="3:65" x14ac:dyDescent="0.2">
      <c r="C411" t="s">
        <v>152</v>
      </c>
      <c r="D411" s="1">
        <v>2199.4903198240763</v>
      </c>
      <c r="E411" s="1">
        <v>2501.1605869755281</v>
      </c>
      <c r="F411" s="1">
        <v>2695.0186924964123</v>
      </c>
      <c r="G411" s="1">
        <v>2940.886705423145</v>
      </c>
      <c r="H411" s="1">
        <v>3238.0786610372961</v>
      </c>
      <c r="I411" s="1">
        <v>3640.5304120833357</v>
      </c>
      <c r="J411" s="1">
        <v>4135.8713547335783</v>
      </c>
      <c r="K411" s="1">
        <v>4734.2018119017139</v>
      </c>
      <c r="L411" s="1">
        <v>5540.0776799391097</v>
      </c>
      <c r="M411" s="1">
        <v>6446.9366876241802</v>
      </c>
      <c r="N411" s="1">
        <v>6822.8595799333725</v>
      </c>
      <c r="O411" s="1">
        <v>6773.3100420848768</v>
      </c>
      <c r="P411" s="1">
        <v>6717.8183785785523</v>
      </c>
      <c r="Q411" s="1">
        <v>6707.288213101745</v>
      </c>
      <c r="R411" s="1">
        <v>6739.8933686586452</v>
      </c>
      <c r="S411" s="1">
        <v>6482.1021427656488</v>
      </c>
      <c r="T411" s="1">
        <v>6372.2558722915746</v>
      </c>
      <c r="U411" s="1">
        <v>6402.6358416304574</v>
      </c>
      <c r="V411" s="1">
        <v>6433.5039308181586</v>
      </c>
      <c r="W411" s="1">
        <v>6484.0360047912973</v>
      </c>
      <c r="X411" s="1">
        <v>6489.566137119069</v>
      </c>
      <c r="Y411" s="1">
        <v>6457.506607330748</v>
      </c>
      <c r="Z411" s="1">
        <v>6390.0705741579859</v>
      </c>
      <c r="AA411" s="1">
        <v>6210.7626116296706</v>
      </c>
      <c r="AB411" s="1">
        <v>6023.1577654508874</v>
      </c>
      <c r="AC411" s="1">
        <v>6351.1203905862121</v>
      </c>
      <c r="AD411" s="1">
        <v>7032.9821021279267</v>
      </c>
      <c r="AE411" s="1">
        <v>7707.3685361780026</v>
      </c>
      <c r="AF411" s="1">
        <v>8162.873770125002</v>
      </c>
      <c r="AG411" s="1">
        <v>6901.8512734368906</v>
      </c>
      <c r="AH411" s="1">
        <v>7889.3088019248944</v>
      </c>
      <c r="AI411" s="1">
        <v>8563.0242290706665</v>
      </c>
      <c r="AJ411" s="1">
        <v>9312.9599821172087</v>
      </c>
      <c r="AK411" s="1">
        <v>9613.9830866874909</v>
      </c>
      <c r="AL411" s="1">
        <v>9847.2015045716544</v>
      </c>
      <c r="AM411" s="1">
        <v>10002.169407571124</v>
      </c>
      <c r="AN411" s="1">
        <v>10110.360529997984</v>
      </c>
      <c r="AO411" s="1">
        <v>10167.337241012519</v>
      </c>
      <c r="AP411" s="1">
        <v>10147.557346901249</v>
      </c>
      <c r="AQ411" s="1">
        <v>10079.977769210938</v>
      </c>
      <c r="AR411" s="1">
        <v>9968.3204059470845</v>
      </c>
      <c r="AS411" s="1">
        <v>9807.7266077417662</v>
      </c>
      <c r="AT411" s="1">
        <v>9653.971799402083</v>
      </c>
      <c r="AU411" s="1">
        <v>9509.7222761823959</v>
      </c>
      <c r="AV411" s="1">
        <v>9596.6601179693316</v>
      </c>
      <c r="AW411" s="1">
        <v>9767.8682759862731</v>
      </c>
      <c r="AX411" s="1">
        <v>9798.3582717504451</v>
      </c>
      <c r="AY411" s="1">
        <v>9740.8202239083512</v>
      </c>
      <c r="AZ411" s="1">
        <v>9640.3223610736259</v>
      </c>
      <c r="BA411" s="1">
        <v>9541.3603067273361</v>
      </c>
      <c r="BB411" s="1">
        <v>9465.9264550947064</v>
      </c>
      <c r="BC411" s="1">
        <v>9444.9244303594023</v>
      </c>
      <c r="BD411" s="1">
        <v>9425.2520378299814</v>
      </c>
      <c r="BE411" s="1">
        <v>9429.1740655041995</v>
      </c>
      <c r="BF411" s="1">
        <v>9434.1472431579332</v>
      </c>
      <c r="BG411" s="1">
        <v>9440.7685835473712</v>
      </c>
      <c r="BH411" s="1">
        <v>9492.7144964049221</v>
      </c>
      <c r="BI411" s="1">
        <v>9544.3288225071119</v>
      </c>
      <c r="BJ411" s="1">
        <v>9595.6709491127203</v>
      </c>
      <c r="BK411" s="1">
        <v>9646.7846154701292</v>
      </c>
      <c r="BL411" s="1">
        <v>9697.668712182016</v>
      </c>
      <c r="BM411" t="s">
        <v>11</v>
      </c>
    </row>
    <row r="412" spans="3:65" ht="14.25" x14ac:dyDescent="0.2">
      <c r="C412" t="s">
        <v>153</v>
      </c>
      <c r="D412" s="1">
        <v>2637.278560940139</v>
      </c>
      <c r="E412" s="1">
        <v>2998.9935095629835</v>
      </c>
      <c r="F412" s="1">
        <v>3231.4372811707581</v>
      </c>
      <c r="G412" s="1">
        <v>3526.2430520661219</v>
      </c>
      <c r="H412" s="1">
        <v>3882.588322586686</v>
      </c>
      <c r="I412" s="1">
        <v>4365.1443789968052</v>
      </c>
      <c r="J412" s="1">
        <v>4959.0783629899024</v>
      </c>
      <c r="K412" s="1">
        <v>5676.5009735032545</v>
      </c>
      <c r="L412" s="1">
        <v>6642.7789927327467</v>
      </c>
      <c r="M412" s="1">
        <v>7730.1399132184424</v>
      </c>
      <c r="N412" s="1">
        <v>8180.8867864908552</v>
      </c>
      <c r="O412" s="1">
        <v>8121.4748706053688</v>
      </c>
      <c r="P412" s="1">
        <v>8054.9381038112133</v>
      </c>
      <c r="Q412" s="1">
        <v>8042.3120061172012</v>
      </c>
      <c r="R412" s="1">
        <v>8081.4069168568876</v>
      </c>
      <c r="S412" s="1">
        <v>7772.3047275367508</v>
      </c>
      <c r="T412" s="1">
        <v>7640.5945710930155</v>
      </c>
      <c r="U412" s="1">
        <v>7677.0213928422763</v>
      </c>
      <c r="V412" s="1">
        <v>7714.0334901896385</v>
      </c>
      <c r="W412" s="1">
        <v>7774.6235069440027</v>
      </c>
      <c r="X412" s="1">
        <v>7781.2543610540397</v>
      </c>
      <c r="Y412" s="1">
        <v>7742.8136778546141</v>
      </c>
      <c r="Z412" s="1">
        <v>7661.9551248896714</v>
      </c>
      <c r="AA412" s="1">
        <v>7446.9575679012833</v>
      </c>
      <c r="AB412" s="1">
        <v>7222.0117091737256</v>
      </c>
      <c r="AC412" s="1">
        <v>7615.2522668899437</v>
      </c>
      <c r="AD412" s="1">
        <v>8432.8322567481137</v>
      </c>
      <c r="AE412" s="1">
        <v>9241.4490841462866</v>
      </c>
      <c r="AF412" s="1">
        <v>9787.6184294064769</v>
      </c>
      <c r="AG412" s="1">
        <v>8275.60104728644</v>
      </c>
      <c r="AH412" s="1">
        <v>9459.6028800058702</v>
      </c>
      <c r="AI412" s="1">
        <v>10267.415142770584</v>
      </c>
      <c r="AJ412" s="1">
        <v>11166.618683593777</v>
      </c>
      <c r="AK412" s="1">
        <v>11527.557657898671</v>
      </c>
      <c r="AL412" s="1">
        <v>11807.196048647067</v>
      </c>
      <c r="AM412" s="1">
        <v>11993.008881979764</v>
      </c>
      <c r="AN412" s="1">
        <v>12122.73444843883</v>
      </c>
      <c r="AO412" s="1">
        <v>12191.051847736835</v>
      </c>
      <c r="AP412" s="1">
        <v>12167.334948322841</v>
      </c>
      <c r="AQ412" s="1">
        <v>12086.304279629421</v>
      </c>
      <c r="AR412" s="1">
        <v>11952.422549097224</v>
      </c>
      <c r="AS412" s="1">
        <v>11759.864038059673</v>
      </c>
      <c r="AT412" s="1">
        <v>11575.505754678758</v>
      </c>
      <c r="AU412" s="1">
        <v>11402.544695662345</v>
      </c>
      <c r="AV412" s="1">
        <v>11506.786712193445</v>
      </c>
      <c r="AW412" s="1">
        <v>11712.072273364836</v>
      </c>
      <c r="AX412" s="1">
        <v>11748.631021283509</v>
      </c>
      <c r="AY412" s="1">
        <v>11679.640556245027</v>
      </c>
      <c r="AZ412" s="1">
        <v>11559.139521671015</v>
      </c>
      <c r="BA412" s="1">
        <v>11440.479984085538</v>
      </c>
      <c r="BB412" s="1">
        <v>11350.031720737057</v>
      </c>
      <c r="BC412" s="1">
        <v>11324.849436881779</v>
      </c>
      <c r="BD412" s="1">
        <v>11301.261436246979</v>
      </c>
      <c r="BE412" s="1">
        <v>11305.964107319185</v>
      </c>
      <c r="BF412" s="1">
        <v>11311.927150069465</v>
      </c>
      <c r="BG412" s="1">
        <v>11319.866407131141</v>
      </c>
      <c r="BH412" s="1">
        <v>11382.151674346431</v>
      </c>
      <c r="BI412" s="1">
        <v>11444.039355524117</v>
      </c>
      <c r="BJ412" s="1">
        <v>11505.600658408537</v>
      </c>
      <c r="BK412" s="1">
        <v>11566.888028141642</v>
      </c>
      <c r="BL412" s="1">
        <v>11627.900134510812</v>
      </c>
      <c r="BM412" t="s">
        <v>12</v>
      </c>
    </row>
    <row r="413" spans="3:65" x14ac:dyDescent="0.2">
      <c r="C413" t="s">
        <v>154</v>
      </c>
      <c r="D413" s="1">
        <v>93.918236656488062</v>
      </c>
      <c r="E413" s="1">
        <v>106.79955706385505</v>
      </c>
      <c r="F413" s="1">
        <v>115.07729816959682</v>
      </c>
      <c r="G413" s="1">
        <v>125.57586232156829</v>
      </c>
      <c r="H413" s="1">
        <v>138.26595882629255</v>
      </c>
      <c r="I413" s="1">
        <v>155.45064859595846</v>
      </c>
      <c r="J413" s="1">
        <v>176.60170684712381</v>
      </c>
      <c r="K413" s="1">
        <v>202.15041736820319</v>
      </c>
      <c r="L413" s="1">
        <v>236.56131693339998</v>
      </c>
      <c r="M413" s="1">
        <v>275.28419656155251</v>
      </c>
      <c r="N413" s="1">
        <v>291.33610406315501</v>
      </c>
      <c r="O413" s="1">
        <v>289.22033879702423</v>
      </c>
      <c r="P413" s="1">
        <v>286.8508447653042</v>
      </c>
      <c r="Q413" s="1">
        <v>286.40120669944451</v>
      </c>
      <c r="R413" s="1">
        <v>287.79344684172418</v>
      </c>
      <c r="S413" s="1">
        <v>276.78576149609319</v>
      </c>
      <c r="T413" s="1">
        <v>272.09532574685022</v>
      </c>
      <c r="U413" s="1">
        <v>273.39255043762057</v>
      </c>
      <c r="V413" s="1">
        <v>274.71061784593536</v>
      </c>
      <c r="W413" s="1">
        <v>276.86833740458843</v>
      </c>
      <c r="X413" s="1">
        <v>277.10447405498428</v>
      </c>
      <c r="Y413" s="1">
        <v>275.73553213302296</v>
      </c>
      <c r="Z413" s="1">
        <v>272.856013516546</v>
      </c>
      <c r="AA413" s="1">
        <v>265.19956351658692</v>
      </c>
      <c r="AB413" s="1">
        <v>257.18883658475289</v>
      </c>
      <c r="AC413" s="1">
        <v>271.19284067803125</v>
      </c>
      <c r="AD413" s="1">
        <v>300.30833576086246</v>
      </c>
      <c r="AE413" s="1">
        <v>329.10463649480073</v>
      </c>
      <c r="AF413" s="1">
        <v>348.55470998433759</v>
      </c>
      <c r="AG413" s="1">
        <v>294.70904937575523</v>
      </c>
      <c r="AH413" s="1">
        <v>337.62013524350778</v>
      </c>
      <c r="AI413" s="1">
        <v>366.22861361601616</v>
      </c>
      <c r="AJ413" s="1">
        <v>398.19226402223467</v>
      </c>
      <c r="AK413" s="1">
        <v>415.32406934489961</v>
      </c>
      <c r="AL413" s="1">
        <v>425.3991049974955</v>
      </c>
      <c r="AM413" s="1">
        <v>432.09371840707257</v>
      </c>
      <c r="AN413" s="1">
        <v>436.76757489591296</v>
      </c>
      <c r="AO413" s="1">
        <v>439.2289688117408</v>
      </c>
      <c r="AP413" s="1">
        <v>438.37447738613389</v>
      </c>
      <c r="AQ413" s="1">
        <v>435.45503962991251</v>
      </c>
      <c r="AR413" s="1">
        <v>430.631441536914</v>
      </c>
      <c r="AS413" s="1">
        <v>423.69378945444424</v>
      </c>
      <c r="AT413" s="1">
        <v>417.05158173416993</v>
      </c>
      <c r="AU413" s="1">
        <v>410.82000233107948</v>
      </c>
      <c r="AV413" s="1">
        <v>414.57571709627507</v>
      </c>
      <c r="AW413" s="1">
        <v>421.97190952260695</v>
      </c>
      <c r="AX413" s="1">
        <v>423.28907733961915</v>
      </c>
      <c r="AY413" s="1">
        <v>420.80343367284075</v>
      </c>
      <c r="AZ413" s="1">
        <v>416.46192599838059</v>
      </c>
      <c r="BA413" s="1">
        <v>412.18676525062085</v>
      </c>
      <c r="BB413" s="1">
        <v>408.92802286009129</v>
      </c>
      <c r="BC413" s="1">
        <v>408.02073539152616</v>
      </c>
      <c r="BD413" s="1">
        <v>407.17088803425514</v>
      </c>
      <c r="BE413" s="1">
        <v>407.34031962978139</v>
      </c>
      <c r="BF413" s="1">
        <v>407.55516090442268</v>
      </c>
      <c r="BG413" s="1">
        <v>407.8412028092464</v>
      </c>
      <c r="BH413" s="1">
        <v>410.0852662446926</v>
      </c>
      <c r="BI413" s="1">
        <v>412.31500513230719</v>
      </c>
      <c r="BJ413" s="1">
        <v>414.53298500166949</v>
      </c>
      <c r="BK413" s="1">
        <v>416.74109538830953</v>
      </c>
      <c r="BL413" s="1">
        <v>418.93928836626304</v>
      </c>
      <c r="BM413" t="s">
        <v>0</v>
      </c>
    </row>
    <row r="414" spans="3:65" x14ac:dyDescent="0.2">
      <c r="C414" t="s">
        <v>155</v>
      </c>
      <c r="D414" s="1">
        <v>26.088399071246684</v>
      </c>
      <c r="E414" s="1">
        <v>29.666543628848622</v>
      </c>
      <c r="F414" s="1">
        <v>31.965916158221336</v>
      </c>
      <c r="G414" s="1">
        <v>34.882183978213412</v>
      </c>
      <c r="H414" s="1">
        <v>38.407210785081261</v>
      </c>
      <c r="I414" s="1">
        <v>43.180735721099573</v>
      </c>
      <c r="J414" s="1">
        <v>49.056029679756612</v>
      </c>
      <c r="K414" s="1">
        <v>56.152893713389773</v>
      </c>
      <c r="L414" s="1">
        <v>65.711476925944439</v>
      </c>
      <c r="M414" s="1">
        <v>76.467832378209025</v>
      </c>
      <c r="N414" s="1">
        <v>80.926695573098613</v>
      </c>
      <c r="O414" s="1">
        <v>80.338982999173396</v>
      </c>
      <c r="P414" s="1">
        <v>79.680790212584498</v>
      </c>
      <c r="Q414" s="1">
        <v>79.555890749845702</v>
      </c>
      <c r="R414" s="1">
        <v>79.942624122701162</v>
      </c>
      <c r="S414" s="1">
        <v>76.884933748914776</v>
      </c>
      <c r="T414" s="1">
        <v>75.582034929680617</v>
      </c>
      <c r="U414" s="1">
        <v>75.94237512156127</v>
      </c>
      <c r="V414" s="1">
        <v>76.308504957204264</v>
      </c>
      <c r="W414" s="1">
        <v>76.907871501274556</v>
      </c>
      <c r="X414" s="1">
        <v>76.973465015273405</v>
      </c>
      <c r="Y414" s="1">
        <v>76.593203370284158</v>
      </c>
      <c r="Z414" s="1">
        <v>75.793337087929444</v>
      </c>
      <c r="AA414" s="1">
        <v>73.666545421274137</v>
      </c>
      <c r="AB414" s="1">
        <v>71.441343495764684</v>
      </c>
      <c r="AC414" s="1">
        <v>75.331344632786454</v>
      </c>
      <c r="AD414" s="1">
        <v>83.418982155795121</v>
      </c>
      <c r="AE414" s="1">
        <v>91.417954581889092</v>
      </c>
      <c r="AF414" s="1">
        <v>96.820752773427103</v>
      </c>
      <c r="AG414" s="1">
        <v>81.863624826598667</v>
      </c>
      <c r="AH414" s="1">
        <v>93.783370900974376</v>
      </c>
      <c r="AI414" s="1">
        <v>101.73017044889338</v>
      </c>
      <c r="AJ414" s="1">
        <v>110.60896222839851</v>
      </c>
      <c r="AK414" s="1">
        <v>115.36779704024988</v>
      </c>
      <c r="AL414" s="1">
        <v>118.16641805485986</v>
      </c>
      <c r="AM414" s="1">
        <v>120.02603289085349</v>
      </c>
      <c r="AN414" s="1">
        <v>121.32432635997581</v>
      </c>
      <c r="AO414" s="1">
        <v>122.00804689215022</v>
      </c>
      <c r="AP414" s="1">
        <v>121.77068816281496</v>
      </c>
      <c r="AQ414" s="1">
        <v>120.95973323053124</v>
      </c>
      <c r="AR414" s="1">
        <v>119.61984487136499</v>
      </c>
      <c r="AS414" s="1">
        <v>117.69271929290117</v>
      </c>
      <c r="AT414" s="1">
        <v>115.84766159282498</v>
      </c>
      <c r="AU414" s="1">
        <v>114.11666731418875</v>
      </c>
      <c r="AV414" s="1">
        <v>115.15992141563196</v>
      </c>
      <c r="AW414" s="1">
        <v>117.21441931183526</v>
      </c>
      <c r="AX414" s="1">
        <v>117.58029926100532</v>
      </c>
      <c r="AY414" s="1">
        <v>116.88984268690021</v>
      </c>
      <c r="AZ414" s="1">
        <v>115.68386833288349</v>
      </c>
      <c r="BA414" s="1">
        <v>114.49632368072801</v>
      </c>
      <c r="BB414" s="1">
        <v>113.59111746113646</v>
      </c>
      <c r="BC414" s="1">
        <v>113.33909316431281</v>
      </c>
      <c r="BD414" s="1">
        <v>113.10302445395976</v>
      </c>
      <c r="BE414" s="1">
        <v>113.15008878605039</v>
      </c>
      <c r="BF414" s="1">
        <v>113.20976691789518</v>
      </c>
      <c r="BG414" s="1">
        <v>113.28922300256843</v>
      </c>
      <c r="BH414" s="1">
        <v>113.91257395685905</v>
      </c>
      <c r="BI414" s="1">
        <v>114.53194587008532</v>
      </c>
      <c r="BJ414" s="1">
        <v>115.14805138935263</v>
      </c>
      <c r="BK414" s="1">
        <v>115.76141538564153</v>
      </c>
      <c r="BL414" s="1">
        <v>116.37202454618418</v>
      </c>
      <c r="BM414" t="s">
        <v>1</v>
      </c>
    </row>
    <row r="415" spans="3:65" x14ac:dyDescent="0.2">
      <c r="C415" t="s">
        <v>56</v>
      </c>
      <c r="D415" s="1">
        <v>8.5320995507332604</v>
      </c>
      <c r="E415" s="1">
        <v>9.7109598423236427</v>
      </c>
      <c r="F415" s="1">
        <v>10.465032354765995</v>
      </c>
      <c r="G415" s="1">
        <v>11.421442088200079</v>
      </c>
      <c r="H415" s="1">
        <v>12.577123534146104</v>
      </c>
      <c r="I415" s="1">
        <v>14.143024736563579</v>
      </c>
      <c r="J415" s="1">
        <v>16.117900104293934</v>
      </c>
      <c r="K415" s="1">
        <v>18.50023189229546</v>
      </c>
      <c r="L415" s="1">
        <v>21.706986925832219</v>
      </c>
      <c r="M415" s="1">
        <v>25.310798470231564</v>
      </c>
      <c r="N415" s="1">
        <v>26.786727924128442</v>
      </c>
      <c r="O415" s="1">
        <v>26.563584970816581</v>
      </c>
      <c r="P415" s="1">
        <v>26.320069899419508</v>
      </c>
      <c r="Q415" s="1">
        <v>26.259135012014887</v>
      </c>
      <c r="R415" s="1">
        <v>26.374010737046021</v>
      </c>
      <c r="S415" s="1">
        <v>25.38365062641773</v>
      </c>
      <c r="T415" s="1">
        <v>24.971830832953419</v>
      </c>
      <c r="U415" s="1">
        <v>25.108809253832263</v>
      </c>
      <c r="V415" s="1">
        <v>25.257711711625447</v>
      </c>
      <c r="W415" s="14">
        <v>25.40882593268913</v>
      </c>
      <c r="X415" s="1">
        <v>25.388272088130723</v>
      </c>
      <c r="Y415" s="1">
        <v>25.204774290774814</v>
      </c>
      <c r="Z415" s="1">
        <v>24.876273101068104</v>
      </c>
      <c r="AA415" s="1">
        <v>24.10306073127833</v>
      </c>
      <c r="AB415" s="1">
        <v>23.290669007530852</v>
      </c>
      <c r="AC415" s="1">
        <v>24.490248790714897</v>
      </c>
      <c r="AD415" s="1">
        <v>27.071919465475439</v>
      </c>
      <c r="AE415" s="1">
        <v>29.621098329466392</v>
      </c>
      <c r="AF415" s="1">
        <v>31.323509846465615</v>
      </c>
      <c r="AG415" s="1">
        <v>26.438854602126078</v>
      </c>
      <c r="AH415" s="1">
        <v>30.166017754507788</v>
      </c>
      <c r="AI415" s="1">
        <v>32.701797849683892</v>
      </c>
      <c r="AJ415" s="1">
        <v>35.553523569644092</v>
      </c>
      <c r="AK415" s="1">
        <v>36.70196990055792</v>
      </c>
      <c r="AL415" s="1">
        <v>37.657494306486257</v>
      </c>
      <c r="AM415" s="1">
        <v>38.313838925715238</v>
      </c>
      <c r="AN415" s="1">
        <v>38.775686202703781</v>
      </c>
      <c r="AO415" s="1">
        <v>39.044063163987218</v>
      </c>
      <c r="AP415" s="1">
        <v>39.018490637764486</v>
      </c>
      <c r="AQ415" s="1">
        <v>38.812710722167225</v>
      </c>
      <c r="AR415" s="1">
        <v>38.438878196764385</v>
      </c>
      <c r="AS415" s="1">
        <v>37.869912310150568</v>
      </c>
      <c r="AT415" s="1">
        <v>37.326155390280192</v>
      </c>
      <c r="AU415" s="1">
        <v>36.818203329469064</v>
      </c>
      <c r="AV415" s="1">
        <v>37.184231757455031</v>
      </c>
      <c r="AW415" s="1">
        <v>37.868294589333999</v>
      </c>
      <c r="AX415" s="1">
        <v>38.007005211385248</v>
      </c>
      <c r="AY415" s="1">
        <v>37.789890794252109</v>
      </c>
      <c r="AZ415" s="1">
        <v>37.401617166565138</v>
      </c>
      <c r="BA415" s="1">
        <v>37.019659581305312</v>
      </c>
      <c r="BB415" s="1">
        <v>36.72872120146635</v>
      </c>
      <c r="BC415" s="1">
        <v>36.651982472532474</v>
      </c>
      <c r="BD415" s="1">
        <v>36.579927017986982</v>
      </c>
      <c r="BE415" s="1">
        <v>36.59832388855137</v>
      </c>
      <c r="BF415" s="1">
        <v>36.620338107194982</v>
      </c>
      <c r="BG415" s="1">
        <v>36.648271859122808</v>
      </c>
      <c r="BH415" s="1">
        <v>36.850359246385779</v>
      </c>
      <c r="BI415" s="1">
        <v>37.050755854419208</v>
      </c>
      <c r="BJ415" s="1">
        <v>37.249697743103788</v>
      </c>
      <c r="BK415" s="1">
        <v>37.447359065071566</v>
      </c>
      <c r="BL415" s="1">
        <v>37.64373985819141</v>
      </c>
      <c r="BM415" t="s">
        <v>33</v>
      </c>
    </row>
    <row r="416" spans="3:65" x14ac:dyDescent="0.2">
      <c r="C416" s="47" t="s">
        <v>160</v>
      </c>
      <c r="D416" s="25">
        <v>0.36249999999999999</v>
      </c>
      <c r="E416" s="25">
        <v>0.36249999999999999</v>
      </c>
      <c r="F416" s="25">
        <v>0.36249999999999999</v>
      </c>
      <c r="G416" s="25">
        <v>0.36249999999999999</v>
      </c>
      <c r="H416" s="25">
        <v>0.36249999999999999</v>
      </c>
      <c r="I416" s="25">
        <v>0.36249999999999999</v>
      </c>
      <c r="J416" s="25">
        <v>0.36249999999999999</v>
      </c>
      <c r="K416" s="25">
        <v>0.36249999999999999</v>
      </c>
      <c r="L416" s="25">
        <v>0.36249999999999999</v>
      </c>
      <c r="M416" s="25">
        <v>0.36249999999999999</v>
      </c>
      <c r="N416" s="25">
        <v>0.36249999999999999</v>
      </c>
      <c r="O416" s="25">
        <v>0.36249999999999999</v>
      </c>
      <c r="P416" s="25">
        <v>0.36249999999999999</v>
      </c>
      <c r="Q416" s="25">
        <v>0.36249999999999999</v>
      </c>
      <c r="R416" s="25">
        <v>0.36249999999999999</v>
      </c>
      <c r="S416" s="25">
        <v>0.36249999999999999</v>
      </c>
      <c r="T416" s="25">
        <v>0.36249999999999999</v>
      </c>
      <c r="U416" s="25">
        <v>0.36249999999999999</v>
      </c>
      <c r="V416" s="25">
        <v>0.36249999999999999</v>
      </c>
      <c r="W416" s="25">
        <v>0.36249999999999999</v>
      </c>
      <c r="X416" s="25">
        <v>0.36249999999999999</v>
      </c>
      <c r="Y416" s="25">
        <v>0.36249999999999999</v>
      </c>
      <c r="Z416" s="25">
        <v>0.36249999999999999</v>
      </c>
      <c r="AA416" s="25">
        <v>0.36249999999999999</v>
      </c>
      <c r="AB416" s="25">
        <v>0.36249999999999999</v>
      </c>
      <c r="AC416" s="25">
        <v>0.36249999999999999</v>
      </c>
      <c r="AD416" s="25">
        <v>0.36249999999999999</v>
      </c>
      <c r="AE416" s="25">
        <v>0.36249999999999999</v>
      </c>
      <c r="AF416" s="25">
        <v>0.36249999999999999</v>
      </c>
      <c r="AG416" s="25">
        <v>0.36249999999999999</v>
      </c>
      <c r="AH416" s="25">
        <v>0.36249999999999999</v>
      </c>
      <c r="AI416" s="25">
        <v>0.36249999999999999</v>
      </c>
      <c r="AJ416" s="25">
        <v>0.36249999999999999</v>
      </c>
      <c r="AK416" s="25">
        <v>0.36249999999999999</v>
      </c>
      <c r="AL416" s="25">
        <v>0.36249999999999999</v>
      </c>
      <c r="AM416" s="25">
        <v>0.36249999999999999</v>
      </c>
      <c r="AN416" s="25">
        <v>0.36249999999999999</v>
      </c>
      <c r="AO416" s="25">
        <v>0.36249999999999999</v>
      </c>
      <c r="AP416" s="25">
        <v>0.36249999999999999</v>
      </c>
      <c r="AQ416" s="25">
        <v>0.36249999999999999</v>
      </c>
      <c r="AR416" s="25">
        <v>0.36249999999999999</v>
      </c>
      <c r="AS416" s="25">
        <v>0.36249999999999999</v>
      </c>
      <c r="AT416" s="25">
        <v>0.36249999999999999</v>
      </c>
      <c r="AU416" s="25">
        <v>0.36249999999999999</v>
      </c>
      <c r="AV416" s="25">
        <v>0.36249999999999999</v>
      </c>
      <c r="AW416" s="25">
        <v>0.36249999999999999</v>
      </c>
      <c r="AX416" s="25">
        <v>0.36249999999999999</v>
      </c>
      <c r="AY416" s="25">
        <v>0.36249999999999999</v>
      </c>
      <c r="AZ416" s="25">
        <v>0.36249999999999999</v>
      </c>
      <c r="BA416" s="25">
        <v>0.36249999999999999</v>
      </c>
      <c r="BB416" s="25">
        <v>0.36249999999999999</v>
      </c>
      <c r="BC416" s="25">
        <v>0.36249999999999999</v>
      </c>
      <c r="BD416" s="25">
        <v>0.36249999999999999</v>
      </c>
      <c r="BE416" s="25">
        <v>0.36249999999999999</v>
      </c>
      <c r="BF416" s="25">
        <v>0.36249999999999999</v>
      </c>
      <c r="BG416" s="25">
        <v>0.36249999999999999</v>
      </c>
      <c r="BH416" s="25">
        <v>0.36249999999999999</v>
      </c>
      <c r="BI416" s="25">
        <v>0.36249999999999999</v>
      </c>
      <c r="BJ416" s="25">
        <v>0.36249999999999999</v>
      </c>
      <c r="BK416" s="25">
        <v>0.36249999999999999</v>
      </c>
      <c r="BL416" s="25">
        <v>0.36249999999999999</v>
      </c>
      <c r="BM416" t="s">
        <v>55</v>
      </c>
    </row>
    <row r="417" spans="3:65" x14ac:dyDescent="0.2">
      <c r="C417" s="47" t="s">
        <v>56</v>
      </c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6">
        <v>0.5829140625</v>
      </c>
      <c r="AJ417" s="6">
        <v>2.1685843501222188</v>
      </c>
      <c r="AK417" s="6">
        <v>4.02948449804832</v>
      </c>
      <c r="AL417" s="6">
        <v>18.976093749204686</v>
      </c>
      <c r="AM417" s="6">
        <v>33.311262373069795</v>
      </c>
      <c r="AN417" s="6">
        <v>47.59902973108408</v>
      </c>
      <c r="AO417" s="6">
        <v>61.798187750055398</v>
      </c>
      <c r="AP417" s="6">
        <v>75.3613020198421</v>
      </c>
      <c r="AQ417" s="6">
        <v>88.829024689866174</v>
      </c>
      <c r="AR417" s="6">
        <v>102.21253821637769</v>
      </c>
      <c r="AS417" s="6">
        <v>114.45807866703379</v>
      </c>
      <c r="AT417" s="6">
        <v>126.64614364736835</v>
      </c>
      <c r="AU417" s="6">
        <v>138.76466995724837</v>
      </c>
      <c r="AV417" s="6">
        <v>150.78546680358377</v>
      </c>
      <c r="AW417" s="6">
        <v>162.62375061973657</v>
      </c>
      <c r="AX417" s="6">
        <v>173.68986040498606</v>
      </c>
      <c r="AY417" s="6">
        <v>183.61934502210397</v>
      </c>
      <c r="AZ417" s="6">
        <v>192.80644722147255</v>
      </c>
      <c r="BA417" s="6">
        <v>190.82720613454674</v>
      </c>
      <c r="BB417" s="6">
        <v>189.31852910189414</v>
      </c>
      <c r="BC417" s="6">
        <v>188.89848860718806</v>
      </c>
      <c r="BD417" s="6">
        <v>188.50504075659967</v>
      </c>
      <c r="BE417" s="6">
        <v>188.58348131008401</v>
      </c>
      <c r="BF417" s="6">
        <v>188.6829448631587</v>
      </c>
      <c r="BG417" s="6">
        <v>188.81537167094746</v>
      </c>
      <c r="BH417" s="6">
        <v>189.85428992809847</v>
      </c>
      <c r="BI417" s="6">
        <v>190.88657645014226</v>
      </c>
      <c r="BJ417" s="6">
        <v>191.91341898225443</v>
      </c>
      <c r="BK417" s="6">
        <v>192.93569230940261</v>
      </c>
      <c r="BL417" s="6">
        <v>193.95337424364035</v>
      </c>
      <c r="BM417" s="47" t="s">
        <v>56</v>
      </c>
    </row>
    <row r="432" spans="3:65" x14ac:dyDescent="0.2">
      <c r="AT432" s="2"/>
    </row>
    <row r="433" spans="46:90" x14ac:dyDescent="0.2">
      <c r="AT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H433" s="2"/>
      <c r="BI433" s="2"/>
      <c r="BJ433" s="2"/>
      <c r="BK433" s="2"/>
      <c r="BL433" s="2"/>
      <c r="BM433" s="2"/>
      <c r="BN433" s="2"/>
      <c r="BO433" s="2"/>
      <c r="BP433" s="16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16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</row>
    <row r="434" spans="46:90" x14ac:dyDescent="0.2"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</row>
    <row r="435" spans="46:90" x14ac:dyDescent="0.2"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</row>
    <row r="436" spans="46:90" x14ac:dyDescent="0.2"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</row>
    <row r="437" spans="46:90" x14ac:dyDescent="0.2"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</row>
    <row r="438" spans="46:90" x14ac:dyDescent="0.2"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</row>
    <row r="439" spans="46:90" x14ac:dyDescent="0.2"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</row>
    <row r="440" spans="46:90" x14ac:dyDescent="0.2"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</row>
    <row r="441" spans="46:90" x14ac:dyDescent="0.2"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</row>
    <row r="442" spans="46:90" x14ac:dyDescent="0.2"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</row>
    <row r="443" spans="46:90" x14ac:dyDescent="0.2"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</row>
    <row r="444" spans="46:90" x14ac:dyDescent="0.2"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</row>
    <row r="445" spans="46:90" x14ac:dyDescent="0.2"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</row>
    <row r="446" spans="46:90" x14ac:dyDescent="0.2"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</row>
    <row r="447" spans="46:90" x14ac:dyDescent="0.2"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</row>
  </sheetData>
  <phoneticPr fontId="10" type="noConversion"/>
  <printOptions headings="1" gridLines="1"/>
  <pageMargins left="0.46" right="0.75" top="0.53" bottom="0.18" header="0.51" footer="0.17"/>
  <pageSetup paperSize="9" orientation="portrait" verticalDpi="0" r:id="rId1"/>
  <headerFooter alignWithMargins="0"/>
  <rowBreaks count="8" manualBreakCount="8">
    <brk id="56" max="16383" man="1"/>
    <brk id="94" max="16383" man="1"/>
    <brk id="132" max="16383" man="1"/>
    <brk id="170" max="16383" man="1"/>
    <brk id="208" max="16383" man="1"/>
    <brk id="246" max="16383" man="1"/>
    <brk id="284" max="16383" man="1"/>
    <brk id="322" max="16383" man="1"/>
  </rowBreaks>
  <colBreaks count="4" manualBreakCount="4">
    <brk id="14" max="1048575" man="1"/>
    <brk id="24" max="1048575" man="1"/>
    <brk id="34" max="1048575" man="1"/>
    <brk id="4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EK247"/>
  <sheetViews>
    <sheetView workbookViewId="0"/>
  </sheetViews>
  <sheetFormatPr defaultRowHeight="12.75" x14ac:dyDescent="0.2"/>
  <cols>
    <col min="3" max="3" width="33.140625" customWidth="1"/>
    <col min="5" max="44" width="9.28515625" customWidth="1"/>
    <col min="45" max="45" width="10.140625" customWidth="1"/>
  </cols>
  <sheetData>
    <row r="1" spans="1:141" x14ac:dyDescent="0.2">
      <c r="EK1" s="18"/>
    </row>
    <row r="2" spans="1:141" ht="15.75" x14ac:dyDescent="0.25">
      <c r="A2" s="3" t="s">
        <v>188</v>
      </c>
    </row>
    <row r="3" spans="1:141" x14ac:dyDescent="0.2">
      <c r="A3" s="2" t="s">
        <v>167</v>
      </c>
      <c r="M3" s="7"/>
      <c r="N3" s="1"/>
    </row>
    <row r="4" spans="1:141" x14ac:dyDescent="0.2">
      <c r="L4" s="8"/>
      <c r="N4" s="6"/>
    </row>
    <row r="5" spans="1:141" x14ac:dyDescent="0.2">
      <c r="A5" s="2" t="s">
        <v>162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</row>
    <row r="6" spans="1:141" x14ac:dyDescent="0.2">
      <c r="C6" t="s">
        <v>149</v>
      </c>
      <c r="D6" s="1">
        <v>74200</v>
      </c>
      <c r="E6" s="1">
        <v>77699.762872351042</v>
      </c>
      <c r="F6" s="1">
        <v>81819.137404739071</v>
      </c>
      <c r="G6" s="1">
        <v>87194.249315866022</v>
      </c>
      <c r="H6" s="1">
        <v>91300.897556477663</v>
      </c>
      <c r="I6" s="1">
        <v>95431.163737884825</v>
      </c>
      <c r="J6" s="1">
        <v>99667.581411684019</v>
      </c>
      <c r="K6" s="1">
        <v>105895.42011071814</v>
      </c>
      <c r="L6" s="1">
        <v>116564.55020985518</v>
      </c>
      <c r="M6" s="1">
        <v>133064.97334614792</v>
      </c>
      <c r="N6" s="1">
        <v>148178.34809011495</v>
      </c>
      <c r="O6" s="1">
        <v>158627.48078585428</v>
      </c>
      <c r="P6" s="1">
        <v>164353.49901808411</v>
      </c>
      <c r="Q6" s="1">
        <v>165605.24824539488</v>
      </c>
      <c r="R6" s="1">
        <v>165390.85232709337</v>
      </c>
      <c r="S6" s="1">
        <v>165908.80770852018</v>
      </c>
      <c r="T6" s="1">
        <v>167855.60823059542</v>
      </c>
      <c r="U6" s="1">
        <v>171138.9842679213</v>
      </c>
      <c r="V6" s="1">
        <v>174341.34959142483</v>
      </c>
      <c r="W6" s="1">
        <v>180842.02001628766</v>
      </c>
      <c r="X6" s="1">
        <v>188670.4115538499</v>
      </c>
      <c r="Y6" s="1">
        <v>197267.63062660245</v>
      </c>
      <c r="Z6" s="1">
        <v>206315.56039751149</v>
      </c>
      <c r="AA6" s="1">
        <v>216410.52612463626</v>
      </c>
      <c r="AB6" s="1">
        <v>232475.17305284669</v>
      </c>
      <c r="AC6" s="1">
        <v>249453.24338701795</v>
      </c>
      <c r="AD6" s="1">
        <v>264931.85368505603</v>
      </c>
      <c r="AE6" s="1">
        <v>277814.32345349604</v>
      </c>
      <c r="AF6" s="1">
        <v>293025.80908185523</v>
      </c>
      <c r="AG6" s="1">
        <v>306357.04317001562</v>
      </c>
      <c r="AH6" s="1">
        <v>314533.81723356637</v>
      </c>
      <c r="AI6" s="1">
        <v>332364.08185592922</v>
      </c>
      <c r="AJ6" s="1">
        <v>350701.13605983276</v>
      </c>
      <c r="AK6" s="1">
        <v>357967.80201238388</v>
      </c>
      <c r="AL6" s="1">
        <v>353941.42132770811</v>
      </c>
      <c r="AM6" s="1">
        <v>336347.62179516966</v>
      </c>
      <c r="AN6" s="1">
        <v>324188.49990138883</v>
      </c>
      <c r="AO6" s="1">
        <v>313941.34812087781</v>
      </c>
      <c r="AP6" s="1">
        <v>307521.21803648851</v>
      </c>
      <c r="AQ6" s="1">
        <v>304774.50943002186</v>
      </c>
      <c r="AR6" s="1">
        <v>303527.01725886436</v>
      </c>
      <c r="AS6" s="1">
        <v>303746.39626025216</v>
      </c>
      <c r="AT6" s="1">
        <v>304475.86193442636</v>
      </c>
      <c r="AU6" s="1">
        <v>305873.19668892678</v>
      </c>
      <c r="AV6" s="1">
        <v>306743.07773586776</v>
      </c>
      <c r="AW6" s="1">
        <v>307498.3024545997</v>
      </c>
      <c r="AX6" s="1">
        <v>308771.62099591648</v>
      </c>
      <c r="AY6" s="1">
        <v>309867.37257531885</v>
      </c>
      <c r="AZ6" s="1">
        <v>310687.77076064108</v>
      </c>
      <c r="BA6" s="1">
        <v>311284.1433145763</v>
      </c>
      <c r="BB6" s="1">
        <v>310330.72119834868</v>
      </c>
      <c r="BC6" s="1">
        <v>309493.60426039092</v>
      </c>
      <c r="BD6" s="1">
        <v>309102.93165683508</v>
      </c>
      <c r="BE6" s="1">
        <v>309204.58709124872</v>
      </c>
      <c r="BF6" s="1">
        <v>309251.88754173956</v>
      </c>
      <c r="BG6" s="1">
        <v>309259.93727380724</v>
      </c>
      <c r="BH6" s="1">
        <v>309321.7380325367</v>
      </c>
      <c r="BI6" s="1">
        <v>309685.92552492581</v>
      </c>
      <c r="BJ6" s="1">
        <v>310392.8572383807</v>
      </c>
      <c r="BK6" s="1">
        <v>311246.30712246912</v>
      </c>
      <c r="BL6" s="1">
        <v>312077.77573447488</v>
      </c>
      <c r="BM6" t="s">
        <v>2</v>
      </c>
    </row>
    <row r="7" spans="1:141" x14ac:dyDescent="0.2">
      <c r="C7" t="s">
        <v>150</v>
      </c>
      <c r="D7" s="1">
        <v>11000</v>
      </c>
      <c r="E7" s="1">
        <v>10600</v>
      </c>
      <c r="F7" s="1">
        <v>11280</v>
      </c>
      <c r="G7" s="1">
        <v>12600</v>
      </c>
      <c r="H7" s="1">
        <v>11400</v>
      </c>
      <c r="I7" s="1">
        <v>11430</v>
      </c>
      <c r="J7" s="1">
        <v>12470</v>
      </c>
      <c r="K7" s="1">
        <v>14870</v>
      </c>
      <c r="L7" s="1">
        <v>19830</v>
      </c>
      <c r="M7" s="1">
        <v>26150</v>
      </c>
      <c r="N7" s="1">
        <v>24097.599999999999</v>
      </c>
      <c r="O7" s="1">
        <v>19142.61</v>
      </c>
      <c r="P7" s="1">
        <v>15045.76</v>
      </c>
      <c r="Q7" s="1">
        <v>8504.43</v>
      </c>
      <c r="R7" s="1">
        <v>8691.2000000000007</v>
      </c>
      <c r="S7" s="1">
        <v>11346.05</v>
      </c>
      <c r="T7" s="1">
        <v>14747.54</v>
      </c>
      <c r="U7" s="1">
        <v>17026.48</v>
      </c>
      <c r="V7" s="1">
        <v>17874.48</v>
      </c>
      <c r="W7" s="1">
        <v>17434.46</v>
      </c>
      <c r="X7" s="1">
        <v>18389</v>
      </c>
      <c r="Y7" s="1">
        <v>19570</v>
      </c>
      <c r="Z7" s="1">
        <v>20307</v>
      </c>
      <c r="AA7" s="1">
        <v>21639</v>
      </c>
      <c r="AB7" s="1">
        <v>28006</v>
      </c>
      <c r="AC7" s="1">
        <v>30116</v>
      </c>
      <c r="AD7" s="1">
        <v>28050</v>
      </c>
      <c r="AE7" s="1">
        <v>26350</v>
      </c>
      <c r="AF7" s="1">
        <v>25400</v>
      </c>
      <c r="AG7" s="1">
        <v>20676</v>
      </c>
      <c r="AH7" s="1">
        <v>16966</v>
      </c>
      <c r="AI7" s="1">
        <v>28650</v>
      </c>
      <c r="AJ7" s="1">
        <v>29600</v>
      </c>
      <c r="AK7" s="1">
        <v>24900</v>
      </c>
      <c r="AL7" s="1">
        <v>19800</v>
      </c>
      <c r="AM7" s="1">
        <v>19500</v>
      </c>
      <c r="AN7" s="1">
        <v>19000</v>
      </c>
      <c r="AO7" s="1">
        <v>19010</v>
      </c>
      <c r="AP7" s="1">
        <v>20050</v>
      </c>
      <c r="AQ7" s="1">
        <v>22100</v>
      </c>
      <c r="AR7" s="1">
        <v>22600</v>
      </c>
      <c r="AS7" s="1">
        <v>23100</v>
      </c>
      <c r="AT7" s="1">
        <v>23600</v>
      </c>
      <c r="AU7" s="1">
        <v>23600</v>
      </c>
      <c r="AV7" s="1">
        <v>23600</v>
      </c>
      <c r="AW7" s="1">
        <v>23600</v>
      </c>
      <c r="AX7" s="1">
        <v>24100</v>
      </c>
      <c r="AY7" s="1">
        <v>24100</v>
      </c>
      <c r="AZ7" s="1">
        <v>24100</v>
      </c>
      <c r="BA7" s="1">
        <v>24100</v>
      </c>
      <c r="BB7" s="1">
        <v>24100</v>
      </c>
      <c r="BC7" s="1">
        <v>24100</v>
      </c>
      <c r="BD7" s="1">
        <v>24100</v>
      </c>
      <c r="BE7" s="1">
        <v>24100</v>
      </c>
      <c r="BF7" s="1">
        <v>24100</v>
      </c>
      <c r="BG7" s="1">
        <v>24100</v>
      </c>
      <c r="BH7" s="1">
        <v>24100</v>
      </c>
      <c r="BI7" s="1">
        <v>24100</v>
      </c>
      <c r="BJ7" s="1">
        <v>24100</v>
      </c>
      <c r="BK7" s="1">
        <v>24100</v>
      </c>
      <c r="BL7" s="1">
        <v>24100</v>
      </c>
      <c r="BM7" t="s">
        <v>3</v>
      </c>
    </row>
    <row r="8" spans="1:141" x14ac:dyDescent="0.2">
      <c r="C8" t="s">
        <v>4</v>
      </c>
      <c r="D8" s="1">
        <v>14161.076080440547</v>
      </c>
      <c r="E8" s="1">
        <v>14585.440484266073</v>
      </c>
      <c r="F8" s="1">
        <v>15214.36616199679</v>
      </c>
      <c r="G8" s="1">
        <v>16121.95008485112</v>
      </c>
      <c r="H8" s="1">
        <v>16878.367427795201</v>
      </c>
      <c r="I8" s="1">
        <v>17993.405414045377</v>
      </c>
      <c r="J8" s="1">
        <v>19073.482629373018</v>
      </c>
      <c r="K8" s="1">
        <v>20481.628201374384</v>
      </c>
      <c r="L8" s="1">
        <v>22706.628622759534</v>
      </c>
      <c r="M8" s="1">
        <v>26455.772711270423</v>
      </c>
      <c r="N8" s="1">
        <v>30122.769622726064</v>
      </c>
      <c r="O8" s="1">
        <v>32764.595100015995</v>
      </c>
      <c r="P8" s="1">
        <v>34150.482440386892</v>
      </c>
      <c r="Q8" s="1">
        <v>33788.772744697657</v>
      </c>
      <c r="R8" s="1">
        <v>33048.081181270827</v>
      </c>
      <c r="S8" s="1">
        <v>32335.526704255059</v>
      </c>
      <c r="T8" s="1">
        <v>32181.043126852037</v>
      </c>
      <c r="U8" s="1">
        <v>33035.216153371672</v>
      </c>
      <c r="V8" s="1">
        <v>34596.220216476671</v>
      </c>
      <c r="W8" s="1">
        <v>36873.832288686921</v>
      </c>
      <c r="X8" s="1">
        <v>38563.264816493873</v>
      </c>
      <c r="Y8" s="1">
        <v>39562.863565222215</v>
      </c>
      <c r="Z8" s="1">
        <v>40626.016320311071</v>
      </c>
      <c r="AA8" s="1">
        <v>41481.219798685859</v>
      </c>
      <c r="AB8" s="1">
        <v>43213.17359055132</v>
      </c>
      <c r="AC8" s="1">
        <v>45435.55669397903</v>
      </c>
      <c r="AD8" s="1">
        <v>47231.084362268994</v>
      </c>
      <c r="AE8" s="1">
        <v>49563.475758659006</v>
      </c>
      <c r="AF8" s="1">
        <v>48801.190148991409</v>
      </c>
      <c r="AG8" s="1">
        <v>46364.381603047608</v>
      </c>
      <c r="AH8" s="1">
        <v>46094.552228590386</v>
      </c>
      <c r="AI8" s="1">
        <v>47669.48962286194</v>
      </c>
      <c r="AJ8" s="1">
        <v>49119.614414443939</v>
      </c>
      <c r="AK8" s="1">
        <v>49959.742843288594</v>
      </c>
      <c r="AL8" s="1">
        <v>49477.994258173545</v>
      </c>
      <c r="AM8" s="1">
        <v>48360.741459090495</v>
      </c>
      <c r="AN8" s="1">
        <v>47223.137260319352</v>
      </c>
      <c r="AO8" s="1">
        <v>45031.630516499048</v>
      </c>
      <c r="AP8" s="1">
        <v>43742.117423346645</v>
      </c>
      <c r="AQ8" s="1">
        <v>42979.621664449995</v>
      </c>
      <c r="AR8" s="1">
        <v>42740.530662915633</v>
      </c>
      <c r="AS8" s="1">
        <v>42672.758879436471</v>
      </c>
      <c r="AT8" s="1">
        <v>42584.266578874667</v>
      </c>
      <c r="AU8" s="1">
        <v>42823.09511400068</v>
      </c>
      <c r="AV8" s="1">
        <v>42980.371799332876</v>
      </c>
      <c r="AW8" s="1">
        <v>43169.448561918107</v>
      </c>
      <c r="AX8" s="1">
        <v>43580.132905807644</v>
      </c>
      <c r="AY8" s="1">
        <v>43928.623693636044</v>
      </c>
      <c r="AZ8" s="1">
        <v>44290.808443762806</v>
      </c>
      <c r="BA8" s="1">
        <v>44531.70348720238</v>
      </c>
      <c r="BB8" s="1">
        <v>44662.574865661343</v>
      </c>
      <c r="BC8" s="1">
        <v>44677.546408251001</v>
      </c>
      <c r="BD8" s="1">
        <v>44706.975404408637</v>
      </c>
      <c r="BE8" s="1">
        <v>44752.491646431721</v>
      </c>
      <c r="BF8" s="1">
        <v>44792.132359539457</v>
      </c>
      <c r="BG8" s="1">
        <v>44828.586643522067</v>
      </c>
      <c r="BH8" s="1">
        <v>44873.806434136677</v>
      </c>
      <c r="BI8" s="1">
        <v>44935.966704310631</v>
      </c>
      <c r="BJ8" s="1">
        <v>44950.239253006563</v>
      </c>
      <c r="BK8" s="1">
        <v>44973.96241686742</v>
      </c>
      <c r="BL8" s="1">
        <v>45000.596918287025</v>
      </c>
      <c r="BM8" t="s">
        <v>4</v>
      </c>
    </row>
    <row r="9" spans="1:141" x14ac:dyDescent="0.2">
      <c r="C9" t="s">
        <v>54</v>
      </c>
      <c r="D9" s="1">
        <v>5332.0496410940614</v>
      </c>
      <c r="E9" s="1">
        <v>5340.9577529725375</v>
      </c>
      <c r="F9" s="1">
        <v>5474.8033629075608</v>
      </c>
      <c r="G9" s="1">
        <v>5770.2417836664563</v>
      </c>
      <c r="H9" s="1">
        <v>5983.167466470858</v>
      </c>
      <c r="I9" s="1">
        <v>6411.5875085791595</v>
      </c>
      <c r="J9" s="1">
        <v>6970.3517202644698</v>
      </c>
      <c r="K9" s="1">
        <v>7552.1653983733095</v>
      </c>
      <c r="L9" s="1">
        <v>8352.5365573574491</v>
      </c>
      <c r="M9" s="1">
        <v>9867.1911419986518</v>
      </c>
      <c r="N9" s="1">
        <v>11089.166086969628</v>
      </c>
      <c r="O9" s="1">
        <v>12135.157605422035</v>
      </c>
      <c r="P9" s="1">
        <v>12626.46078990878</v>
      </c>
      <c r="Q9" s="1">
        <v>12510.028663817326</v>
      </c>
      <c r="R9" s="1">
        <v>12361.822171389933</v>
      </c>
      <c r="S9" s="1">
        <v>12187.326823707415</v>
      </c>
      <c r="T9" s="1">
        <v>12343.852249516196</v>
      </c>
      <c r="U9" s="1">
        <v>12710.172822923158</v>
      </c>
      <c r="V9" s="1">
        <v>13390.100186773203</v>
      </c>
      <c r="W9" s="1">
        <v>14323.311919400639</v>
      </c>
      <c r="X9" s="1">
        <v>14767.249737169863</v>
      </c>
      <c r="Y9" s="1">
        <v>14876.268003676694</v>
      </c>
      <c r="Z9" s="1">
        <v>15124.283108924767</v>
      </c>
      <c r="AA9" s="1">
        <v>15202.629766550815</v>
      </c>
      <c r="AB9" s="1">
        <v>15433.876042883354</v>
      </c>
      <c r="AC9" s="1">
        <v>13769.762725308936</v>
      </c>
      <c r="AD9" s="1">
        <v>12136.605548861571</v>
      </c>
      <c r="AE9" s="1">
        <v>10757.1849632096</v>
      </c>
      <c r="AF9" s="1">
        <v>8971.8165026516253</v>
      </c>
      <c r="AG9" s="1">
        <v>6803.2969028890484</v>
      </c>
      <c r="AH9" s="1">
        <v>6566.5390681644449</v>
      </c>
      <c r="AI9" s="1">
        <v>6367.0497829799378</v>
      </c>
      <c r="AJ9" s="1">
        <v>6063.1949880381017</v>
      </c>
      <c r="AK9" s="1">
        <v>5654.6567072452854</v>
      </c>
      <c r="AL9" s="1">
        <v>5013.2315903479948</v>
      </c>
      <c r="AM9" s="1">
        <v>4034.8637702372494</v>
      </c>
      <c r="AN9" s="1">
        <v>3178.1540786765736</v>
      </c>
      <c r="AO9" s="1">
        <v>2762.2289580379888</v>
      </c>
      <c r="AP9" s="1">
        <v>2482.3254475740428</v>
      </c>
      <c r="AQ9" s="1">
        <v>2278.5716213054307</v>
      </c>
      <c r="AR9" s="1">
        <v>2137.0737661612416</v>
      </c>
      <c r="AS9" s="1">
        <v>2029.4031495070653</v>
      </c>
      <c r="AT9" s="1">
        <v>1923.0316689101512</v>
      </c>
      <c r="AU9" s="1">
        <v>1858.9446273900865</v>
      </c>
      <c r="AV9" s="1">
        <v>1793.3687408902065</v>
      </c>
      <c r="AW9" s="1">
        <v>1725.5883525400805</v>
      </c>
      <c r="AX9" s="1">
        <v>1656.2349104309353</v>
      </c>
      <c r="AY9" s="1">
        <v>1581.1363263258547</v>
      </c>
      <c r="AZ9" s="1">
        <v>1509.2557048356639</v>
      </c>
      <c r="BA9" s="1">
        <v>1442.9798319564034</v>
      </c>
      <c r="BB9" s="1">
        <v>1377.758336035972</v>
      </c>
      <c r="BC9" s="1">
        <v>1324.6452229729723</v>
      </c>
      <c r="BD9" s="1">
        <v>1285.6618752996931</v>
      </c>
      <c r="BE9" s="1">
        <v>1260.0510851658764</v>
      </c>
      <c r="BF9" s="1">
        <v>1235.514512386065</v>
      </c>
      <c r="BG9" s="1">
        <v>1235.0531985186187</v>
      </c>
      <c r="BH9" s="1">
        <v>1234.8226987216472</v>
      </c>
      <c r="BI9" s="1">
        <v>1235.16899182879</v>
      </c>
      <c r="BJ9" s="1">
        <v>1234.9158074732231</v>
      </c>
      <c r="BK9" s="1">
        <v>1234.9972798111469</v>
      </c>
      <c r="BL9" s="1">
        <v>1238.2682925866579</v>
      </c>
      <c r="BM9" t="s">
        <v>54</v>
      </c>
    </row>
    <row r="10" spans="1:141" x14ac:dyDescent="0.2">
      <c r="C10" t="s">
        <v>5</v>
      </c>
      <c r="D10" s="1">
        <v>183.50882825822455</v>
      </c>
      <c r="E10" s="1">
        <v>200.63993071468457</v>
      </c>
      <c r="F10" s="1">
        <v>212.87904910553249</v>
      </c>
      <c r="G10" s="1">
        <v>226.61954854809397</v>
      </c>
      <c r="H10" s="1">
        <v>234.9075022208529</v>
      </c>
      <c r="I10" s="1">
        <v>241.13034741638319</v>
      </c>
      <c r="J10" s="1">
        <v>244.07862518138893</v>
      </c>
      <c r="K10" s="1">
        <v>253.5602588009358</v>
      </c>
      <c r="L10" s="1">
        <v>270.17474416430099</v>
      </c>
      <c r="M10" s="1">
        <v>294.09574257587525</v>
      </c>
      <c r="N10" s="1">
        <v>308.67267503852042</v>
      </c>
      <c r="O10" s="1">
        <v>312.98867492114812</v>
      </c>
      <c r="P10" s="1">
        <v>308.75991393981036</v>
      </c>
      <c r="Q10" s="1">
        <v>293.95570043185381</v>
      </c>
      <c r="R10" s="1">
        <v>280.44136540502706</v>
      </c>
      <c r="S10" s="1">
        <v>271.33372887903306</v>
      </c>
      <c r="T10" s="1">
        <v>266.62330094352143</v>
      </c>
      <c r="U10" s="1">
        <v>266.83691375046976</v>
      </c>
      <c r="V10" s="1">
        <v>270.05340181881934</v>
      </c>
      <c r="W10" s="1">
        <v>273.65774359874973</v>
      </c>
      <c r="X10" s="1">
        <v>283.76995682651312</v>
      </c>
      <c r="Y10" s="1">
        <v>294.23797192510648</v>
      </c>
      <c r="Z10" s="1">
        <v>306.12383851992138</v>
      </c>
      <c r="AA10" s="1">
        <v>317.73087434486627</v>
      </c>
      <c r="AB10" s="1">
        <v>334.55027798812938</v>
      </c>
      <c r="AC10" s="1">
        <v>359.53620850470867</v>
      </c>
      <c r="AD10" s="1">
        <v>378.21226215262152</v>
      </c>
      <c r="AE10" s="1">
        <v>394.56752361972889</v>
      </c>
      <c r="AF10" s="1">
        <v>387.88376567709759</v>
      </c>
      <c r="AG10" s="1">
        <v>355.2404163998271</v>
      </c>
      <c r="AH10" s="1">
        <v>356.92501579605084</v>
      </c>
      <c r="AI10" s="1">
        <v>377.90278079520721</v>
      </c>
      <c r="AJ10" s="1">
        <v>389.21134177125742</v>
      </c>
      <c r="AK10" s="1">
        <v>403.40179866268136</v>
      </c>
      <c r="AL10" s="1">
        <v>405.4457384628293</v>
      </c>
      <c r="AM10" s="1">
        <v>406.94353982156349</v>
      </c>
      <c r="AN10" s="1">
        <v>412.05001738688702</v>
      </c>
      <c r="AO10" s="1">
        <v>411.25124870793081</v>
      </c>
      <c r="AP10" s="1">
        <v>411.98698537394807</v>
      </c>
      <c r="AQ10" s="1">
        <v>421.76240918741064</v>
      </c>
      <c r="AR10" s="1">
        <v>434.39024623045975</v>
      </c>
      <c r="AS10" s="1">
        <v>445.64098317381354</v>
      </c>
      <c r="AT10" s="1">
        <v>455.86940054451355</v>
      </c>
      <c r="AU10" s="1">
        <v>466.01859059268281</v>
      </c>
      <c r="AV10" s="1">
        <v>475.17880384929339</v>
      </c>
      <c r="AW10" s="1">
        <v>483.27260188187745</v>
      </c>
      <c r="AX10" s="1">
        <v>491.38945208679377</v>
      </c>
      <c r="AY10" s="1">
        <v>497.5277246221122</v>
      </c>
      <c r="AZ10" s="1">
        <v>502.83260835791793</v>
      </c>
      <c r="BA10" s="1">
        <v>506.24479899885205</v>
      </c>
      <c r="BB10" s="1">
        <v>508.98506205059533</v>
      </c>
      <c r="BC10" s="1">
        <v>510.74867712393535</v>
      </c>
      <c r="BD10" s="1">
        <v>512.22727075608111</v>
      </c>
      <c r="BE10" s="1">
        <v>513.4802952517623</v>
      </c>
      <c r="BF10" s="1">
        <v>514.50670643308956</v>
      </c>
      <c r="BG10" s="1">
        <v>515.42805003668741</v>
      </c>
      <c r="BH10" s="1">
        <v>516.22454341058369</v>
      </c>
      <c r="BI10" s="1">
        <v>516.93476081485676</v>
      </c>
      <c r="BJ10" s="1">
        <v>517.32877556510698</v>
      </c>
      <c r="BK10" s="1">
        <v>517.67402166622549</v>
      </c>
      <c r="BL10" s="1">
        <v>518.61497055936138</v>
      </c>
      <c r="BM10" t="s">
        <v>5</v>
      </c>
    </row>
    <row r="11" spans="1:141" x14ac:dyDescent="0.2">
      <c r="C11" t="s">
        <v>151</v>
      </c>
      <c r="D11" s="1">
        <v>185.89594669787343</v>
      </c>
      <c r="E11" s="1">
        <v>185.40694706767897</v>
      </c>
      <c r="F11" s="1">
        <v>189.91611209858212</v>
      </c>
      <c r="G11" s="1">
        <v>200.73165585810617</v>
      </c>
      <c r="H11" s="1">
        <v>207.86704858345712</v>
      </c>
      <c r="I11" s="1">
        <v>222.951435888253</v>
      </c>
      <c r="J11" s="1">
        <v>243.76706389125482</v>
      </c>
      <c r="K11" s="1">
        <v>264.82787695764279</v>
      </c>
      <c r="L11" s="1">
        <v>294.14103694640926</v>
      </c>
      <c r="M11" s="1">
        <v>351.97767142372743</v>
      </c>
      <c r="N11" s="1">
        <v>397.18657846270503</v>
      </c>
      <c r="O11" s="1">
        <v>437.31660788631797</v>
      </c>
      <c r="P11" s="1">
        <v>455.51457023029826</v>
      </c>
      <c r="Q11" s="1">
        <v>449.88851583986167</v>
      </c>
      <c r="R11" s="1">
        <v>443.57517371431948</v>
      </c>
      <c r="S11" s="1">
        <v>436.6353895185656</v>
      </c>
      <c r="T11" s="1">
        <v>441.94654616065361</v>
      </c>
      <c r="U11" s="1">
        <v>455.16560837797641</v>
      </c>
      <c r="V11" s="1">
        <v>480.4581199843808</v>
      </c>
      <c r="W11" s="1">
        <v>515.79530953227049</v>
      </c>
      <c r="X11" s="1">
        <v>529.97180135233168</v>
      </c>
      <c r="Y11" s="1">
        <v>532.18880991268486</v>
      </c>
      <c r="Z11" s="1">
        <v>539.13135296149801</v>
      </c>
      <c r="AA11" s="1">
        <v>539.29623879411997</v>
      </c>
      <c r="AB11" s="1">
        <v>544.71626871266005</v>
      </c>
      <c r="AC11" s="1">
        <v>499.61594116429205</v>
      </c>
      <c r="AD11" s="1">
        <v>456.40497609942616</v>
      </c>
      <c r="AE11" s="1">
        <v>427.44990407414667</v>
      </c>
      <c r="AF11" s="1">
        <v>374.24872185228986</v>
      </c>
      <c r="AG11" s="1">
        <v>305.27692924835316</v>
      </c>
      <c r="AH11" s="1">
        <v>297.37910190822862</v>
      </c>
      <c r="AI11" s="1">
        <v>291.96635153879845</v>
      </c>
      <c r="AJ11" s="1">
        <v>283.71183860186142</v>
      </c>
      <c r="AK11" s="1">
        <v>270.30591035054084</v>
      </c>
      <c r="AL11" s="1">
        <v>246.54605802168584</v>
      </c>
      <c r="AM11" s="1">
        <v>210.55580176911249</v>
      </c>
      <c r="AN11" s="1">
        <v>175.25492255293332</v>
      </c>
      <c r="AO11" s="1">
        <v>150.28394699698407</v>
      </c>
      <c r="AP11" s="1">
        <v>133.64588542728006</v>
      </c>
      <c r="AQ11" s="1">
        <v>119.6278439614148</v>
      </c>
      <c r="AR11" s="1">
        <v>109.34696836765475</v>
      </c>
      <c r="AS11" s="1">
        <v>101.25367641607404</v>
      </c>
      <c r="AT11" s="1">
        <v>93.575777093277381</v>
      </c>
      <c r="AU11" s="1">
        <v>88.841926688223822</v>
      </c>
      <c r="AV11" s="1">
        <v>84.313722212306317</v>
      </c>
      <c r="AW11" s="1">
        <v>80.571652915002318</v>
      </c>
      <c r="AX11" s="1">
        <v>77.680154459449994</v>
      </c>
      <c r="AY11" s="1">
        <v>74.817778946056038</v>
      </c>
      <c r="AZ11" s="1">
        <v>72.348220787969794</v>
      </c>
      <c r="BA11" s="1">
        <v>69.966411353668121</v>
      </c>
      <c r="BB11" s="1">
        <v>67.40892581858084</v>
      </c>
      <c r="BC11" s="1">
        <v>65.167140462347945</v>
      </c>
      <c r="BD11" s="1">
        <v>63.417938435358799</v>
      </c>
      <c r="BE11" s="1">
        <v>62.131009728645807</v>
      </c>
      <c r="BF11" s="1">
        <v>60.935088086147786</v>
      </c>
      <c r="BG11" s="1">
        <v>60.320572863616391</v>
      </c>
      <c r="BH11" s="1">
        <v>59.814788397384312</v>
      </c>
      <c r="BI11" s="1">
        <v>59.45810838932681</v>
      </c>
      <c r="BJ11" s="1">
        <v>59.11147130981027</v>
      </c>
      <c r="BK11" s="1">
        <v>58.857759908921842</v>
      </c>
      <c r="BL11" s="1">
        <v>58.650472080969443</v>
      </c>
      <c r="BM11" t="s">
        <v>6</v>
      </c>
    </row>
    <row r="12" spans="1:141" x14ac:dyDescent="0.2">
      <c r="C12" t="s">
        <v>7</v>
      </c>
      <c r="D12" s="1">
        <v>74.510558742418041</v>
      </c>
      <c r="E12" s="1">
        <v>76.885924034395629</v>
      </c>
      <c r="F12" s="1">
        <v>80.024752465503639</v>
      </c>
      <c r="G12" s="1">
        <v>84.833002684470245</v>
      </c>
      <c r="H12" s="1">
        <v>88.346445120682816</v>
      </c>
      <c r="I12" s="1">
        <v>93.570836440488193</v>
      </c>
      <c r="J12" s="1">
        <v>99.202501256618007</v>
      </c>
      <c r="K12" s="1">
        <v>106.17902797125618</v>
      </c>
      <c r="L12" s="1">
        <v>116.7088941816761</v>
      </c>
      <c r="M12" s="1">
        <v>135.01040564426415</v>
      </c>
      <c r="N12" s="1">
        <v>150.34890352838221</v>
      </c>
      <c r="O12" s="1">
        <v>161.51666597486047</v>
      </c>
      <c r="P12" s="1">
        <v>166.14327939884643</v>
      </c>
      <c r="Q12" s="1">
        <v>162.80671748931121</v>
      </c>
      <c r="R12" s="1">
        <v>158.85933651385929</v>
      </c>
      <c r="S12" s="1">
        <v>155.40757430935651</v>
      </c>
      <c r="T12" s="1">
        <v>155.38405525767553</v>
      </c>
      <c r="U12" s="1">
        <v>158.88992830997927</v>
      </c>
      <c r="V12" s="1">
        <v>165.74145057919171</v>
      </c>
      <c r="W12" s="1">
        <v>175.15629010498023</v>
      </c>
      <c r="X12" s="1">
        <v>181.47945217365356</v>
      </c>
      <c r="Y12" s="1">
        <v>184.87218742543189</v>
      </c>
      <c r="Z12" s="1">
        <v>189.09654279722574</v>
      </c>
      <c r="AA12" s="1">
        <v>191.99096727804081</v>
      </c>
      <c r="AB12" s="1">
        <v>197.86490457953721</v>
      </c>
      <c r="AC12" s="1">
        <v>205.11047993329126</v>
      </c>
      <c r="AD12" s="1">
        <v>210.83346826869638</v>
      </c>
      <c r="AE12" s="1">
        <v>218.61515623865506</v>
      </c>
      <c r="AF12" s="1">
        <v>212.76619584460596</v>
      </c>
      <c r="AG12" s="1">
        <v>197.27768667337295</v>
      </c>
      <c r="AH12" s="1">
        <v>195.71341737507146</v>
      </c>
      <c r="AI12" s="1">
        <v>201.48201516742191</v>
      </c>
      <c r="AJ12" s="1">
        <v>205.36572787207675</v>
      </c>
      <c r="AK12" s="1">
        <v>205.89141864103149</v>
      </c>
      <c r="AL12" s="1">
        <v>200.14474190534835</v>
      </c>
      <c r="AM12" s="1">
        <v>190.96983583732754</v>
      </c>
      <c r="AN12" s="1">
        <v>181.35791167217215</v>
      </c>
      <c r="AO12" s="1">
        <v>168.49756972892186</v>
      </c>
      <c r="AP12" s="1">
        <v>160.2120090519681</v>
      </c>
      <c r="AQ12" s="1">
        <v>154.64588782749124</v>
      </c>
      <c r="AR12" s="1">
        <v>151.57124353059834</v>
      </c>
      <c r="AS12" s="1">
        <v>149.33343232367739</v>
      </c>
      <c r="AT12" s="1">
        <v>147.3410012035269</v>
      </c>
      <c r="AU12" s="1">
        <v>147.01385901035559</v>
      </c>
      <c r="AV12" s="1">
        <v>146.72392778439288</v>
      </c>
      <c r="AW12" s="1">
        <v>146.78550711355089</v>
      </c>
      <c r="AX12" s="1">
        <v>147.49562448589819</v>
      </c>
      <c r="AY12" s="1">
        <v>147.93657570888968</v>
      </c>
      <c r="AZ12" s="1">
        <v>148.3913516495461</v>
      </c>
      <c r="BA12" s="1">
        <v>148.43558738710746</v>
      </c>
      <c r="BB12" s="1">
        <v>148.17238950789942</v>
      </c>
      <c r="BC12" s="1">
        <v>147.76458458271475</v>
      </c>
      <c r="BD12" s="1">
        <v>147.438256227338</v>
      </c>
      <c r="BE12" s="1">
        <v>147.20131656690532</v>
      </c>
      <c r="BF12" s="1">
        <v>146.95716853477623</v>
      </c>
      <c r="BG12" s="1">
        <v>146.74972692982536</v>
      </c>
      <c r="BH12" s="1">
        <v>146.59070480811749</v>
      </c>
      <c r="BI12" s="1">
        <v>146.51872286959636</v>
      </c>
      <c r="BJ12" s="1">
        <v>146.39069295854779</v>
      </c>
      <c r="BK12" s="1">
        <v>146.31633520249864</v>
      </c>
      <c r="BL12" s="1">
        <v>146.26295346786696</v>
      </c>
      <c r="BM12" t="s">
        <v>7</v>
      </c>
    </row>
    <row r="13" spans="1:141" x14ac:dyDescent="0.2">
      <c r="C13" t="s">
        <v>8</v>
      </c>
      <c r="D13" s="1">
        <v>1.2717415657344264</v>
      </c>
      <c r="E13" s="1">
        <v>1.3748110957865869</v>
      </c>
      <c r="F13" s="1">
        <v>1.456777544243651</v>
      </c>
      <c r="G13" s="1">
        <v>1.5498917479009215</v>
      </c>
      <c r="H13" s="1">
        <v>1.615327735947421</v>
      </c>
      <c r="I13" s="1">
        <v>1.6745274645071504</v>
      </c>
      <c r="J13" s="1">
        <v>1.7093438956415861</v>
      </c>
      <c r="K13" s="1">
        <v>1.7879380600604582</v>
      </c>
      <c r="L13" s="1">
        <v>1.9224302828906767</v>
      </c>
      <c r="M13" s="1">
        <v>2.1162240573831643</v>
      </c>
      <c r="N13" s="1">
        <v>2.2696043825746215</v>
      </c>
      <c r="O13" s="1">
        <v>2.3442346574525361</v>
      </c>
      <c r="P13" s="1">
        <v>2.3571088196075682</v>
      </c>
      <c r="Q13" s="1">
        <v>2.278783207741701</v>
      </c>
      <c r="R13" s="1">
        <v>2.1940679808913535</v>
      </c>
      <c r="S13" s="1">
        <v>2.1306377419860341</v>
      </c>
      <c r="T13" s="1">
        <v>2.0944367605809773</v>
      </c>
      <c r="U13" s="1">
        <v>2.1050415679798178</v>
      </c>
      <c r="V13" s="1">
        <v>2.1406540252580006</v>
      </c>
      <c r="W13" s="1">
        <v>2.1921506268035844</v>
      </c>
      <c r="X13" s="1">
        <v>2.281501665555774</v>
      </c>
      <c r="Y13" s="1">
        <v>2.3654190591456383</v>
      </c>
      <c r="Z13" s="1">
        <v>2.4561236679732419</v>
      </c>
      <c r="AA13" s="1">
        <v>2.5467854650491093</v>
      </c>
      <c r="AB13" s="1">
        <v>2.690024323639479</v>
      </c>
      <c r="AC13" s="1">
        <v>2.8628768531471631</v>
      </c>
      <c r="AD13" s="1">
        <v>2.992658473514088</v>
      </c>
      <c r="AE13" s="1">
        <v>3.1167669337950556</v>
      </c>
      <c r="AF13" s="1">
        <v>3.0574205663596032</v>
      </c>
      <c r="AG13" s="1">
        <v>2.8378105013038164</v>
      </c>
      <c r="AH13" s="1">
        <v>2.8316264760613681</v>
      </c>
      <c r="AI13" s="1">
        <v>2.9795834644632495</v>
      </c>
      <c r="AJ13" s="1">
        <v>3.070938284194082</v>
      </c>
      <c r="AK13" s="1">
        <v>3.1782710924882953</v>
      </c>
      <c r="AL13" s="1">
        <v>3.1971873838056784</v>
      </c>
      <c r="AM13" s="1">
        <v>3.2081820771344263</v>
      </c>
      <c r="AN13" s="1">
        <v>3.2404994699561058</v>
      </c>
      <c r="AO13" s="1">
        <v>3.2210688347120886</v>
      </c>
      <c r="AP13" s="1">
        <v>3.2242931355911573</v>
      </c>
      <c r="AQ13" s="1">
        <v>3.2879673744049533</v>
      </c>
      <c r="AR13" s="1">
        <v>3.3763227400022098</v>
      </c>
      <c r="AS13" s="1">
        <v>3.4577675823837728</v>
      </c>
      <c r="AT13" s="1">
        <v>3.5303549466916979</v>
      </c>
      <c r="AU13" s="1">
        <v>3.607114763341932</v>
      </c>
      <c r="AV13" s="1">
        <v>3.6750753368385283</v>
      </c>
      <c r="AW13" s="1">
        <v>3.7351151981856212</v>
      </c>
      <c r="AX13" s="1">
        <v>3.8023020987711362</v>
      </c>
      <c r="AY13" s="1">
        <v>3.856195313822405</v>
      </c>
      <c r="AZ13" s="1">
        <v>3.9062880974198646</v>
      </c>
      <c r="BA13" s="1">
        <v>3.9411802150972775</v>
      </c>
      <c r="BB13" s="1">
        <v>3.9687903670110614</v>
      </c>
      <c r="BC13" s="1">
        <v>3.9853961139964293</v>
      </c>
      <c r="BD13" s="1">
        <v>4.0003534408872508</v>
      </c>
      <c r="BE13" s="1">
        <v>4.014044022371424</v>
      </c>
      <c r="BF13" s="1">
        <v>4.0260122209921869</v>
      </c>
      <c r="BG13" s="1">
        <v>4.0369343869225629</v>
      </c>
      <c r="BH13" s="1">
        <v>4.046968475407458</v>
      </c>
      <c r="BI13" s="1">
        <v>4.0565238414231342</v>
      </c>
      <c r="BJ13" s="1">
        <v>4.0618624479781138</v>
      </c>
      <c r="BK13" s="1">
        <v>4.066836564064646</v>
      </c>
      <c r="BL13" s="1">
        <v>4.071286075275423</v>
      </c>
      <c r="BM13" t="s">
        <v>8</v>
      </c>
    </row>
    <row r="14" spans="1:141" x14ac:dyDescent="0.2">
      <c r="C14" t="s">
        <v>9</v>
      </c>
      <c r="D14" s="1">
        <v>8.6342531104086913</v>
      </c>
      <c r="E14" s="1">
        <v>8.7941985019932627</v>
      </c>
      <c r="F14" s="1">
        <v>9.1133386450148546</v>
      </c>
      <c r="G14" s="1">
        <v>9.6443723722247992</v>
      </c>
      <c r="H14" s="1">
        <v>10.049070573498536</v>
      </c>
      <c r="I14" s="1">
        <v>10.726590389003622</v>
      </c>
      <c r="J14" s="1">
        <v>11.495309849021575</v>
      </c>
      <c r="K14" s="1">
        <v>12.393514818231287</v>
      </c>
      <c r="L14" s="1">
        <v>13.747663125856333</v>
      </c>
      <c r="M14" s="1">
        <v>16.190886526608139</v>
      </c>
      <c r="N14" s="1">
        <v>13.821402286391274</v>
      </c>
      <c r="O14" s="1">
        <v>10.123451750542424</v>
      </c>
      <c r="P14" s="1">
        <v>5.3404563966529857</v>
      </c>
      <c r="Q14" s="1">
        <v>5.2790184059675651</v>
      </c>
      <c r="R14" s="1">
        <v>5.1792277801016722</v>
      </c>
      <c r="S14" s="1">
        <v>5.078994945558704</v>
      </c>
      <c r="T14" s="1">
        <v>5.0867287304825979</v>
      </c>
      <c r="U14" s="1">
        <v>5.2234422839636059</v>
      </c>
      <c r="V14" s="1">
        <v>5.4807355966250597</v>
      </c>
      <c r="W14" s="1">
        <v>5.8546661021922031</v>
      </c>
      <c r="X14" s="1">
        <v>6.0776486644991774</v>
      </c>
      <c r="Y14" s="1">
        <v>6.1809005691638799</v>
      </c>
      <c r="Z14" s="1">
        <v>6.3169567439805068</v>
      </c>
      <c r="AA14" s="1">
        <v>3.1257255230103458</v>
      </c>
      <c r="AB14" s="1">
        <v>1.8360737875787887</v>
      </c>
      <c r="AC14" s="1">
        <v>1.1703681692599956</v>
      </c>
      <c r="AD14" s="1">
        <v>1.1899242553715288</v>
      </c>
      <c r="AE14" s="1">
        <v>1.2220282343806903</v>
      </c>
      <c r="AF14" s="1">
        <v>1.1765553816384815</v>
      </c>
      <c r="AG14" s="1">
        <v>1.0772042856169322</v>
      </c>
      <c r="AH14" s="1">
        <v>1.0682268387982916</v>
      </c>
      <c r="AI14" s="1">
        <v>1.0959989846518063</v>
      </c>
      <c r="AJ14" s="1">
        <v>0.95559490521898238</v>
      </c>
      <c r="AK14" s="1">
        <v>0.9741289810776913</v>
      </c>
      <c r="AL14" s="1">
        <v>0.95086688511485706</v>
      </c>
      <c r="AM14" s="1">
        <v>0.9124972627578154</v>
      </c>
      <c r="AN14" s="1">
        <v>0.86328856710090907</v>
      </c>
      <c r="AO14" s="1">
        <v>0.80182874132365911</v>
      </c>
      <c r="AP14" s="1">
        <v>0.76870581601153976</v>
      </c>
      <c r="AQ14" s="1">
        <v>0.74700312032786687</v>
      </c>
      <c r="AR14" s="1">
        <v>0.73578794199428577</v>
      </c>
      <c r="AS14" s="1">
        <v>0.72859967122099434</v>
      </c>
      <c r="AT14" s="1">
        <v>0.72126649937900456</v>
      </c>
      <c r="AU14" s="1">
        <v>0.72079358740122612</v>
      </c>
      <c r="AV14" s="1">
        <v>0.72110950581787048</v>
      </c>
      <c r="AW14" s="1">
        <v>0.72216322304173197</v>
      </c>
      <c r="AX14" s="1">
        <v>0.72694211445725265</v>
      </c>
      <c r="AY14" s="1">
        <v>0.73060205115901766</v>
      </c>
      <c r="AZ14" s="1">
        <v>0.73455612896372902</v>
      </c>
      <c r="BA14" s="1">
        <v>0.73655783961502796</v>
      </c>
      <c r="BB14" s="1">
        <v>0.73650425917310114</v>
      </c>
      <c r="BC14" s="1">
        <v>0.73490829774474098</v>
      </c>
      <c r="BD14" s="1">
        <v>0.73391501115246449</v>
      </c>
      <c r="BE14" s="1">
        <v>0.73354203536502194</v>
      </c>
      <c r="BF14" s="1">
        <v>0.73311783950165677</v>
      </c>
      <c r="BG14" s="1">
        <v>0.73301199135176309</v>
      </c>
      <c r="BH14" s="1">
        <v>0.73313700944969207</v>
      </c>
      <c r="BI14" s="1">
        <v>0.73374112552080617</v>
      </c>
      <c r="BJ14" s="1">
        <v>0.73368856814974936</v>
      </c>
      <c r="BK14" s="1">
        <v>0.73386426532431492</v>
      </c>
      <c r="BL14" s="1">
        <v>0.73426084477958942</v>
      </c>
      <c r="BM14" t="s">
        <v>9</v>
      </c>
    </row>
    <row r="15" spans="1:141" x14ac:dyDescent="0.2">
      <c r="C15" t="s">
        <v>10</v>
      </c>
      <c r="D15" s="1">
        <v>80567.16695686469</v>
      </c>
      <c r="E15" s="1">
        <v>83201.388649441142</v>
      </c>
      <c r="F15" s="1">
        <v>86602.338417667954</v>
      </c>
      <c r="G15" s="1">
        <v>91735.422046515174</v>
      </c>
      <c r="H15" s="1">
        <v>95477.441796993662</v>
      </c>
      <c r="I15" s="1">
        <v>101079.00903077355</v>
      </c>
      <c r="J15" s="1">
        <v>107157.85512047108</v>
      </c>
      <c r="K15" s="1">
        <v>114645.08846001036</v>
      </c>
      <c r="L15" s="1">
        <v>125921.16373230869</v>
      </c>
      <c r="M15" s="1">
        <v>145752.02859653268</v>
      </c>
      <c r="N15" s="1">
        <v>162519.99927127594</v>
      </c>
      <c r="O15" s="1">
        <v>175454.58500179046</v>
      </c>
      <c r="P15" s="1">
        <v>181451.85592999432</v>
      </c>
      <c r="Q15" s="1">
        <v>178744.98265917521</v>
      </c>
      <c r="R15" s="1">
        <v>175078.1823980379</v>
      </c>
      <c r="S15" s="1">
        <v>171575.85789355732</v>
      </c>
      <c r="T15" s="1">
        <v>171582.50487864966</v>
      </c>
      <c r="U15" s="1">
        <v>175392.78577187611</v>
      </c>
      <c r="V15" s="1">
        <v>182909.898774181</v>
      </c>
      <c r="W15" s="1">
        <v>193809.28142744786</v>
      </c>
      <c r="X15" s="1">
        <v>200667.0334472715</v>
      </c>
      <c r="Y15" s="1">
        <v>204086.47663179858</v>
      </c>
      <c r="Z15" s="1">
        <v>208777.90371756259</v>
      </c>
      <c r="AA15" s="1">
        <v>211934.54741266815</v>
      </c>
      <c r="AB15" s="1">
        <v>218458.54051522954</v>
      </c>
      <c r="AC15" s="1">
        <v>223474.75444764126</v>
      </c>
      <c r="AD15" s="1">
        <v>227169.32603532737</v>
      </c>
      <c r="AE15" s="1">
        <v>233396.44358880099</v>
      </c>
      <c r="AF15" s="1">
        <v>218552.32886175276</v>
      </c>
      <c r="AG15" s="1">
        <v>194892.46596880673</v>
      </c>
      <c r="AH15" s="1">
        <v>193312.0042543431</v>
      </c>
      <c r="AI15" s="1">
        <v>192512.06694804344</v>
      </c>
      <c r="AJ15" s="1">
        <v>196172.99068082523</v>
      </c>
      <c r="AK15" s="1">
        <v>199834.6638314263</v>
      </c>
      <c r="AL15" s="1">
        <v>194737.40498147585</v>
      </c>
      <c r="AM15" s="1">
        <v>186709.17179671384</v>
      </c>
      <c r="AN15" s="1">
        <v>178125.4351168662</v>
      </c>
      <c r="AO15" s="1">
        <v>164295.40132149839</v>
      </c>
      <c r="AP15" s="1">
        <v>157654.7919192219</v>
      </c>
      <c r="AQ15" s="1">
        <v>153802.90677523735</v>
      </c>
      <c r="AR15" s="1">
        <v>152176.80880709429</v>
      </c>
      <c r="AS15" s="1">
        <v>151199.77420412865</v>
      </c>
      <c r="AT15" s="1">
        <v>150108.34591218835</v>
      </c>
      <c r="AU15" s="1">
        <v>150376.08889931638</v>
      </c>
      <c r="AV15" s="1">
        <v>150816.82673967539</v>
      </c>
      <c r="AW15" s="1">
        <v>151405.08576859295</v>
      </c>
      <c r="AX15" s="1">
        <v>152705.85371344886</v>
      </c>
      <c r="AY15" s="1">
        <v>153660.67132449127</v>
      </c>
      <c r="AZ15" s="1">
        <v>154658.05907426417</v>
      </c>
      <c r="BA15" s="1">
        <v>155147.87792371539</v>
      </c>
      <c r="BB15" s="1">
        <v>155218.99216973246</v>
      </c>
      <c r="BC15" s="1">
        <v>154969.98052194959</v>
      </c>
      <c r="BD15" s="1">
        <v>154819.81667852844</v>
      </c>
      <c r="BE15" s="1">
        <v>154775.74534363125</v>
      </c>
      <c r="BF15" s="1">
        <v>154711.38885850224</v>
      </c>
      <c r="BG15" s="1">
        <v>154701.99578651341</v>
      </c>
      <c r="BH15" s="1">
        <v>154732.67303911393</v>
      </c>
      <c r="BI15" s="1">
        <v>154853.16747236421</v>
      </c>
      <c r="BJ15" s="1">
        <v>154844.34688171273</v>
      </c>
      <c r="BK15" s="1">
        <v>154878.42225061241</v>
      </c>
      <c r="BL15" s="1">
        <v>154955.33635734126</v>
      </c>
      <c r="BM15" t="s">
        <v>10</v>
      </c>
    </row>
    <row r="16" spans="1:141" x14ac:dyDescent="0.2">
      <c r="C16" t="s">
        <v>152</v>
      </c>
      <c r="D16" s="1">
        <v>26115.977367065709</v>
      </c>
      <c r="E16" s="1">
        <v>26999.514880833111</v>
      </c>
      <c r="F16" s="1">
        <v>28112.923632294871</v>
      </c>
      <c r="G16" s="1">
        <v>29781.44216907203</v>
      </c>
      <c r="H16" s="1">
        <v>30993.534120208857</v>
      </c>
      <c r="I16" s="1">
        <v>32790.58190003685</v>
      </c>
      <c r="J16" s="1">
        <v>34732.635354346407</v>
      </c>
      <c r="K16" s="1">
        <v>37136.417360098319</v>
      </c>
      <c r="L16" s="1">
        <v>40756.266991152159</v>
      </c>
      <c r="M16" s="1">
        <v>47107.420449061567</v>
      </c>
      <c r="N16" s="1">
        <v>52447.041354105218</v>
      </c>
      <c r="O16" s="1">
        <v>56556.024347654457</v>
      </c>
      <c r="P16" s="1">
        <v>58445.254711954229</v>
      </c>
      <c r="Q16" s="1">
        <v>57552.00486745363</v>
      </c>
      <c r="R16" s="1">
        <v>56361.405392156063</v>
      </c>
      <c r="S16" s="1">
        <v>55229.976646173884</v>
      </c>
      <c r="T16" s="1">
        <v>55223.280441183255</v>
      </c>
      <c r="U16" s="1">
        <v>56421.759566139161</v>
      </c>
      <c r="V16" s="1">
        <v>58800.741909699973</v>
      </c>
      <c r="W16" s="1">
        <v>62249.10996398003</v>
      </c>
      <c r="X16" s="1">
        <v>64433.186578489964</v>
      </c>
      <c r="Y16" s="1">
        <v>65531.520374671425</v>
      </c>
      <c r="Z16" s="1">
        <v>67044.988293385642</v>
      </c>
      <c r="AA16" s="1">
        <v>68070.592743049114</v>
      </c>
      <c r="AB16" s="1">
        <v>70170.797498917003</v>
      </c>
      <c r="AC16" s="1">
        <v>71786.490221382555</v>
      </c>
      <c r="AD16" s="1">
        <v>72976.54619498337</v>
      </c>
      <c r="AE16" s="1">
        <v>74967.769523510913</v>
      </c>
      <c r="AF16" s="1">
        <v>72213.481876546677</v>
      </c>
      <c r="AG16" s="1">
        <v>66259.289821821905</v>
      </c>
      <c r="AH16" s="1">
        <v>65720.547519306841</v>
      </c>
      <c r="AI16" s="1">
        <v>67393.613692718325</v>
      </c>
      <c r="AJ16" s="1">
        <v>68594.513755729567</v>
      </c>
      <c r="AK16" s="1">
        <v>69179.810453056096</v>
      </c>
      <c r="AL16" s="1">
        <v>67590.850886358065</v>
      </c>
      <c r="AM16" s="1">
        <v>64544.396659767706</v>
      </c>
      <c r="AN16" s="1">
        <v>61592.508081879874</v>
      </c>
      <c r="AO16" s="1">
        <v>58019.806801914572</v>
      </c>
      <c r="AP16" s="1">
        <v>55822.957358001549</v>
      </c>
      <c r="AQ16" s="1">
        <v>54600.791984050025</v>
      </c>
      <c r="AR16" s="1">
        <v>54162.517777461988</v>
      </c>
      <c r="AS16" s="1">
        <v>53953.833181371207</v>
      </c>
      <c r="AT16" s="1">
        <v>53702.929985127616</v>
      </c>
      <c r="AU16" s="1">
        <v>53938.144533142746</v>
      </c>
      <c r="AV16" s="1">
        <v>54091.918276228876</v>
      </c>
      <c r="AW16" s="1">
        <v>54298.679829881788</v>
      </c>
      <c r="AX16" s="1">
        <v>54761.754126827502</v>
      </c>
      <c r="AY16" s="1">
        <v>55102.034891819836</v>
      </c>
      <c r="AZ16" s="1">
        <v>55457.801375296302</v>
      </c>
      <c r="BA16" s="1">
        <v>55632.662625224395</v>
      </c>
      <c r="BB16" s="1">
        <v>55657.223400449882</v>
      </c>
      <c r="BC16" s="1">
        <v>55566.939720615213</v>
      </c>
      <c r="BD16" s="1">
        <v>55512.421009249112</v>
      </c>
      <c r="BE16" s="1">
        <v>55496.224824324017</v>
      </c>
      <c r="BF16" s="1">
        <v>55472.863068212428</v>
      </c>
      <c r="BG16" s="1">
        <v>55469.347843629737</v>
      </c>
      <c r="BH16" s="1">
        <v>55480.2985302776</v>
      </c>
      <c r="BI16" s="1">
        <v>55523.5822289512</v>
      </c>
      <c r="BJ16" s="1">
        <v>55520.393709115298</v>
      </c>
      <c r="BK16" s="1">
        <v>55532.645832885006</v>
      </c>
      <c r="BL16" s="1">
        <v>55560.301033274867</v>
      </c>
      <c r="BM16" t="s">
        <v>11</v>
      </c>
    </row>
    <row r="17" spans="1:65" ht="14.25" x14ac:dyDescent="0.2">
      <c r="C17" t="s">
        <v>153</v>
      </c>
      <c r="D17" s="1">
        <v>37813.481214155872</v>
      </c>
      <c r="E17" s="1">
        <v>39310.98570338529</v>
      </c>
      <c r="F17" s="1">
        <v>41003.949045995796</v>
      </c>
      <c r="G17" s="1">
        <v>43453.818859739404</v>
      </c>
      <c r="H17" s="1">
        <v>45202.265224608716</v>
      </c>
      <c r="I17" s="1">
        <v>47666.521783762022</v>
      </c>
      <c r="J17" s="1">
        <v>50269.30417560655</v>
      </c>
      <c r="K17" s="1">
        <v>53578.879907677903</v>
      </c>
      <c r="L17" s="1">
        <v>58560.213442245447</v>
      </c>
      <c r="M17" s="1">
        <v>67188.976124885376</v>
      </c>
      <c r="N17" s="1">
        <v>74215.57361463955</v>
      </c>
      <c r="O17" s="1">
        <v>79548.348346723476</v>
      </c>
      <c r="P17" s="1">
        <v>81880.489220193384</v>
      </c>
      <c r="Q17" s="1">
        <v>80470.767907803252</v>
      </c>
      <c r="R17" s="1">
        <v>78732.17000612129</v>
      </c>
      <c r="S17" s="1">
        <v>77122.343128692097</v>
      </c>
      <c r="T17" s="1">
        <v>77047.505793230419</v>
      </c>
      <c r="U17" s="1">
        <v>78513.198422697795</v>
      </c>
      <c r="V17" s="1">
        <v>81533.056619560259</v>
      </c>
      <c r="W17" s="1">
        <v>85902.694808489468</v>
      </c>
      <c r="X17" s="1">
        <v>88778.91538582831</v>
      </c>
      <c r="Y17" s="1">
        <v>90294.97985880317</v>
      </c>
      <c r="Z17" s="1">
        <v>92432.863492028337</v>
      </c>
      <c r="AA17" s="1">
        <v>93935.309733724018</v>
      </c>
      <c r="AB17" s="1">
        <v>96869.061360971551</v>
      </c>
      <c r="AC17" s="1">
        <v>99132.469427392396</v>
      </c>
      <c r="AD17" s="1">
        <v>100800.02492692604</v>
      </c>
      <c r="AE17" s="1">
        <v>104742.54894607903</v>
      </c>
      <c r="AF17" s="1">
        <v>100513.85178422222</v>
      </c>
      <c r="AG17" s="1">
        <v>91800.846990732185</v>
      </c>
      <c r="AH17" s="1">
        <v>90999.037105035692</v>
      </c>
      <c r="AI17" s="1">
        <v>93338.209908274715</v>
      </c>
      <c r="AJ17" s="1">
        <v>94852.910211647162</v>
      </c>
      <c r="AK17" s="1">
        <v>95707.291051683264</v>
      </c>
      <c r="AL17" s="1">
        <v>93416.033752069416</v>
      </c>
      <c r="AM17" s="1">
        <v>89195.869940923862</v>
      </c>
      <c r="AN17" s="1">
        <v>85043.658329756508</v>
      </c>
      <c r="AO17" s="1">
        <v>80096.442484495448</v>
      </c>
      <c r="AP17" s="1">
        <v>77080.581943196899</v>
      </c>
      <c r="AQ17" s="1">
        <v>75512.701206069934</v>
      </c>
      <c r="AR17" s="1">
        <v>75044.57716645929</v>
      </c>
      <c r="AS17" s="1">
        <v>72447.476165909742</v>
      </c>
      <c r="AT17" s="1">
        <v>72098.834860713818</v>
      </c>
      <c r="AU17" s="1">
        <v>72403.138543269219</v>
      </c>
      <c r="AV17" s="1">
        <v>72608.235236213935</v>
      </c>
      <c r="AW17" s="1">
        <v>72884.481937211531</v>
      </c>
      <c r="AX17" s="1">
        <v>73505.014180507264</v>
      </c>
      <c r="AY17" s="1">
        <v>73961.112217876842</v>
      </c>
      <c r="AZ17" s="1">
        <v>74438.063459867044</v>
      </c>
      <c r="BA17" s="1">
        <v>74672.531909591111</v>
      </c>
      <c r="BB17" s="1">
        <v>74705.211061655893</v>
      </c>
      <c r="BC17" s="1">
        <v>74583.724489514396</v>
      </c>
      <c r="BD17" s="1">
        <v>74510.341177338982</v>
      </c>
      <c r="BE17" s="1">
        <v>74488.481678193071</v>
      </c>
      <c r="BF17" s="1">
        <v>74457.03736144361</v>
      </c>
      <c r="BG17" s="1">
        <v>74452.274079571842</v>
      </c>
      <c r="BH17" s="1">
        <v>74466.957410168689</v>
      </c>
      <c r="BI17" s="1">
        <v>74525.07819746928</v>
      </c>
      <c r="BJ17" s="1">
        <v>74520.790583251583</v>
      </c>
      <c r="BK17" s="1">
        <v>74537.246136038695</v>
      </c>
      <c r="BL17" s="1">
        <v>74574.389215753501</v>
      </c>
      <c r="BM17" t="s">
        <v>12</v>
      </c>
    </row>
    <row r="18" spans="1:65" x14ac:dyDescent="0.2">
      <c r="C18" t="s">
        <v>154</v>
      </c>
      <c r="D18" s="1">
        <v>1145.8322555587722</v>
      </c>
      <c r="E18" s="1">
        <v>1185.5015231199568</v>
      </c>
      <c r="F18" s="1">
        <v>1234.6870964325133</v>
      </c>
      <c r="G18" s="1">
        <v>1308.0338840536483</v>
      </c>
      <c r="H18" s="1">
        <v>1361.1869913273829</v>
      </c>
      <c r="I18" s="1">
        <v>1439.4614391053597</v>
      </c>
      <c r="J18" s="1">
        <v>1523.8019932235402</v>
      </c>
      <c r="K18" s="1">
        <v>1628.5592911311644</v>
      </c>
      <c r="L18" s="1">
        <v>1786.3024967411925</v>
      </c>
      <c r="M18" s="1">
        <v>2062.6078693257004</v>
      </c>
      <c r="N18" s="1">
        <v>2293.9624744523976</v>
      </c>
      <c r="O18" s="1">
        <v>2471.6878906291477</v>
      </c>
      <c r="P18" s="1">
        <v>2552.9062994214432</v>
      </c>
      <c r="Q18" s="1">
        <v>2513.2329288727656</v>
      </c>
      <c r="R18" s="1">
        <v>2460.9346586907759</v>
      </c>
      <c r="S18" s="1">
        <v>2411.4110748133535</v>
      </c>
      <c r="T18" s="1">
        <v>2410.8473488405139</v>
      </c>
      <c r="U18" s="1">
        <v>2462.3132095315746</v>
      </c>
      <c r="V18" s="1">
        <v>2564.9307031971894</v>
      </c>
      <c r="W18" s="1">
        <v>2713.6443314984217</v>
      </c>
      <c r="X18" s="1">
        <v>2808.2845722903335</v>
      </c>
      <c r="Y18" s="1">
        <v>2856.1661569805956</v>
      </c>
      <c r="Z18" s="1">
        <v>2922.3476097070734</v>
      </c>
      <c r="AA18" s="1">
        <v>2967.4181398521036</v>
      </c>
      <c r="AB18" s="1">
        <v>3059.1201282860079</v>
      </c>
      <c r="AC18" s="1">
        <v>3129.6934873246209</v>
      </c>
      <c r="AD18" s="1">
        <v>3181.6767904259445</v>
      </c>
      <c r="AE18" s="1">
        <v>3268.2547466233086</v>
      </c>
      <c r="AF18" s="1">
        <v>3091.0309394060037</v>
      </c>
      <c r="AG18" s="1">
        <v>2821.3212903168487</v>
      </c>
      <c r="AH18" s="1">
        <v>2793.9641222596142</v>
      </c>
      <c r="AI18" s="1">
        <v>2852.7674485904804</v>
      </c>
      <c r="AJ18" s="1">
        <v>2909.6547081790736</v>
      </c>
      <c r="AK18" s="1">
        <v>2944.3533043172893</v>
      </c>
      <c r="AL18" s="1">
        <v>2873.7080688156611</v>
      </c>
      <c r="AM18" s="1">
        <v>2747.7406061991833</v>
      </c>
      <c r="AN18" s="1">
        <v>2613.9782008442417</v>
      </c>
      <c r="AO18" s="1">
        <v>2452.3842800286307</v>
      </c>
      <c r="AP18" s="1">
        <v>2357.6045718283885</v>
      </c>
      <c r="AQ18" s="1">
        <v>2304.7875164926272</v>
      </c>
      <c r="AR18" s="1">
        <v>2285.2406837582257</v>
      </c>
      <c r="AS18" s="1">
        <v>2275.1497388432958</v>
      </c>
      <c r="AT18" s="1">
        <v>2263.1834877650176</v>
      </c>
      <c r="AU18" s="1">
        <v>2271.6123403288407</v>
      </c>
      <c r="AV18" s="1">
        <v>2278.6578696251045</v>
      </c>
      <c r="AW18" s="1">
        <v>2287.9252628823606</v>
      </c>
      <c r="AX18" s="1">
        <v>2307.8890931160745</v>
      </c>
      <c r="AY18" s="1">
        <v>2322.5105694387753</v>
      </c>
      <c r="AZ18" s="1">
        <v>2337.7556808345321</v>
      </c>
      <c r="BA18" s="1">
        <v>2345.2296666676771</v>
      </c>
      <c r="BB18" s="1">
        <v>2346.389040964506</v>
      </c>
      <c r="BC18" s="1">
        <v>2342.7142382813272</v>
      </c>
      <c r="BD18" s="1">
        <v>2340.5048455562182</v>
      </c>
      <c r="BE18" s="1">
        <v>2339.8739901513986</v>
      </c>
      <c r="BF18" s="1">
        <v>2338.9267753445392</v>
      </c>
      <c r="BG18" s="1">
        <v>2338.7980053457331</v>
      </c>
      <c r="BH18" s="1">
        <v>2339.2661747430211</v>
      </c>
      <c r="BI18" s="1">
        <v>2341.0806593648681</v>
      </c>
      <c r="BJ18" s="1">
        <v>2340.9496312801944</v>
      </c>
      <c r="BK18" s="1">
        <v>2341.4617130282222</v>
      </c>
      <c r="BL18" s="1">
        <v>2342.617571687822</v>
      </c>
      <c r="BM18" t="s">
        <v>0</v>
      </c>
    </row>
    <row r="19" spans="1:65" x14ac:dyDescent="0.2">
      <c r="C19" t="s">
        <v>155</v>
      </c>
      <c r="D19" s="1">
        <v>318.28673765521449</v>
      </c>
      <c r="E19" s="1">
        <v>329.30597864443246</v>
      </c>
      <c r="F19" s="1">
        <v>342.96863789792036</v>
      </c>
      <c r="G19" s="1">
        <v>363.34274557045791</v>
      </c>
      <c r="H19" s="1">
        <v>378.10749759093966</v>
      </c>
      <c r="I19" s="1">
        <v>399.85039975148879</v>
      </c>
      <c r="J19" s="1">
        <v>423.27833145098333</v>
      </c>
      <c r="K19" s="1">
        <v>452.37758086976783</v>
      </c>
      <c r="L19" s="1">
        <v>496.19513798366461</v>
      </c>
      <c r="M19" s="1">
        <v>572.94663036825011</v>
      </c>
      <c r="N19" s="1">
        <v>637.21179845899951</v>
      </c>
      <c r="O19" s="1">
        <v>686.57996961920776</v>
      </c>
      <c r="P19" s="1">
        <v>709.14063872817849</v>
      </c>
      <c r="Q19" s="1">
        <v>698.12025802021276</v>
      </c>
      <c r="R19" s="1">
        <v>683.5929607474377</v>
      </c>
      <c r="S19" s="1">
        <v>669.83640967037593</v>
      </c>
      <c r="T19" s="1">
        <v>669.67981912236507</v>
      </c>
      <c r="U19" s="1">
        <v>683.97589153654837</v>
      </c>
      <c r="V19" s="1">
        <v>712.48075088810799</v>
      </c>
      <c r="W19" s="1">
        <v>753.79009208289494</v>
      </c>
      <c r="X19" s="1">
        <v>780.07904785842595</v>
      </c>
      <c r="Y19" s="1">
        <v>793.37948805016526</v>
      </c>
      <c r="Z19" s="1">
        <v>811.76322491863152</v>
      </c>
      <c r="AA19" s="1">
        <v>824.28281662558436</v>
      </c>
      <c r="AB19" s="1">
        <v>849.75559119055788</v>
      </c>
      <c r="AC19" s="1">
        <v>869.35930203461703</v>
      </c>
      <c r="AD19" s="1">
        <v>883.79910845165136</v>
      </c>
      <c r="AE19" s="1">
        <v>907.84854072869678</v>
      </c>
      <c r="AF19" s="1">
        <v>858.61970539055642</v>
      </c>
      <c r="AG19" s="1">
        <v>783.70035842134678</v>
      </c>
      <c r="AH19" s="1">
        <v>776.10114507211495</v>
      </c>
      <c r="AI19" s="1">
        <v>792.43540238624462</v>
      </c>
      <c r="AJ19" s="1">
        <v>808.23741893863166</v>
      </c>
      <c r="AK19" s="1">
        <v>817.87591786591361</v>
      </c>
      <c r="AL19" s="1">
        <v>798.25224133768359</v>
      </c>
      <c r="AM19" s="1">
        <v>763.2612794997732</v>
      </c>
      <c r="AN19" s="1">
        <v>726.10505579006713</v>
      </c>
      <c r="AO19" s="1">
        <v>681.21785556350869</v>
      </c>
      <c r="AP19" s="1">
        <v>654.89015884121909</v>
      </c>
      <c r="AQ19" s="1">
        <v>640.21875458128534</v>
      </c>
      <c r="AR19" s="1">
        <v>634.7890788217295</v>
      </c>
      <c r="AS19" s="1">
        <v>631.98603856758211</v>
      </c>
      <c r="AT19" s="1">
        <v>628.6620799347271</v>
      </c>
      <c r="AU19" s="1">
        <v>631.00342786912245</v>
      </c>
      <c r="AV19" s="1">
        <v>632.96051934030675</v>
      </c>
      <c r="AW19" s="1">
        <v>635.53479524510021</v>
      </c>
      <c r="AX19" s="1">
        <v>641.080303643354</v>
      </c>
      <c r="AY19" s="1">
        <v>645.14182484410435</v>
      </c>
      <c r="AZ19" s="1">
        <v>649.37657800959221</v>
      </c>
      <c r="BA19" s="1">
        <v>651.45268518546595</v>
      </c>
      <c r="BB19" s="1">
        <v>651.77473360125168</v>
      </c>
      <c r="BC19" s="1">
        <v>650.75395507814642</v>
      </c>
      <c r="BD19" s="1">
        <v>650.14023487672728</v>
      </c>
      <c r="BE19" s="1">
        <v>649.9649972642776</v>
      </c>
      <c r="BF19" s="1">
        <v>649.70188204014971</v>
      </c>
      <c r="BG19" s="1">
        <v>649.6661125960369</v>
      </c>
      <c r="BH19" s="1">
        <v>649.79615965083929</v>
      </c>
      <c r="BI19" s="1">
        <v>650.30018315690791</v>
      </c>
      <c r="BJ19" s="1">
        <v>650.2637864667206</v>
      </c>
      <c r="BK19" s="1">
        <v>650.40603139672839</v>
      </c>
      <c r="BL19" s="1">
        <v>650.72710324661728</v>
      </c>
      <c r="BM19" t="s">
        <v>1</v>
      </c>
    </row>
    <row r="21" spans="1:65" x14ac:dyDescent="0.2">
      <c r="A21" s="2" t="s">
        <v>119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x14ac:dyDescent="0.2">
      <c r="C22" t="s">
        <v>149</v>
      </c>
      <c r="D22" s="1">
        <v>209.99999999999994</v>
      </c>
      <c r="E22" s="1">
        <v>230.54143352877313</v>
      </c>
      <c r="F22" s="1">
        <v>243.64800659688331</v>
      </c>
      <c r="G22" s="1">
        <v>257.71954307951074</v>
      </c>
      <c r="H22" s="1">
        <v>265.60617469230777</v>
      </c>
      <c r="I22" s="1">
        <v>269.23706198029504</v>
      </c>
      <c r="J22" s="1">
        <v>269.26036752749786</v>
      </c>
      <c r="K22" s="1">
        <v>275.22570271679348</v>
      </c>
      <c r="L22" s="1">
        <v>284.43715671673925</v>
      </c>
      <c r="M22" s="1">
        <v>294.00173752945648</v>
      </c>
      <c r="N22" s="1">
        <v>305.06706046940451</v>
      </c>
      <c r="O22" s="1">
        <v>311.36404443379854</v>
      </c>
      <c r="P22" s="1">
        <v>310.73120373120173</v>
      </c>
      <c r="Q22" s="1">
        <v>308.31534531925928</v>
      </c>
      <c r="R22" s="1">
        <v>306.17184034248862</v>
      </c>
      <c r="S22" s="1">
        <v>301.50479575936612</v>
      </c>
      <c r="T22" s="1">
        <v>296.42663212361703</v>
      </c>
      <c r="U22" s="1">
        <v>287.27949011955076</v>
      </c>
      <c r="V22" s="1">
        <v>279.1517289599592</v>
      </c>
      <c r="W22" s="1">
        <v>266.46112610886149</v>
      </c>
      <c r="X22" s="1">
        <v>261.53125240126678</v>
      </c>
      <c r="Y22" s="1">
        <v>257.57338084290092</v>
      </c>
      <c r="Z22" s="1">
        <v>255.19189763212003</v>
      </c>
      <c r="AA22" s="1">
        <v>254.30665507881028</v>
      </c>
      <c r="AB22" s="1">
        <v>255.31707598240422</v>
      </c>
      <c r="AC22" s="1">
        <v>258.2352435771511</v>
      </c>
      <c r="AD22" s="1">
        <v>258.6819410955431</v>
      </c>
      <c r="AE22" s="1">
        <v>257.50349439718144</v>
      </c>
      <c r="AF22" s="1">
        <v>252.65688645530233</v>
      </c>
      <c r="AG22" s="1">
        <v>239.72861156773229</v>
      </c>
      <c r="AH22" s="1">
        <v>222.89482745776263</v>
      </c>
      <c r="AI22" s="1">
        <v>212.71055331176299</v>
      </c>
      <c r="AJ22" s="1">
        <v>204.01261025358335</v>
      </c>
      <c r="AK22" s="1">
        <v>195.64451785925166</v>
      </c>
      <c r="AL22" s="1">
        <v>187.13183232005605</v>
      </c>
      <c r="AM22" s="1">
        <v>178.49958648655394</v>
      </c>
      <c r="AN22" s="1">
        <v>169.95445525914423</v>
      </c>
      <c r="AO22" s="1">
        <v>164.77310240386618</v>
      </c>
      <c r="AP22" s="1">
        <v>160.70164662788073</v>
      </c>
      <c r="AQ22" s="1">
        <v>161.79378052755922</v>
      </c>
      <c r="AR22" s="1">
        <v>164.64563646082095</v>
      </c>
      <c r="AS22" s="1">
        <v>168.21478852369572</v>
      </c>
      <c r="AT22" s="1">
        <v>172.44927181268199</v>
      </c>
      <c r="AU22" s="1">
        <v>177.62378824561083</v>
      </c>
      <c r="AV22" s="1">
        <v>183.4289825132241</v>
      </c>
      <c r="AW22" s="1">
        <v>189.36156270724101</v>
      </c>
      <c r="AX22" s="1">
        <v>195.02845553746619</v>
      </c>
      <c r="AY22" s="1">
        <v>199.89720162266045</v>
      </c>
      <c r="AZ22" s="1">
        <v>204.33798791767731</v>
      </c>
      <c r="BA22" s="1">
        <v>207.93437398452059</v>
      </c>
      <c r="BB22" s="1">
        <v>210.79387919372712</v>
      </c>
      <c r="BC22" s="1">
        <v>212.90343267648905</v>
      </c>
      <c r="BD22" s="1">
        <v>214.37283692017436</v>
      </c>
      <c r="BE22" s="1">
        <v>215.34141303699744</v>
      </c>
      <c r="BF22" s="1">
        <v>215.94912010669736</v>
      </c>
      <c r="BG22" s="1">
        <v>216.32302026428567</v>
      </c>
      <c r="BH22" s="1">
        <v>216.53717287530276</v>
      </c>
      <c r="BI22" s="1">
        <v>216.64742827879931</v>
      </c>
      <c r="BJ22" s="1">
        <v>216.69242556488038</v>
      </c>
      <c r="BK22" s="1">
        <v>216.69242556488038</v>
      </c>
      <c r="BL22" s="1">
        <v>216.69242556488038</v>
      </c>
      <c r="BM22" t="s">
        <v>2</v>
      </c>
    </row>
    <row r="23" spans="1:65" x14ac:dyDescent="0.2">
      <c r="C23" t="s">
        <v>150</v>
      </c>
      <c r="D23" s="1">
        <v>42</v>
      </c>
      <c r="E23" s="1">
        <v>36</v>
      </c>
      <c r="F23" s="1">
        <v>28.8</v>
      </c>
      <c r="G23" s="1">
        <v>30</v>
      </c>
      <c r="H23" s="1">
        <v>24</v>
      </c>
      <c r="I23" s="1">
        <v>19.8</v>
      </c>
      <c r="J23" s="1">
        <v>16.2</v>
      </c>
      <c r="K23" s="1">
        <v>22.2</v>
      </c>
      <c r="L23" s="1">
        <v>25.8</v>
      </c>
      <c r="M23" s="1">
        <v>27</v>
      </c>
      <c r="N23" s="1">
        <v>20.016000000000002</v>
      </c>
      <c r="O23" s="1">
        <v>11.676600000000001</v>
      </c>
      <c r="P23" s="1">
        <v>5.7456000000000005</v>
      </c>
      <c r="Q23" s="1">
        <v>5.3058000000000005</v>
      </c>
      <c r="R23" s="1">
        <v>6.9120000000000008</v>
      </c>
      <c r="S23" s="1">
        <v>10.983000000000002</v>
      </c>
      <c r="T23" s="1">
        <v>11.852399999999999</v>
      </c>
      <c r="U23" s="1">
        <v>14.968799999999998</v>
      </c>
      <c r="V23" s="1">
        <v>16.108800000000002</v>
      </c>
      <c r="W23" s="1">
        <v>12.387599999999999</v>
      </c>
      <c r="X23" s="1">
        <v>21</v>
      </c>
      <c r="Y23" s="1">
        <v>21</v>
      </c>
      <c r="Z23" s="1">
        <v>21</v>
      </c>
      <c r="AA23" s="1">
        <v>21</v>
      </c>
      <c r="AB23" s="1">
        <v>21</v>
      </c>
      <c r="AC23" s="1">
        <v>21</v>
      </c>
      <c r="AD23" s="1">
        <v>21</v>
      </c>
      <c r="AE23" s="1">
        <v>21</v>
      </c>
      <c r="AF23" s="1">
        <v>18</v>
      </c>
      <c r="AG23" s="1">
        <v>9</v>
      </c>
      <c r="AH23" s="1">
        <v>4.8</v>
      </c>
      <c r="AI23" s="1">
        <v>9</v>
      </c>
      <c r="AJ23" s="1">
        <v>12</v>
      </c>
      <c r="AK23" s="1">
        <v>12</v>
      </c>
      <c r="AL23" s="1">
        <v>12</v>
      </c>
      <c r="AM23" s="1">
        <v>12</v>
      </c>
      <c r="AN23" s="1">
        <v>12</v>
      </c>
      <c r="AO23" s="1">
        <v>15</v>
      </c>
      <c r="AP23" s="1">
        <v>15</v>
      </c>
      <c r="AQ23" s="1">
        <v>18</v>
      </c>
      <c r="AR23" s="1">
        <v>18</v>
      </c>
      <c r="AS23" s="1">
        <v>18</v>
      </c>
      <c r="AT23" s="1">
        <v>18</v>
      </c>
      <c r="AU23" s="1">
        <v>18</v>
      </c>
      <c r="AV23" s="1">
        <v>18</v>
      </c>
      <c r="AW23" s="1">
        <v>18</v>
      </c>
      <c r="AX23" s="1">
        <v>18</v>
      </c>
      <c r="AY23" s="1">
        <v>18</v>
      </c>
      <c r="AZ23" s="1">
        <v>18</v>
      </c>
      <c r="BA23" s="1">
        <v>18</v>
      </c>
      <c r="BB23" s="1">
        <v>18</v>
      </c>
      <c r="BC23" s="1">
        <v>18</v>
      </c>
      <c r="BD23" s="1">
        <v>18</v>
      </c>
      <c r="BE23" s="1">
        <v>18</v>
      </c>
      <c r="BF23" s="1">
        <v>18</v>
      </c>
      <c r="BG23" s="1">
        <v>18</v>
      </c>
      <c r="BH23" s="1">
        <v>18</v>
      </c>
      <c r="BI23" s="1">
        <v>18</v>
      </c>
      <c r="BJ23" s="1">
        <v>18</v>
      </c>
      <c r="BK23" s="1">
        <v>18</v>
      </c>
      <c r="BL23" s="1">
        <v>18</v>
      </c>
      <c r="BM23" t="s">
        <v>3</v>
      </c>
    </row>
    <row r="24" spans="1:65" x14ac:dyDescent="0.2">
      <c r="C24" t="s">
        <v>159</v>
      </c>
      <c r="D24" s="1">
        <v>29.75</v>
      </c>
      <c r="E24" s="1">
        <v>29.75</v>
      </c>
      <c r="F24" s="1">
        <v>29.75</v>
      </c>
      <c r="G24" s="1">
        <v>29.75</v>
      </c>
      <c r="H24" s="1">
        <v>29.75</v>
      </c>
      <c r="I24" s="1">
        <v>29.75</v>
      </c>
      <c r="J24" s="1">
        <v>29.75</v>
      </c>
      <c r="K24" s="1">
        <v>29.75</v>
      </c>
      <c r="L24" s="1">
        <v>29.75</v>
      </c>
      <c r="M24" s="1">
        <v>29.75</v>
      </c>
      <c r="N24" s="1">
        <v>29.75</v>
      </c>
      <c r="O24" s="1">
        <v>29.75</v>
      </c>
      <c r="P24" s="1">
        <v>29.75</v>
      </c>
      <c r="Q24" s="1">
        <v>29.75</v>
      </c>
      <c r="R24" s="1">
        <v>29.75</v>
      </c>
      <c r="S24" s="1">
        <v>29.75</v>
      </c>
      <c r="T24" s="1">
        <v>29.75</v>
      </c>
      <c r="U24" s="1">
        <v>29.75</v>
      </c>
      <c r="V24" s="1">
        <v>29.75</v>
      </c>
      <c r="W24" s="1">
        <v>29.75</v>
      </c>
      <c r="X24" s="1">
        <v>29.75</v>
      </c>
      <c r="Y24" s="1">
        <v>29.75</v>
      </c>
      <c r="Z24" s="1">
        <v>29.75</v>
      </c>
      <c r="AA24" s="1">
        <v>29.75</v>
      </c>
      <c r="AB24" s="1">
        <v>29.75</v>
      </c>
      <c r="AC24" s="1">
        <v>29.75</v>
      </c>
      <c r="AD24" s="1">
        <v>29.75</v>
      </c>
      <c r="AE24" s="1">
        <v>29.75</v>
      </c>
      <c r="AF24" s="1">
        <v>29.75</v>
      </c>
      <c r="AG24" s="1">
        <v>29.75</v>
      </c>
      <c r="AH24" s="1">
        <v>29.75</v>
      </c>
      <c r="AI24" s="1">
        <v>29.75</v>
      </c>
      <c r="AJ24" s="1">
        <v>29.75</v>
      </c>
      <c r="AK24" s="1">
        <v>29.75</v>
      </c>
      <c r="AL24" s="1">
        <v>29.75</v>
      </c>
      <c r="AM24" s="1">
        <v>29.75</v>
      </c>
      <c r="AN24" s="1">
        <v>29.75</v>
      </c>
      <c r="AO24" s="1">
        <v>29.75</v>
      </c>
      <c r="AP24" s="1">
        <v>29.75</v>
      </c>
      <c r="AQ24" s="1">
        <v>29.75</v>
      </c>
      <c r="AR24" s="1">
        <v>29.75</v>
      </c>
      <c r="AS24" s="1">
        <v>29.75</v>
      </c>
      <c r="AT24" s="1">
        <v>29.75</v>
      </c>
      <c r="AU24" s="1">
        <v>29.75</v>
      </c>
      <c r="AV24" s="1">
        <v>29.75</v>
      </c>
      <c r="AW24" s="1">
        <v>29.75</v>
      </c>
      <c r="AX24" s="1">
        <v>29.75</v>
      </c>
      <c r="AY24" s="1">
        <v>29.75</v>
      </c>
      <c r="AZ24" s="1">
        <v>29.75</v>
      </c>
      <c r="BA24" s="1">
        <v>29.75</v>
      </c>
      <c r="BB24" s="1">
        <v>29.75</v>
      </c>
      <c r="BC24" s="1">
        <v>29.75</v>
      </c>
      <c r="BD24" s="1">
        <v>29.75</v>
      </c>
      <c r="BE24" s="1">
        <v>29.75</v>
      </c>
      <c r="BF24" s="1">
        <v>29.75</v>
      </c>
      <c r="BG24" s="1">
        <v>29.75</v>
      </c>
      <c r="BH24" s="1">
        <v>29.75</v>
      </c>
      <c r="BI24" s="1">
        <v>29.75</v>
      </c>
      <c r="BJ24" s="1">
        <v>29.75</v>
      </c>
      <c r="BK24" s="1">
        <v>29.75</v>
      </c>
      <c r="BL24" s="1">
        <v>29.75</v>
      </c>
      <c r="BM24" t="s">
        <v>31</v>
      </c>
    </row>
    <row r="25" spans="1:65" x14ac:dyDescent="0.2">
      <c r="C25" t="s">
        <v>4</v>
      </c>
      <c r="D25" s="1">
        <v>317.63502035371903</v>
      </c>
      <c r="E25" s="1">
        <v>351.09904657288502</v>
      </c>
      <c r="F25" s="1">
        <v>373.17054912115879</v>
      </c>
      <c r="G25" s="1">
        <v>397.09335173240754</v>
      </c>
      <c r="H25" s="1">
        <v>411.46750342514497</v>
      </c>
      <c r="I25" s="1">
        <v>419.23796995221591</v>
      </c>
      <c r="J25" s="1">
        <v>421.34236154132958</v>
      </c>
      <c r="K25" s="1">
        <v>432.94122762426088</v>
      </c>
      <c r="L25" s="1">
        <v>449.81421258188016</v>
      </c>
      <c r="M25" s="1">
        <v>467.30050773570844</v>
      </c>
      <c r="N25" s="1">
        <v>457.47025619146433</v>
      </c>
      <c r="O25" s="1">
        <v>442.09797887893814</v>
      </c>
      <c r="P25" s="1">
        <v>422.39143515924263</v>
      </c>
      <c r="Q25" s="1">
        <v>398.96707295265867</v>
      </c>
      <c r="R25" s="1">
        <v>382.5366926331555</v>
      </c>
      <c r="S25" s="1">
        <v>371.26681408663131</v>
      </c>
      <c r="T25" s="1">
        <v>363.8083138779138</v>
      </c>
      <c r="U25" s="1">
        <v>349.15326217142785</v>
      </c>
      <c r="V25" s="1">
        <v>332.22830129426228</v>
      </c>
      <c r="W25" s="1">
        <v>307.2869670775288</v>
      </c>
      <c r="X25" s="1">
        <v>302.6937850925766</v>
      </c>
      <c r="Y25" s="1">
        <v>307.74547537525427</v>
      </c>
      <c r="Z25" s="1">
        <v>320.40998025630358</v>
      </c>
      <c r="AA25" s="1">
        <v>334.9258202927179</v>
      </c>
      <c r="AB25" s="1">
        <v>349.43721451393412</v>
      </c>
      <c r="AC25" s="1">
        <v>357.43965823745873</v>
      </c>
      <c r="AD25" s="1">
        <v>362.57759806296309</v>
      </c>
      <c r="AE25" s="1">
        <v>363.21426216565169</v>
      </c>
      <c r="AF25" s="1">
        <v>337.78862919194717</v>
      </c>
      <c r="AG25" s="1">
        <v>271.36699022319397</v>
      </c>
      <c r="AH25" s="1">
        <v>264.3131641045365</v>
      </c>
      <c r="AI25" s="1">
        <v>277.92259595162119</v>
      </c>
      <c r="AJ25" s="1">
        <v>260.8279127879656</v>
      </c>
      <c r="AK25" s="1">
        <v>259.1384676466588</v>
      </c>
      <c r="AL25" s="1">
        <v>241.64522803393447</v>
      </c>
      <c r="AM25" s="1">
        <v>226.7845839202445</v>
      </c>
      <c r="AN25" s="1">
        <v>212.2069806790453</v>
      </c>
      <c r="AO25" s="1">
        <v>202.46203964415818</v>
      </c>
      <c r="AP25" s="1">
        <v>196.48492170220442</v>
      </c>
      <c r="AQ25" s="1">
        <v>203.95773521721367</v>
      </c>
      <c r="AR25" s="1">
        <v>216.20443646635192</v>
      </c>
      <c r="AS25" s="1">
        <v>225.59801140010208</v>
      </c>
      <c r="AT25" s="1">
        <v>233.09003483060678</v>
      </c>
      <c r="AU25" s="1">
        <v>241.30803232338104</v>
      </c>
      <c r="AV25" s="1">
        <v>250.04956783794651</v>
      </c>
      <c r="AW25" s="1">
        <v>258.94549137378499</v>
      </c>
      <c r="AX25" s="1">
        <v>267.64274584189621</v>
      </c>
      <c r="AY25" s="1">
        <v>273.35298891768042</v>
      </c>
      <c r="AZ25" s="1">
        <v>278.72697709218687</v>
      </c>
      <c r="BA25" s="1">
        <v>281.08122412651954</v>
      </c>
      <c r="BB25" s="1">
        <v>282.9530981504177</v>
      </c>
      <c r="BC25" s="1">
        <v>284.33404278157008</v>
      </c>
      <c r="BD25" s="1">
        <v>285.29593633766666</v>
      </c>
      <c r="BE25" s="1">
        <v>285.92998046089883</v>
      </c>
      <c r="BF25" s="1">
        <v>286.32779441635108</v>
      </c>
      <c r="BG25" s="1">
        <v>286.57255494004858</v>
      </c>
      <c r="BH25" s="1">
        <v>286.71274237821871</v>
      </c>
      <c r="BI25" s="1">
        <v>286.78491718144517</v>
      </c>
      <c r="BJ25" s="1">
        <v>286.81437306447344</v>
      </c>
      <c r="BK25" s="1">
        <v>286.81437306447344</v>
      </c>
      <c r="BL25" s="1">
        <v>286.81437306447344</v>
      </c>
      <c r="BM25" t="s">
        <v>4</v>
      </c>
    </row>
    <row r="26" spans="1:65" x14ac:dyDescent="0.2">
      <c r="C26" t="s">
        <v>54</v>
      </c>
      <c r="D26" s="1">
        <v>8.7697754686007361</v>
      </c>
      <c r="E26" s="1">
        <v>9.6939619558868877</v>
      </c>
      <c r="F26" s="1">
        <v>10.302199955959617</v>
      </c>
      <c r="G26" s="1">
        <v>10.961032194574427</v>
      </c>
      <c r="H26" s="1">
        <v>11.355166398308784</v>
      </c>
      <c r="I26" s="1">
        <v>11.566283387779034</v>
      </c>
      <c r="J26" s="1">
        <v>11.620486019436733</v>
      </c>
      <c r="K26" s="1">
        <v>11.93718384420319</v>
      </c>
      <c r="L26" s="1">
        <v>12.399516680145346</v>
      </c>
      <c r="M26" s="1">
        <v>12.878681855505338</v>
      </c>
      <c r="N26" s="1">
        <v>12.613693596904042</v>
      </c>
      <c r="O26" s="1">
        <v>12.203887007770607</v>
      </c>
      <c r="P26" s="1">
        <v>11.680119434251861</v>
      </c>
      <c r="Q26" s="1">
        <v>11.059211428777305</v>
      </c>
      <c r="R26" s="1">
        <v>10.634772394455435</v>
      </c>
      <c r="S26" s="1">
        <v>10.348093519435615</v>
      </c>
      <c r="T26" s="1">
        <v>10.163388536784147</v>
      </c>
      <c r="U26" s="1">
        <v>9.7700212987331128</v>
      </c>
      <c r="V26" s="1">
        <v>9.3131357965813937</v>
      </c>
      <c r="W26" s="1">
        <v>8.6320331774734669</v>
      </c>
      <c r="X26" s="1">
        <v>8.506848914672732</v>
      </c>
      <c r="Y26" s="1">
        <v>8.6426247603159467</v>
      </c>
      <c r="Z26" s="1">
        <v>8.9836551819083468</v>
      </c>
      <c r="AA26" s="1">
        <v>9.371554571906092</v>
      </c>
      <c r="AB26" s="1">
        <v>9.7574984900502137</v>
      </c>
      <c r="AC26" s="1">
        <v>9.7213956761700651</v>
      </c>
      <c r="AD26" s="1">
        <v>9.5969660369200849</v>
      </c>
      <c r="AE26" s="1">
        <v>9.3437931406687138</v>
      </c>
      <c r="AF26" s="1">
        <v>8.4495019982259247</v>
      </c>
      <c r="AG26" s="1">
        <v>6.6504281065888096</v>
      </c>
      <c r="AH26" s="1">
        <v>6.3454186204260514</v>
      </c>
      <c r="AI26" s="1">
        <v>6.5073437041505811</v>
      </c>
      <c r="AJ26" s="1">
        <v>5.9022550335725423</v>
      </c>
      <c r="AK26" s="1">
        <v>5.6523511102108435</v>
      </c>
      <c r="AL26" s="1">
        <v>5.0422676978938794</v>
      </c>
      <c r="AM26" s="1">
        <v>4.6706059748006972</v>
      </c>
      <c r="AN26" s="1">
        <v>4.3164839267050459</v>
      </c>
      <c r="AO26" s="1">
        <v>4.0683783262617181</v>
      </c>
      <c r="AP26" s="1">
        <v>3.9076044402282144</v>
      </c>
      <c r="AQ26" s="1">
        <v>4.0205083198664333</v>
      </c>
      <c r="AR26" s="1">
        <v>4.2352668759434069</v>
      </c>
      <c r="AS26" s="1">
        <v>4.4020158188572953</v>
      </c>
      <c r="AT26" s="1">
        <v>4.5364558806570869</v>
      </c>
      <c r="AU26" s="1">
        <v>4.6882864262420627</v>
      </c>
      <c r="AV26" s="1">
        <v>4.8540756060490118</v>
      </c>
      <c r="AW26" s="1">
        <v>5.0255233925140956</v>
      </c>
      <c r="AX26" s="1">
        <v>5.1932083430313067</v>
      </c>
      <c r="AY26" s="1">
        <v>5.3032884196420103</v>
      </c>
      <c r="AZ26" s="1">
        <v>5.4073107614071958</v>
      </c>
      <c r="BA26" s="1">
        <v>5.4534828239931308</v>
      </c>
      <c r="BB26" s="1">
        <v>5.4906545407643881</v>
      </c>
      <c r="BC26" s="1">
        <v>5.5183220067978995</v>
      </c>
      <c r="BD26" s="1">
        <v>5.5378019509571175</v>
      </c>
      <c r="BE26" s="1">
        <v>5.5508126061050911</v>
      </c>
      <c r="BF26" s="1">
        <v>5.5590915016802764</v>
      </c>
      <c r="BG26" s="1">
        <v>5.5642589066941559</v>
      </c>
      <c r="BH26" s="1">
        <v>5.567252877664119</v>
      </c>
      <c r="BI26" s="1">
        <v>5.5688066832226122</v>
      </c>
      <c r="BJ26" s="1">
        <v>5.5694496981628934</v>
      </c>
      <c r="BK26" s="1">
        <v>5.5694496981628934</v>
      </c>
      <c r="BL26" s="1">
        <v>5.5694496981628934</v>
      </c>
      <c r="BM26" t="s">
        <v>54</v>
      </c>
    </row>
    <row r="27" spans="1:65" x14ac:dyDescent="0.2">
      <c r="C27" t="s">
        <v>5</v>
      </c>
      <c r="D27" s="1">
        <v>2.3349745165883138</v>
      </c>
      <c r="E27" s="1">
        <v>2.609743567371221</v>
      </c>
      <c r="F27" s="1">
        <v>2.7762633915863377</v>
      </c>
      <c r="G27" s="1">
        <v>2.9526703867967155</v>
      </c>
      <c r="H27" s="1">
        <v>3.0403195154681266</v>
      </c>
      <c r="I27" s="1">
        <v>3.0676553053266975</v>
      </c>
      <c r="J27" s="1">
        <v>3.0449121369648888</v>
      </c>
      <c r="K27" s="1">
        <v>3.1048396758401453</v>
      </c>
      <c r="L27" s="1">
        <v>3.2090957109501783</v>
      </c>
      <c r="M27" s="1">
        <v>3.3181241197115949</v>
      </c>
      <c r="N27" s="1">
        <v>3.23233456558521</v>
      </c>
      <c r="O27" s="1">
        <v>3.0833911737170703</v>
      </c>
      <c r="P27" s="1">
        <v>2.8903809907159972</v>
      </c>
      <c r="Q27" s="1">
        <v>2.6815747126799216</v>
      </c>
      <c r="R27" s="1">
        <v>2.5302561158713948</v>
      </c>
      <c r="S27" s="1">
        <v>2.4356239293640418</v>
      </c>
      <c r="T27" s="1">
        <v>2.3720262758314732</v>
      </c>
      <c r="U27" s="1">
        <v>2.2846253157522169</v>
      </c>
      <c r="V27" s="1">
        <v>2.1921494035900517</v>
      </c>
      <c r="W27" s="1">
        <v>2.0409111059537253</v>
      </c>
      <c r="X27" s="1">
        <v>2.0547714341187993</v>
      </c>
      <c r="Y27" s="1">
        <v>2.125838936085692</v>
      </c>
      <c r="Z27" s="1">
        <v>2.2387464034032747</v>
      </c>
      <c r="AA27" s="1">
        <v>2.3571299534919707</v>
      </c>
      <c r="AB27" s="1">
        <v>2.469276766529914</v>
      </c>
      <c r="AC27" s="1">
        <v>2.6967287087949745</v>
      </c>
      <c r="AD27" s="1">
        <v>2.901212470498614</v>
      </c>
      <c r="AE27" s="1">
        <v>3.0720881696469586</v>
      </c>
      <c r="AF27" s="1">
        <v>2.9940994428477614</v>
      </c>
      <c r="AG27" s="1">
        <v>2.4527236170593261</v>
      </c>
      <c r="AH27" s="1">
        <v>2.4279945400721714</v>
      </c>
      <c r="AI27" s="1">
        <v>2.6223269349927913</v>
      </c>
      <c r="AJ27" s="1">
        <v>2.570823618357283</v>
      </c>
      <c r="AK27" s="1">
        <v>2.667263144163182</v>
      </c>
      <c r="AL27" s="1">
        <v>2.6142208751536549</v>
      </c>
      <c r="AM27" s="1">
        <v>2.4975119560816772</v>
      </c>
      <c r="AN27" s="1">
        <v>2.3819707889814405</v>
      </c>
      <c r="AO27" s="1">
        <v>2.3319230855106885</v>
      </c>
      <c r="AP27" s="1">
        <v>2.3147090223723965</v>
      </c>
      <c r="AQ27" s="1">
        <v>2.4440240898944623</v>
      </c>
      <c r="AR27" s="1">
        <v>2.6102445517178525</v>
      </c>
      <c r="AS27" s="1">
        <v>2.7373747992654591</v>
      </c>
      <c r="AT27" s="1">
        <v>2.8381478346701483</v>
      </c>
      <c r="AU27" s="1">
        <v>2.9405178157564458</v>
      </c>
      <c r="AV27" s="1">
        <v>3.0424913360302361</v>
      </c>
      <c r="AW27" s="1">
        <v>3.141108863800353</v>
      </c>
      <c r="AX27" s="1">
        <v>3.234061225651029</v>
      </c>
      <c r="AY27" s="1">
        <v>3.2939938109117897</v>
      </c>
      <c r="AZ27" s="1">
        <v>3.3484911608696404</v>
      </c>
      <c r="BA27" s="1">
        <v>3.3712041622731195</v>
      </c>
      <c r="BB27" s="1">
        <v>3.388906016581799</v>
      </c>
      <c r="BC27" s="1">
        <v>3.4017725070557177</v>
      </c>
      <c r="BD27" s="1">
        <v>3.4105787684293243</v>
      </c>
      <c r="BE27" s="1">
        <v>3.416262392693143</v>
      </c>
      <c r="BF27" s="1">
        <v>3.419749032432466</v>
      </c>
      <c r="BG27" s="1">
        <v>3.4218455135928996</v>
      </c>
      <c r="BH27" s="1">
        <v>3.4230242514409768</v>
      </c>
      <c r="BI27" s="1">
        <v>3.4236232445478696</v>
      </c>
      <c r="BJ27" s="1">
        <v>3.42386232667848</v>
      </c>
      <c r="BK27" s="1">
        <v>3.42386232667848</v>
      </c>
      <c r="BL27" s="1">
        <v>3.42386232667848</v>
      </c>
      <c r="BM27" t="s">
        <v>5</v>
      </c>
    </row>
    <row r="28" spans="1:65" x14ac:dyDescent="0.2">
      <c r="C28" t="s">
        <v>151</v>
      </c>
      <c r="D28" s="14">
        <v>4.9907884382626617E-2</v>
      </c>
      <c r="E28" s="14">
        <v>5.5407853209955643E-2</v>
      </c>
      <c r="F28" s="14">
        <v>5.8917138148942144E-2</v>
      </c>
      <c r="G28" s="14">
        <v>6.2684792042165663E-2</v>
      </c>
      <c r="H28" s="14">
        <v>6.4796437656492054E-2</v>
      </c>
      <c r="I28" s="14">
        <v>6.5768607727850661E-2</v>
      </c>
      <c r="J28" s="14">
        <v>6.5774847788114196E-2</v>
      </c>
      <c r="K28" s="14">
        <v>6.7372066285048091E-2</v>
      </c>
      <c r="L28" s="14">
        <v>6.9838433093533589E-2</v>
      </c>
      <c r="M28" s="14">
        <v>7.2399349606138613E-2</v>
      </c>
      <c r="N28" s="14">
        <v>7.0752227449561875E-2</v>
      </c>
      <c r="O28" s="14">
        <v>6.8074157558773107E-2</v>
      </c>
      <c r="P28" s="14">
        <v>6.4628381752728392E-2</v>
      </c>
      <c r="Q28" s="14">
        <v>6.0706472776629307E-2</v>
      </c>
      <c r="R28" s="14">
        <v>5.7938549415157921E-2</v>
      </c>
      <c r="S28" s="14">
        <v>5.6121980556562506E-2</v>
      </c>
      <c r="T28" s="14">
        <v>5.4918171805031432E-2</v>
      </c>
      <c r="U28" s="14">
        <v>5.2802939224051174E-2</v>
      </c>
      <c r="V28" s="14">
        <v>5.0430688443737014E-2</v>
      </c>
      <c r="W28" s="14">
        <v>4.6802187402651588E-2</v>
      </c>
      <c r="X28" s="14">
        <v>4.648692428839811E-2</v>
      </c>
      <c r="Y28" s="14">
        <v>4.7562911516813723E-2</v>
      </c>
      <c r="Z28" s="14">
        <v>4.9704279910040339E-2</v>
      </c>
      <c r="AA28" s="14">
        <v>5.2056141028099939E-2</v>
      </c>
      <c r="AB28" s="14">
        <v>5.4348728743456011E-2</v>
      </c>
      <c r="AC28" s="14">
        <v>5.6219062741448243E-2</v>
      </c>
      <c r="AD28" s="14">
        <v>5.7640325325019851E-2</v>
      </c>
      <c r="AE28" s="14">
        <v>5.8378684159412553E-2</v>
      </c>
      <c r="AF28" s="14">
        <v>5.4819753237820693E-2</v>
      </c>
      <c r="AG28" s="14">
        <v>4.4148726684296952E-2</v>
      </c>
      <c r="AH28" s="14">
        <v>4.3087319327938661E-2</v>
      </c>
      <c r="AI28" s="14">
        <v>4.5555426636481336E-2</v>
      </c>
      <c r="AJ28" s="14">
        <v>4.3235158672349588E-2</v>
      </c>
      <c r="AK28" s="14">
        <v>4.347214171632871E-2</v>
      </c>
      <c r="AL28" s="14">
        <v>4.1148721595586343E-2</v>
      </c>
      <c r="AM28" s="14">
        <v>3.884575233651974E-2</v>
      </c>
      <c r="AN28" s="14">
        <v>3.6591707749516346E-2</v>
      </c>
      <c r="AO28" s="14">
        <v>3.524352197989121E-2</v>
      </c>
      <c r="AP28" s="14">
        <v>3.4498600414854079E-2</v>
      </c>
      <c r="AQ28" s="14">
        <v>3.6040533853455139E-2</v>
      </c>
      <c r="AR28" s="14">
        <v>3.8302280209214778E-2</v>
      </c>
      <c r="AS28" s="14">
        <v>4.0030713850199198E-2</v>
      </c>
      <c r="AT28" s="14">
        <v>4.1405206040161749E-2</v>
      </c>
      <c r="AU28" s="14">
        <v>4.2870000885775181E-2</v>
      </c>
      <c r="AV28" s="14">
        <v>4.4391586375769829E-2</v>
      </c>
      <c r="AW28" s="14">
        <v>4.591167895779983E-2</v>
      </c>
      <c r="AX28" s="14">
        <v>4.7377191210204818E-2</v>
      </c>
      <c r="AY28" s="14">
        <v>4.8332653238969875E-2</v>
      </c>
      <c r="AZ28" s="14">
        <v>4.9222071460757383E-2</v>
      </c>
      <c r="BA28" s="14">
        <v>4.9607244408516299E-2</v>
      </c>
      <c r="BB28" s="14">
        <v>4.9913497416422321E-2</v>
      </c>
      <c r="BC28" s="14">
        <v>5.0139430594426111E-2</v>
      </c>
      <c r="BD28" s="14">
        <v>5.0296803788924808E-2</v>
      </c>
      <c r="BE28" s="14">
        <v>5.0400538291036565E-2</v>
      </c>
      <c r="BF28" s="14">
        <v>5.0465623718201423E-2</v>
      </c>
      <c r="BG28" s="14">
        <v>5.0505668425079135E-2</v>
      </c>
      <c r="BH28" s="14">
        <v>5.0528604169719077E-2</v>
      </c>
      <c r="BI28" s="14">
        <v>5.0540412523433553E-2</v>
      </c>
      <c r="BJ28" s="14">
        <v>5.0545231732772838E-2</v>
      </c>
      <c r="BK28" s="14">
        <v>5.0545231732772838E-2</v>
      </c>
      <c r="BL28" s="14">
        <v>5.0545231732772838E-2</v>
      </c>
      <c r="BM28" t="s">
        <v>6</v>
      </c>
    </row>
    <row r="29" spans="1:65" x14ac:dyDescent="0.2">
      <c r="C29" t="s">
        <v>7</v>
      </c>
      <c r="D29" s="19">
        <v>0.57418639044522302</v>
      </c>
      <c r="E29" s="19">
        <v>0.63746311089912855</v>
      </c>
      <c r="F29" s="19">
        <v>0.67783716556175988</v>
      </c>
      <c r="G29" s="19">
        <v>0.72118373527029245</v>
      </c>
      <c r="H29" s="19">
        <v>0.74547805646198828</v>
      </c>
      <c r="I29" s="19">
        <v>0.75666279873422515</v>
      </c>
      <c r="J29" s="19">
        <v>0.75673459015001454</v>
      </c>
      <c r="K29" s="19">
        <v>0.77511046672445949</v>
      </c>
      <c r="L29" s="19">
        <v>0.80348582810866531</v>
      </c>
      <c r="M29" s="19">
        <v>0.83294897660301648</v>
      </c>
      <c r="N29" s="19">
        <v>0.81399896224343415</v>
      </c>
      <c r="O29" s="19">
        <v>0.7831879730986544</v>
      </c>
      <c r="P29" s="19">
        <v>0.74354458615025798</v>
      </c>
      <c r="Q29" s="19">
        <v>0.6984233235181565</v>
      </c>
      <c r="R29" s="19">
        <v>0.66657857706952672</v>
      </c>
      <c r="S29" s="19">
        <v>0.64567909137072621</v>
      </c>
      <c r="T29" s="19">
        <v>0.63182936381007226</v>
      </c>
      <c r="U29" s="19">
        <v>0.60749377484152867</v>
      </c>
      <c r="V29" s="19">
        <v>0.58020121115887346</v>
      </c>
      <c r="W29" s="19">
        <v>0.53845558436502683</v>
      </c>
      <c r="X29" s="19">
        <v>0.53482850636216217</v>
      </c>
      <c r="Y29" s="19">
        <v>0.54720765708136576</v>
      </c>
      <c r="Z29" s="19">
        <v>0.57184393656966814</v>
      </c>
      <c r="AA29" s="19">
        <v>0.59890191874847631</v>
      </c>
      <c r="AB29" s="19">
        <v>0.62527796496528598</v>
      </c>
      <c r="AC29" s="19">
        <v>0.64679601447827995</v>
      </c>
      <c r="AD29" s="19">
        <v>0.66314753173513896</v>
      </c>
      <c r="AE29" s="19">
        <v>0.6716422936193126</v>
      </c>
      <c r="AF29" s="19">
        <v>0.63069706572614082</v>
      </c>
      <c r="AG29" s="19">
        <v>0.5079277218657976</v>
      </c>
      <c r="AH29" s="19">
        <v>0.49571631145883749</v>
      </c>
      <c r="AI29" s="19">
        <v>0.52411169716300332</v>
      </c>
      <c r="AJ29" s="19">
        <v>0.49741719180235811</v>
      </c>
      <c r="AK29" s="19">
        <v>0.50014366358737461</v>
      </c>
      <c r="AL29" s="19">
        <v>0.47341289290615385</v>
      </c>
      <c r="AM29" s="19">
        <v>0.44691740782343869</v>
      </c>
      <c r="AN29" s="19">
        <v>0.42098479734867728</v>
      </c>
      <c r="AO29" s="19">
        <v>0.40547402324381165</v>
      </c>
      <c r="AP29" s="19">
        <v>0.39690375764580998</v>
      </c>
      <c r="AQ29" s="19">
        <v>0.41464358385501976</v>
      </c>
      <c r="AR29" s="19">
        <v>0.44066480258991642</v>
      </c>
      <c r="AS29" s="19">
        <v>0.460550299354961</v>
      </c>
      <c r="AT29" s="19">
        <v>0.47636372681261691</v>
      </c>
      <c r="AU29" s="19">
        <v>0.49321607941280726</v>
      </c>
      <c r="AV29" s="19">
        <v>0.51072180403049883</v>
      </c>
      <c r="AW29" s="19">
        <v>0.52821035285630724</v>
      </c>
      <c r="AX29" s="19">
        <v>0.54507095916673209</v>
      </c>
      <c r="AY29" s="19">
        <v>0.55606347668757217</v>
      </c>
      <c r="AZ29" s="19">
        <v>0.56629616526337068</v>
      </c>
      <c r="BA29" s="19">
        <v>0.57072755055061841</v>
      </c>
      <c r="BB29" s="19">
        <v>0.57425096796948549</v>
      </c>
      <c r="BC29" s="19">
        <v>0.57685031189208591</v>
      </c>
      <c r="BD29" s="19">
        <v>0.57866087845125447</v>
      </c>
      <c r="BE29" s="19">
        <v>0.57985433595940161</v>
      </c>
      <c r="BF29" s="19">
        <v>0.58060313881804138</v>
      </c>
      <c r="BG29" s="19">
        <v>0.58106385010610706</v>
      </c>
      <c r="BH29" s="19">
        <v>0.58132772409295053</v>
      </c>
      <c r="BI29" s="19">
        <v>0.58146357829875972</v>
      </c>
      <c r="BJ29" s="19">
        <v>0.58151902293340119</v>
      </c>
      <c r="BK29" s="19">
        <v>0.58151902293340119</v>
      </c>
      <c r="BL29" s="19">
        <v>0.58151902293340119</v>
      </c>
      <c r="BM29" t="s">
        <v>7</v>
      </c>
    </row>
    <row r="30" spans="1:65" x14ac:dyDescent="0.2">
      <c r="C30" t="s">
        <v>8</v>
      </c>
      <c r="D30" s="14">
        <v>2.4953942191313309E-2</v>
      </c>
      <c r="E30" s="14">
        <v>2.7703926604977822E-2</v>
      </c>
      <c r="F30" s="14">
        <v>2.9458569074471072E-2</v>
      </c>
      <c r="G30" s="14">
        <v>3.1342396021082831E-2</v>
      </c>
      <c r="H30" s="14">
        <v>3.2398218828246027E-2</v>
      </c>
      <c r="I30" s="14">
        <v>3.2884303863925331E-2</v>
      </c>
      <c r="J30" s="14">
        <v>3.2887423894057098E-2</v>
      </c>
      <c r="K30" s="14">
        <v>3.3686033142524045E-2</v>
      </c>
      <c r="L30" s="14">
        <v>3.4919216546766794E-2</v>
      </c>
      <c r="M30" s="14">
        <v>3.6199674803069307E-2</v>
      </c>
      <c r="N30" s="14">
        <v>3.5376113724780937E-2</v>
      </c>
      <c r="O30" s="14">
        <v>3.4037078779386554E-2</v>
      </c>
      <c r="P30" s="14">
        <v>3.2314190876364196E-2</v>
      </c>
      <c r="Q30" s="14">
        <v>3.0353236388314653E-2</v>
      </c>
      <c r="R30" s="14">
        <v>2.896927470757896E-2</v>
      </c>
      <c r="S30" s="14">
        <v>2.8060990278281253E-2</v>
      </c>
      <c r="T30" s="14">
        <v>2.7459085902515716E-2</v>
      </c>
      <c r="U30" s="14">
        <v>2.6401469612025587E-2</v>
      </c>
      <c r="V30" s="14">
        <v>2.5215344221868507E-2</v>
      </c>
      <c r="W30" s="14">
        <v>2.3401093701325794E-2</v>
      </c>
      <c r="X30" s="14">
        <v>2.3243462144199055E-2</v>
      </c>
      <c r="Y30" s="14">
        <v>2.3781455758406862E-2</v>
      </c>
      <c r="Z30" s="14">
        <v>2.4852139955020169E-2</v>
      </c>
      <c r="AA30" s="14">
        <v>2.602807051404997E-2</v>
      </c>
      <c r="AB30" s="14">
        <v>2.7174364371728005E-2</v>
      </c>
      <c r="AC30" s="14">
        <v>2.8109531370724122E-2</v>
      </c>
      <c r="AD30" s="14">
        <v>2.8820162662509925E-2</v>
      </c>
      <c r="AE30" s="14">
        <v>2.9189342079706276E-2</v>
      </c>
      <c r="AF30" s="14">
        <v>2.7409876618910346E-2</v>
      </c>
      <c r="AG30" s="14">
        <v>2.2074363342148476E-2</v>
      </c>
      <c r="AH30" s="14">
        <v>2.1543659663969331E-2</v>
      </c>
      <c r="AI30" s="14">
        <v>2.2777713318240668E-2</v>
      </c>
      <c r="AJ30" s="14">
        <v>2.1617579336174794E-2</v>
      </c>
      <c r="AK30" s="14">
        <v>2.1736070858164355E-2</v>
      </c>
      <c r="AL30" s="14">
        <v>2.0574360797793172E-2</v>
      </c>
      <c r="AM30" s="14">
        <v>1.942287616825987E-2</v>
      </c>
      <c r="AN30" s="14">
        <v>1.8295853874758173E-2</v>
      </c>
      <c r="AO30" s="14">
        <v>1.7621760989945605E-2</v>
      </c>
      <c r="AP30" s="14">
        <v>1.7249300207427039E-2</v>
      </c>
      <c r="AQ30" s="14">
        <v>1.802026692672757E-2</v>
      </c>
      <c r="AR30" s="14">
        <v>1.9151140104607389E-2</v>
      </c>
      <c r="AS30" s="14">
        <v>2.0015356925099599E-2</v>
      </c>
      <c r="AT30" s="14">
        <v>2.0702603020080874E-2</v>
      </c>
      <c r="AU30" s="14">
        <v>2.143500044288759E-2</v>
      </c>
      <c r="AV30" s="14">
        <v>2.2195793187884914E-2</v>
      </c>
      <c r="AW30" s="14">
        <v>2.2955839478899915E-2</v>
      </c>
      <c r="AX30" s="14">
        <v>2.3688595605102409E-2</v>
      </c>
      <c r="AY30" s="14">
        <v>2.4166326619484937E-2</v>
      </c>
      <c r="AZ30" s="14">
        <v>2.4611035730378691E-2</v>
      </c>
      <c r="BA30" s="14">
        <v>2.4803622204258149E-2</v>
      </c>
      <c r="BB30" s="14">
        <v>2.4956748708211161E-2</v>
      </c>
      <c r="BC30" s="14">
        <v>2.5069715297213056E-2</v>
      </c>
      <c r="BD30" s="14">
        <v>2.5148401894462404E-2</v>
      </c>
      <c r="BE30" s="14">
        <v>2.5200269145518282E-2</v>
      </c>
      <c r="BF30" s="14">
        <v>2.5232811859100712E-2</v>
      </c>
      <c r="BG30" s="14">
        <v>2.5252834212539568E-2</v>
      </c>
      <c r="BH30" s="14">
        <v>2.5264302084859538E-2</v>
      </c>
      <c r="BI30" s="14">
        <v>2.5270206261716777E-2</v>
      </c>
      <c r="BJ30" s="14">
        <v>2.5272615866386419E-2</v>
      </c>
      <c r="BK30" s="14">
        <v>2.5272615866386419E-2</v>
      </c>
      <c r="BL30" s="14">
        <v>2.5272615866386419E-2</v>
      </c>
      <c r="BM30" t="s">
        <v>8</v>
      </c>
    </row>
    <row r="31" spans="1:65" x14ac:dyDescent="0.2">
      <c r="C31" t="s">
        <v>9</v>
      </c>
      <c r="D31" s="19">
        <v>0.13044443880809836</v>
      </c>
      <c r="E31" s="19">
        <v>0.14437110305369266</v>
      </c>
      <c r="F31" s="19">
        <v>0.15345713100968097</v>
      </c>
      <c r="G31" s="19">
        <v>0.16327381756450488</v>
      </c>
      <c r="H31" s="19">
        <v>0.16904249132544169</v>
      </c>
      <c r="I31" s="19">
        <v>0.17201536868455236</v>
      </c>
      <c r="J31" s="19">
        <v>0.17259857522047398</v>
      </c>
      <c r="K31" s="19">
        <v>0.17715570911711198</v>
      </c>
      <c r="L31" s="19">
        <v>0.18390717425406286</v>
      </c>
      <c r="M31" s="19">
        <v>0.19090672682211385</v>
      </c>
      <c r="N31" s="19">
        <v>0.14014264977479707</v>
      </c>
      <c r="O31" s="19">
        <v>9.0248837366799894E-2</v>
      </c>
      <c r="P31" s="19">
        <v>4.3088166305848614E-2</v>
      </c>
      <c r="Q31" s="19">
        <v>4.070436716841546E-2</v>
      </c>
      <c r="R31" s="19">
        <v>3.9057212485880927E-2</v>
      </c>
      <c r="S31" s="19">
        <v>3.7953653507538987E-2</v>
      </c>
      <c r="T31" s="19">
        <v>3.7235324713556714E-2</v>
      </c>
      <c r="U31" s="19">
        <v>3.5793638285374213E-2</v>
      </c>
      <c r="V31" s="19">
        <v>3.4135733839846763E-2</v>
      </c>
      <c r="W31" s="19">
        <v>3.1648784623242734E-2</v>
      </c>
      <c r="X31" s="19">
        <v>3.1257718995790232E-2</v>
      </c>
      <c r="Y31" s="19">
        <v>3.1820307937770395E-2</v>
      </c>
      <c r="Z31" s="19">
        <v>3.3127360252324781E-2</v>
      </c>
      <c r="AA31" s="19">
        <v>1.6607236394708229E-2</v>
      </c>
      <c r="AB31" s="19">
        <v>9.6141771001535085E-3</v>
      </c>
      <c r="AC31" s="19">
        <v>5.9213967136467786E-3</v>
      </c>
      <c r="AD31" s="19">
        <v>6.0246674496007048E-3</v>
      </c>
      <c r="AE31" s="19">
        <v>6.0537733994684541E-3</v>
      </c>
      <c r="AF31" s="19">
        <v>5.6445853381344212E-3</v>
      </c>
      <c r="AG31" s="19">
        <v>4.5363270817587176E-3</v>
      </c>
      <c r="AH31" s="19">
        <v>4.4232718334930631E-3</v>
      </c>
      <c r="AI31" s="19">
        <v>4.6654948508484092E-3</v>
      </c>
      <c r="AJ31" s="19">
        <v>4.0558674439466211E-3</v>
      </c>
      <c r="AK31" s="19">
        <v>4.0969304084281337E-3</v>
      </c>
      <c r="AL31" s="19">
        <v>3.8369519095920591E-3</v>
      </c>
      <c r="AM31" s="19">
        <v>3.6263446366719345E-3</v>
      </c>
      <c r="AN31" s="19">
        <v>3.3711564389571568E-3</v>
      </c>
      <c r="AO31" s="19">
        <v>3.186276355764761E-3</v>
      </c>
      <c r="AP31" s="19">
        <v>3.0938357370500565E-3</v>
      </c>
      <c r="AQ31" s="19">
        <v>3.209495879270107E-3</v>
      </c>
      <c r="AR31" s="19">
        <v>3.3944202856452414E-3</v>
      </c>
      <c r="AS31" s="19">
        <v>3.5321076377802401E-3</v>
      </c>
      <c r="AT31" s="19">
        <v>3.638763087908138E-3</v>
      </c>
      <c r="AU31" s="19">
        <v>3.7552416310221463E-3</v>
      </c>
      <c r="AV31" s="19">
        <v>3.8896365565588313E-3</v>
      </c>
      <c r="AW31" s="19">
        <v>4.0258526366329719E-3</v>
      </c>
      <c r="AX31" s="19">
        <v>4.1585327722464061E-3</v>
      </c>
      <c r="AY31" s="19">
        <v>4.2454632472216161E-3</v>
      </c>
      <c r="AZ31" s="19">
        <v>4.3272570393876365E-3</v>
      </c>
      <c r="BA31" s="19">
        <v>4.3633070494103633E-3</v>
      </c>
      <c r="BB31" s="19">
        <v>4.3922273096221355E-3</v>
      </c>
      <c r="BC31" s="19">
        <v>4.4136995425730213E-3</v>
      </c>
      <c r="BD31" s="19">
        <v>4.4287717320648148E-3</v>
      </c>
      <c r="BE31" s="19">
        <v>4.4388008395346091E-3</v>
      </c>
      <c r="BF31" s="19">
        <v>4.4451570401693539E-3</v>
      </c>
      <c r="BG31" s="19">
        <v>4.4491081926721059E-3</v>
      </c>
      <c r="BH31" s="19">
        <v>4.4513899881679329E-3</v>
      </c>
      <c r="BI31" s="19">
        <v>4.4525715168752169E-3</v>
      </c>
      <c r="BJ31" s="19">
        <v>4.4530585428113993E-3</v>
      </c>
      <c r="BK31" s="19">
        <v>4.4530585428113993E-3</v>
      </c>
      <c r="BL31" s="19">
        <v>4.4530585428113993E-3</v>
      </c>
      <c r="BM31" t="s">
        <v>9</v>
      </c>
    </row>
    <row r="32" spans="1:65" x14ac:dyDescent="0.2">
      <c r="C32" t="s">
        <v>10</v>
      </c>
      <c r="D32" s="1">
        <v>1021.7060669644303</v>
      </c>
      <c r="E32" s="1">
        <v>1130.7866646680477</v>
      </c>
      <c r="F32" s="1">
        <v>1201.9529786333264</v>
      </c>
      <c r="G32" s="1">
        <v>1278.8421760739845</v>
      </c>
      <c r="H32" s="1">
        <v>1324.0253133065221</v>
      </c>
      <c r="I32" s="1">
        <v>1347.3103752217564</v>
      </c>
      <c r="J32" s="1">
        <v>1351.8783404143624</v>
      </c>
      <c r="K32" s="1">
        <v>1387.5720916597795</v>
      </c>
      <c r="L32" s="1">
        <v>1440.4529423449474</v>
      </c>
      <c r="M32" s="1">
        <v>1495.2769378342066</v>
      </c>
      <c r="N32" s="1">
        <v>1463.5564058147972</v>
      </c>
      <c r="O32" s="1">
        <v>1413.7480373509204</v>
      </c>
      <c r="P32" s="1">
        <v>1349.952250362237</v>
      </c>
      <c r="Q32" s="1">
        <v>1275.2678233864563</v>
      </c>
      <c r="R32" s="1">
        <v>1223.6624671826494</v>
      </c>
      <c r="S32" s="1">
        <v>1189.0879643911965</v>
      </c>
      <c r="T32" s="1">
        <v>1166.5827232757315</v>
      </c>
      <c r="U32" s="1">
        <v>1121.4146874807743</v>
      </c>
      <c r="V32" s="1">
        <v>1069.472541202399</v>
      </c>
      <c r="W32" s="1">
        <v>991.55642224619476</v>
      </c>
      <c r="X32" s="1">
        <v>979.30433613810794</v>
      </c>
      <c r="Y32" s="1">
        <v>996.9302476903465</v>
      </c>
      <c r="Z32" s="1">
        <v>1037.8801967053355</v>
      </c>
      <c r="AA32" s="1">
        <v>1083.9681588462686</v>
      </c>
      <c r="AB32" s="1">
        <v>1129.5456320542851</v>
      </c>
      <c r="AC32" s="1">
        <v>1159.4834939909599</v>
      </c>
      <c r="AD32" s="1">
        <v>1179.7051949749377</v>
      </c>
      <c r="AE32" s="1">
        <v>1185.4045037834167</v>
      </c>
      <c r="AF32" s="1">
        <v>1072.0589094729621</v>
      </c>
      <c r="AG32" s="1">
        <v>835.32739359997254</v>
      </c>
      <c r="AH32" s="1">
        <v>814.50919769732332</v>
      </c>
      <c r="AI32" s="1">
        <v>832.67020866423059</v>
      </c>
      <c r="AJ32" s="1">
        <v>786.61014158192256</v>
      </c>
      <c r="AK32" s="1">
        <v>794.574046899584</v>
      </c>
      <c r="AL32" s="1">
        <v>744.15284191594492</v>
      </c>
      <c r="AM32" s="1">
        <v>703.30687762854257</v>
      </c>
      <c r="AN32" s="1">
        <v>659.86614247921568</v>
      </c>
      <c r="AO32" s="1">
        <v>617.95838497335183</v>
      </c>
      <c r="AP32" s="1">
        <v>600.03010472750191</v>
      </c>
      <c r="AQ32" s="1">
        <v>622.46166643519177</v>
      </c>
      <c r="AR32" s="1">
        <v>658.3265992741093</v>
      </c>
      <c r="AS32" s="1">
        <v>685.03020067474165</v>
      </c>
      <c r="AT32" s="1">
        <v>705.71535863048393</v>
      </c>
      <c r="AU32" s="1">
        <v>728.30564407655129</v>
      </c>
      <c r="AV32" s="1">
        <v>754.37069991610667</v>
      </c>
      <c r="AW32" s="1">
        <v>780.78895729598582</v>
      </c>
      <c r="AX32" s="1">
        <v>806.52144034736398</v>
      </c>
      <c r="AY32" s="1">
        <v>823.38106265333727</v>
      </c>
      <c r="AZ32" s="1">
        <v>839.24445743273566</v>
      </c>
      <c r="BA32" s="1">
        <v>846.23613156408101</v>
      </c>
      <c r="BB32" s="1">
        <v>851.84503528052801</v>
      </c>
      <c r="BC32" s="1">
        <v>856.00944065989643</v>
      </c>
      <c r="BD32" s="1">
        <v>858.93259761064519</v>
      </c>
      <c r="BE32" s="1">
        <v>860.87768032249028</v>
      </c>
      <c r="BF32" s="1">
        <v>862.11042570934501</v>
      </c>
      <c r="BG32" s="1">
        <v>862.87672704255067</v>
      </c>
      <c r="BH32" s="1">
        <v>863.31926701774455</v>
      </c>
      <c r="BI32" s="1">
        <v>863.5484171259676</v>
      </c>
      <c r="BJ32" s="1">
        <v>863.64287276237826</v>
      </c>
      <c r="BK32" s="1">
        <v>863.64287276237826</v>
      </c>
      <c r="BL32" s="1">
        <v>863.64287276237826</v>
      </c>
      <c r="BM32" t="s">
        <v>10</v>
      </c>
    </row>
    <row r="33" spans="1:65" x14ac:dyDescent="0.2">
      <c r="C33" t="s">
        <v>152</v>
      </c>
      <c r="D33" s="1">
        <v>326.11109702024589</v>
      </c>
      <c r="E33" s="1">
        <v>360.92775763423163</v>
      </c>
      <c r="F33" s="1">
        <v>383.64282752420246</v>
      </c>
      <c r="G33" s="1">
        <v>408.18454391126221</v>
      </c>
      <c r="H33" s="1">
        <v>422.60622831360422</v>
      </c>
      <c r="I33" s="1">
        <v>430.03842171138092</v>
      </c>
      <c r="J33" s="1">
        <v>431.4964380511849</v>
      </c>
      <c r="K33" s="1">
        <v>442.88927279277993</v>
      </c>
      <c r="L33" s="1">
        <v>459.76793563515707</v>
      </c>
      <c r="M33" s="1">
        <v>477.26681705528455</v>
      </c>
      <c r="N33" s="1">
        <v>467.14216591599018</v>
      </c>
      <c r="O33" s="1">
        <v>451.24418683399949</v>
      </c>
      <c r="P33" s="1">
        <v>430.88166305848614</v>
      </c>
      <c r="Q33" s="1">
        <v>407.04367168415456</v>
      </c>
      <c r="R33" s="1">
        <v>390.57212485880927</v>
      </c>
      <c r="S33" s="1">
        <v>379.53653507538991</v>
      </c>
      <c r="T33" s="1">
        <v>372.35324713556702</v>
      </c>
      <c r="U33" s="1">
        <v>357.9363828537422</v>
      </c>
      <c r="V33" s="1">
        <v>341.35733839846762</v>
      </c>
      <c r="W33" s="1">
        <v>316.48784623242733</v>
      </c>
      <c r="X33" s="1">
        <v>312.57718995790225</v>
      </c>
      <c r="Y33" s="1">
        <v>318.20307937770394</v>
      </c>
      <c r="Z33" s="1">
        <v>331.2736025232478</v>
      </c>
      <c r="AA33" s="1">
        <v>345.9840915564215</v>
      </c>
      <c r="AB33" s="1">
        <v>360.53164125575654</v>
      </c>
      <c r="AC33" s="1">
        <v>370.08729460292363</v>
      </c>
      <c r="AD33" s="1">
        <v>376.54171560004403</v>
      </c>
      <c r="AE33" s="1">
        <v>378.36083746677843</v>
      </c>
      <c r="AF33" s="1">
        <v>352.78658363340139</v>
      </c>
      <c r="AG33" s="1">
        <v>283.52044260991983</v>
      </c>
      <c r="AH33" s="1">
        <v>276.4544895933164</v>
      </c>
      <c r="AI33" s="1">
        <v>291.59342817802553</v>
      </c>
      <c r="AJ33" s="1">
        <v>275.11222569601739</v>
      </c>
      <c r="AK33" s="1">
        <v>274.9543736582653</v>
      </c>
      <c r="AL33" s="1">
        <v>258.22316764380844</v>
      </c>
      <c r="AM33" s="1">
        <v>243.01099438409256</v>
      </c>
      <c r="AN33" s="1">
        <v>228.06352771317802</v>
      </c>
      <c r="AO33" s="1">
        <v>218.41197348152988</v>
      </c>
      <c r="AP33" s="1">
        <v>212.67900423979708</v>
      </c>
      <c r="AQ33" s="1">
        <v>221.25938004661245</v>
      </c>
      <c r="AR33" s="1">
        <v>234.67733080152257</v>
      </c>
      <c r="AS33" s="1">
        <v>244.89689822555292</v>
      </c>
      <c r="AT33" s="1">
        <v>253.01726297806988</v>
      </c>
      <c r="AU33" s="1">
        <v>261.86923814900257</v>
      </c>
      <c r="AV33" s="1">
        <v>271.24117748591391</v>
      </c>
      <c r="AW33" s="1">
        <v>280.74011380414748</v>
      </c>
      <c r="AX33" s="1">
        <v>289.99247342424979</v>
      </c>
      <c r="AY33" s="1">
        <v>296.05451136759586</v>
      </c>
      <c r="AZ33" s="1">
        <v>301.75834620551632</v>
      </c>
      <c r="BA33" s="1">
        <v>304.27226929955327</v>
      </c>
      <c r="BB33" s="1">
        <v>306.28900410728562</v>
      </c>
      <c r="BC33" s="1">
        <v>307.78635576576613</v>
      </c>
      <c r="BD33" s="1">
        <v>308.83740471740953</v>
      </c>
      <c r="BE33" s="1">
        <v>309.53677775128665</v>
      </c>
      <c r="BF33" s="1">
        <v>309.98002310838757</v>
      </c>
      <c r="BG33" s="1">
        <v>310.25555405882193</v>
      </c>
      <c r="BH33" s="1">
        <v>310.41467352617337</v>
      </c>
      <c r="BI33" s="1">
        <v>310.49706663235094</v>
      </c>
      <c r="BJ33" s="1">
        <v>310.53102905698262</v>
      </c>
      <c r="BK33" s="1">
        <v>310.53102905698262</v>
      </c>
      <c r="BL33" s="1">
        <v>310.53102905698262</v>
      </c>
      <c r="BM33" t="s">
        <v>11</v>
      </c>
    </row>
    <row r="34" spans="1:65" ht="14.25" x14ac:dyDescent="0.2">
      <c r="C34" t="s">
        <v>153</v>
      </c>
      <c r="D34" s="1">
        <v>434.81479602699449</v>
      </c>
      <c r="E34" s="1">
        <v>481.23701017897554</v>
      </c>
      <c r="F34" s="1">
        <v>511.52377003226991</v>
      </c>
      <c r="G34" s="1">
        <v>544.24605854834965</v>
      </c>
      <c r="H34" s="1">
        <v>563.4749710848057</v>
      </c>
      <c r="I34" s="1">
        <v>573.38456228184123</v>
      </c>
      <c r="J34" s="1">
        <v>575.32858406824653</v>
      </c>
      <c r="K34" s="1">
        <v>590.51903039037325</v>
      </c>
      <c r="L34" s="1">
        <v>613.02391418020943</v>
      </c>
      <c r="M34" s="1">
        <v>636.35575607371277</v>
      </c>
      <c r="N34" s="1">
        <v>622.85622122132031</v>
      </c>
      <c r="O34" s="1">
        <v>601.65891577866591</v>
      </c>
      <c r="P34" s="1">
        <v>574.50888407798152</v>
      </c>
      <c r="Q34" s="1">
        <v>542.72489557887286</v>
      </c>
      <c r="R34" s="1">
        <v>520.76283314507907</v>
      </c>
      <c r="S34" s="1">
        <v>506.04871343385321</v>
      </c>
      <c r="T34" s="1">
        <v>496.47099618075612</v>
      </c>
      <c r="U34" s="1">
        <v>477.24851047165629</v>
      </c>
      <c r="V34" s="1">
        <v>455.14311786462349</v>
      </c>
      <c r="W34" s="1">
        <v>421.98379497656981</v>
      </c>
      <c r="X34" s="1">
        <v>416.76958661053635</v>
      </c>
      <c r="Y34" s="1">
        <v>424.27077250360526</v>
      </c>
      <c r="Z34" s="1">
        <v>441.6981366976637</v>
      </c>
      <c r="AA34" s="1">
        <v>461.31212207522867</v>
      </c>
      <c r="AB34" s="1">
        <v>480.70885500767542</v>
      </c>
      <c r="AC34" s="1">
        <v>493.44972613723149</v>
      </c>
      <c r="AD34" s="1">
        <v>502.05562080005865</v>
      </c>
      <c r="AE34" s="1">
        <v>511.29842900916003</v>
      </c>
      <c r="AF34" s="1">
        <v>475.19557928529213</v>
      </c>
      <c r="AG34" s="1">
        <v>381.59316441885937</v>
      </c>
      <c r="AH34" s="1">
        <v>371.98534486386734</v>
      </c>
      <c r="AI34" s="1">
        <v>392.04856184714697</v>
      </c>
      <c r="AJ34" s="1">
        <v>370.04895789261519</v>
      </c>
      <c r="AK34" s="1">
        <v>370.05291687228214</v>
      </c>
      <c r="AL34" s="1">
        <v>347.48166424741044</v>
      </c>
      <c r="AM34" s="1">
        <v>327.08810654377805</v>
      </c>
      <c r="AN34" s="1">
        <v>306.80893014361448</v>
      </c>
      <c r="AO34" s="1">
        <v>293.61448164778204</v>
      </c>
      <c r="AP34" s="1">
        <v>285.86367132991592</v>
      </c>
      <c r="AQ34" s="1">
        <v>297.35097704812046</v>
      </c>
      <c r="AR34" s="1">
        <v>315.33498668975864</v>
      </c>
      <c r="AS34" s="1">
        <v>329.01648153367631</v>
      </c>
      <c r="AT34" s="1">
        <v>339.87395341037933</v>
      </c>
      <c r="AU34" s="1">
        <v>351.71070360374955</v>
      </c>
      <c r="AV34" s="1">
        <v>364.29794524242283</v>
      </c>
      <c r="AW34" s="1">
        <v>377.05575367990025</v>
      </c>
      <c r="AX34" s="1">
        <v>389.48239048146877</v>
      </c>
      <c r="AY34" s="1">
        <v>397.6241777543737</v>
      </c>
      <c r="AZ34" s="1">
        <v>405.28487046599008</v>
      </c>
      <c r="BA34" s="1">
        <v>408.661264220595</v>
      </c>
      <c r="BB34" s="1">
        <v>411.36989553301413</v>
      </c>
      <c r="BC34" s="1">
        <v>413.38095498035091</v>
      </c>
      <c r="BD34" s="1">
        <v>414.79259526661508</v>
      </c>
      <c r="BE34" s="1">
        <v>415.73190751102027</v>
      </c>
      <c r="BF34" s="1">
        <v>416.32722041419669</v>
      </c>
      <c r="BG34" s="1">
        <v>416.69727985732516</v>
      </c>
      <c r="BH34" s="1">
        <v>416.91098964704616</v>
      </c>
      <c r="BI34" s="1">
        <v>417.021649981</v>
      </c>
      <c r="BJ34" s="1">
        <v>417.06726415220896</v>
      </c>
      <c r="BK34" s="1">
        <v>417.06726415220896</v>
      </c>
      <c r="BL34" s="1">
        <v>417.06726415220896</v>
      </c>
      <c r="BM34" t="s">
        <v>12</v>
      </c>
    </row>
    <row r="35" spans="1:65" x14ac:dyDescent="0.2">
      <c r="C35" t="s">
        <v>154</v>
      </c>
      <c r="D35" s="1">
        <v>14.153221610678672</v>
      </c>
      <c r="E35" s="1">
        <v>15.664264681325653</v>
      </c>
      <c r="F35" s="1">
        <v>16.650098714550385</v>
      </c>
      <c r="G35" s="1">
        <v>17.715209205748778</v>
      </c>
      <c r="H35" s="1">
        <v>18.341110308810421</v>
      </c>
      <c r="I35" s="1">
        <v>18.663667502273931</v>
      </c>
      <c r="J35" s="1">
        <v>18.726945411421426</v>
      </c>
      <c r="K35" s="1">
        <v>19.221394439206648</v>
      </c>
      <c r="L35" s="1">
        <v>19.953928406565819</v>
      </c>
      <c r="M35" s="1">
        <v>20.71337986019935</v>
      </c>
      <c r="N35" s="1">
        <v>20.273970000753977</v>
      </c>
      <c r="O35" s="1">
        <v>19.583997708595579</v>
      </c>
      <c r="P35" s="1">
        <v>18.700264176738298</v>
      </c>
      <c r="Q35" s="1">
        <v>17.66569535109231</v>
      </c>
      <c r="R35" s="1">
        <v>16.950830218872319</v>
      </c>
      <c r="S35" s="1">
        <v>16.471885622271923</v>
      </c>
      <c r="T35" s="1">
        <v>16.160130925683607</v>
      </c>
      <c r="U35" s="1">
        <v>15.534439015852413</v>
      </c>
      <c r="V35" s="1">
        <v>14.814908486493493</v>
      </c>
      <c r="W35" s="1">
        <v>13.735572526487346</v>
      </c>
      <c r="X35" s="1">
        <v>13.565850044172958</v>
      </c>
      <c r="Y35" s="1">
        <v>13.810013644992351</v>
      </c>
      <c r="Z35" s="1">
        <v>14.377274349508955</v>
      </c>
      <c r="AA35" s="1">
        <v>15.015709573548692</v>
      </c>
      <c r="AB35" s="1">
        <v>15.647073230499833</v>
      </c>
      <c r="AC35" s="1">
        <v>16.061788585766884</v>
      </c>
      <c r="AD35" s="1">
        <v>16.341910457041909</v>
      </c>
      <c r="AE35" s="1">
        <v>16.420860346058184</v>
      </c>
      <c r="AF35" s="1">
        <v>15.011671718412774</v>
      </c>
      <c r="AG35" s="1">
        <v>12.005613982849473</v>
      </c>
      <c r="AH35" s="1">
        <v>11.687463417735279</v>
      </c>
      <c r="AI35" s="1">
        <v>12.267922362717862</v>
      </c>
      <c r="AJ35" s="1">
        <v>11.605447658884563</v>
      </c>
      <c r="AK35" s="1">
        <v>11.640735763630904</v>
      </c>
      <c r="AL35" s="1">
        <v>10.922065433865246</v>
      </c>
      <c r="AM35" s="1">
        <v>10.293554133627458</v>
      </c>
      <c r="AN35" s="1">
        <v>9.6293384489691984</v>
      </c>
      <c r="AO35" s="1">
        <v>9.1810186903657236</v>
      </c>
      <c r="AP35" s="1">
        <v>8.9315184317934744</v>
      </c>
      <c r="AQ35" s="1">
        <v>9.2830001263257582</v>
      </c>
      <c r="AR35" s="1">
        <v>9.8365662650526318</v>
      </c>
      <c r="AS35" s="1">
        <v>10.255128702893241</v>
      </c>
      <c r="AT35" s="1">
        <v>10.585056097405717</v>
      </c>
      <c r="AU35" s="1">
        <v>10.944915326246175</v>
      </c>
      <c r="AV35" s="1">
        <v>11.336618770340078</v>
      </c>
      <c r="AW35" s="1">
        <v>11.733630097166161</v>
      </c>
      <c r="AX35" s="1">
        <v>12.120335665662063</v>
      </c>
      <c r="AY35" s="1">
        <v>12.37370063691028</v>
      </c>
      <c r="AZ35" s="1">
        <v>12.612094385550627</v>
      </c>
      <c r="BA35" s="1">
        <v>12.717164670229398</v>
      </c>
      <c r="BB35" s="1">
        <v>12.801454798623803</v>
      </c>
      <c r="BC35" s="1">
        <v>12.864037128765073</v>
      </c>
      <c r="BD35" s="1">
        <v>12.90796608300494</v>
      </c>
      <c r="BE35" s="1">
        <v>12.937196620701352</v>
      </c>
      <c r="BF35" s="1">
        <v>12.955722213613724</v>
      </c>
      <c r="BG35" s="1">
        <v>12.967238124927249</v>
      </c>
      <c r="BH35" s="1">
        <v>12.973888578066491</v>
      </c>
      <c r="BI35" s="1">
        <v>12.977332226419211</v>
      </c>
      <c r="BJ35" s="1">
        <v>12.978751697696154</v>
      </c>
      <c r="BK35" s="1">
        <v>12.978751697696154</v>
      </c>
      <c r="BL35" s="1">
        <v>12.978751697696154</v>
      </c>
      <c r="BM35" t="s">
        <v>0</v>
      </c>
    </row>
    <row r="36" spans="1:65" x14ac:dyDescent="0.2">
      <c r="C36" t="s">
        <v>155</v>
      </c>
      <c r="D36" s="1">
        <v>3.9314504474107421</v>
      </c>
      <c r="E36" s="1">
        <v>4.3511846337015703</v>
      </c>
      <c r="F36" s="1">
        <v>4.6250274207084399</v>
      </c>
      <c r="G36" s="1">
        <v>4.9208914460413267</v>
      </c>
      <c r="H36" s="1">
        <v>5.0947528635584503</v>
      </c>
      <c r="I36" s="1">
        <v>5.1843520839649804</v>
      </c>
      <c r="J36" s="1">
        <v>5.2019292809503961</v>
      </c>
      <c r="K36" s="1">
        <v>5.3392762331129573</v>
      </c>
      <c r="L36" s="1">
        <v>5.5427578907127275</v>
      </c>
      <c r="M36" s="1">
        <v>5.7537166278331524</v>
      </c>
      <c r="N36" s="1">
        <v>5.631658333542771</v>
      </c>
      <c r="O36" s="1">
        <v>5.4399993634987718</v>
      </c>
      <c r="P36" s="1">
        <v>5.1945178268717491</v>
      </c>
      <c r="Q36" s="1">
        <v>4.9071375975256419</v>
      </c>
      <c r="R36" s="1">
        <v>4.7085639496867548</v>
      </c>
      <c r="S36" s="1">
        <v>4.5755237839644227</v>
      </c>
      <c r="T36" s="1">
        <v>4.4889252571343352</v>
      </c>
      <c r="U36" s="1">
        <v>4.3151219488478922</v>
      </c>
      <c r="V36" s="1">
        <v>4.1152523573593038</v>
      </c>
      <c r="W36" s="1">
        <v>3.8154368129131515</v>
      </c>
      <c r="X36" s="1">
        <v>3.7682916789369325</v>
      </c>
      <c r="Y36" s="1">
        <v>3.8361149013867641</v>
      </c>
      <c r="Z36" s="1">
        <v>3.9936873193080431</v>
      </c>
      <c r="AA36" s="1">
        <v>4.1710304370968592</v>
      </c>
      <c r="AB36" s="1">
        <v>4.3464092306943982</v>
      </c>
      <c r="AC36" s="1">
        <v>4.4616079404908007</v>
      </c>
      <c r="AD36" s="1">
        <v>4.5394195714005301</v>
      </c>
      <c r="AE36" s="1">
        <v>4.5613500961272733</v>
      </c>
      <c r="AF36" s="1">
        <v>4.1699088106702149</v>
      </c>
      <c r="AG36" s="1">
        <v>3.3348927730137423</v>
      </c>
      <c r="AH36" s="1">
        <v>3.2465176160375773</v>
      </c>
      <c r="AI36" s="1">
        <v>3.4077562118660727</v>
      </c>
      <c r="AJ36" s="1">
        <v>3.2237354608012674</v>
      </c>
      <c r="AK36" s="1">
        <v>3.2335377121196953</v>
      </c>
      <c r="AL36" s="1">
        <v>3.0339070649625683</v>
      </c>
      <c r="AM36" s="1">
        <v>2.8593205926742939</v>
      </c>
      <c r="AN36" s="1">
        <v>2.6748162358247773</v>
      </c>
      <c r="AO36" s="1">
        <v>2.5502829695460343</v>
      </c>
      <c r="AP36" s="1">
        <v>2.480977342164854</v>
      </c>
      <c r="AQ36" s="1">
        <v>2.5786111462015993</v>
      </c>
      <c r="AR36" s="1">
        <v>2.7323795180701755</v>
      </c>
      <c r="AS36" s="1">
        <v>2.8486468619147893</v>
      </c>
      <c r="AT36" s="1">
        <v>2.9402933603904771</v>
      </c>
      <c r="AU36" s="1">
        <v>3.0402542572906039</v>
      </c>
      <c r="AV36" s="1">
        <v>3.1490607695389103</v>
      </c>
      <c r="AW36" s="1">
        <v>3.2593416936572668</v>
      </c>
      <c r="AX36" s="1">
        <v>3.3667599071283507</v>
      </c>
      <c r="AY36" s="1">
        <v>3.4371390658084113</v>
      </c>
      <c r="AZ36" s="1">
        <v>3.5033595515418408</v>
      </c>
      <c r="BA36" s="1">
        <v>3.532545741730388</v>
      </c>
      <c r="BB36" s="1">
        <v>3.5559596662843895</v>
      </c>
      <c r="BC36" s="1">
        <v>3.573343646879187</v>
      </c>
      <c r="BD36" s="1">
        <v>3.5855461341680388</v>
      </c>
      <c r="BE36" s="1">
        <v>3.5936657279725974</v>
      </c>
      <c r="BF36" s="1">
        <v>3.5988117260038122</v>
      </c>
      <c r="BG36" s="1">
        <v>3.602010590257569</v>
      </c>
      <c r="BH36" s="1">
        <v>3.603857938351803</v>
      </c>
      <c r="BI36" s="1">
        <v>3.6048145073386695</v>
      </c>
      <c r="BJ36" s="1">
        <v>3.6052088049155984</v>
      </c>
      <c r="BK36" s="1">
        <v>3.6052088049155984</v>
      </c>
      <c r="BL36" s="1">
        <v>3.6052088049155984</v>
      </c>
      <c r="BM36" t="s">
        <v>1</v>
      </c>
    </row>
    <row r="37" spans="1:65" x14ac:dyDescent="0.2">
      <c r="C37" t="s">
        <v>161</v>
      </c>
      <c r="D37" s="19">
        <v>0.83179807304377718</v>
      </c>
      <c r="E37" s="1">
        <v>0.92346422016592755</v>
      </c>
      <c r="F37" s="1">
        <v>0.98195230248236909</v>
      </c>
      <c r="G37" s="1">
        <v>1.0447465340360946</v>
      </c>
      <c r="H37" s="1">
        <v>1.0799406276082015</v>
      </c>
      <c r="I37" s="1">
        <v>1.096143462130845</v>
      </c>
      <c r="J37" s="1">
        <v>1.096247463135237</v>
      </c>
      <c r="K37" s="1">
        <v>1.1228677714174693</v>
      </c>
      <c r="L37" s="1">
        <v>1.163973884892227</v>
      </c>
      <c r="M37" s="1">
        <v>1.2066558267689773</v>
      </c>
      <c r="N37" s="1">
        <v>1.1792037908260316</v>
      </c>
      <c r="O37" s="1">
        <v>1.1345692926462183</v>
      </c>
      <c r="P37" s="1">
        <v>1.0771396958788058</v>
      </c>
      <c r="Q37" s="1">
        <v>1.0117745462771546</v>
      </c>
      <c r="R37" s="1">
        <v>0.96564249025263171</v>
      </c>
      <c r="S37" s="1">
        <v>0.93536634260937523</v>
      </c>
      <c r="T37" s="1">
        <v>0.91530286341719069</v>
      </c>
      <c r="U37" s="1">
        <v>0.88004898706751933</v>
      </c>
      <c r="V37" s="1">
        <v>0.84051147406228355</v>
      </c>
      <c r="W37" s="1">
        <v>0.78003645671085997</v>
      </c>
      <c r="X37" s="1">
        <v>0.77478207147330158</v>
      </c>
      <c r="Y37" s="1">
        <v>0.79271519194689555</v>
      </c>
      <c r="Z37" s="1">
        <v>0.82840466516733868</v>
      </c>
      <c r="AA37" s="1">
        <v>0.86760235046833312</v>
      </c>
      <c r="AB37" s="1">
        <v>0.90581214572426738</v>
      </c>
      <c r="AC37" s="1">
        <v>0.93698437902413712</v>
      </c>
      <c r="AD37" s="1">
        <v>0.96067208875033094</v>
      </c>
      <c r="AE37" s="1">
        <v>0.97297806932354303</v>
      </c>
      <c r="AF37" s="1">
        <v>0.91366255396367835</v>
      </c>
      <c r="AG37" s="1">
        <v>0.73581211140494918</v>
      </c>
      <c r="AH37" s="1">
        <v>0.71812198879897771</v>
      </c>
      <c r="AI37" s="1">
        <v>0.75925711060802226</v>
      </c>
      <c r="AJ37" s="1">
        <v>0.72058597787249312</v>
      </c>
      <c r="AK37" s="1">
        <v>0.72453569527214501</v>
      </c>
      <c r="AL37" s="1">
        <v>0.68581202659310603</v>
      </c>
      <c r="AM37" s="1">
        <v>0.64742920560866257</v>
      </c>
      <c r="AN37" s="1">
        <v>0.60986179582527245</v>
      </c>
      <c r="AO37" s="1">
        <v>0.58739203299818687</v>
      </c>
      <c r="AP37" s="1">
        <v>0.57497667358090132</v>
      </c>
      <c r="AQ37" s="1">
        <v>0.60067556422425228</v>
      </c>
      <c r="AR37" s="1">
        <v>0.6383713368202466</v>
      </c>
      <c r="AS37" s="1">
        <v>0.66717856416998667</v>
      </c>
      <c r="AT37" s="1">
        <v>0.69008676733602925</v>
      </c>
      <c r="AU37" s="1">
        <v>0.71450001476292013</v>
      </c>
      <c r="AV37" s="1">
        <v>0.73985977292949767</v>
      </c>
      <c r="AW37" s="1">
        <v>0.76519464929666392</v>
      </c>
      <c r="AX37" s="1">
        <v>0.78961985350341379</v>
      </c>
      <c r="AY37" s="1">
        <v>0.80554422064949815</v>
      </c>
      <c r="AZ37" s="1">
        <v>0.82036785767928966</v>
      </c>
      <c r="BA37" s="1">
        <v>0.82678740680860496</v>
      </c>
      <c r="BB37" s="1">
        <v>0.8318916236070385</v>
      </c>
      <c r="BC37" s="1">
        <v>0.83565717657376881</v>
      </c>
      <c r="BD37" s="1">
        <v>0.83828006314874715</v>
      </c>
      <c r="BE37" s="1">
        <v>0.84000897151727638</v>
      </c>
      <c r="BF37" s="1">
        <v>0.84109372863669074</v>
      </c>
      <c r="BG37" s="1">
        <v>0.841761140417986</v>
      </c>
      <c r="BH37" s="1">
        <v>0.8421434028286513</v>
      </c>
      <c r="BI37" s="1">
        <v>0.84234020872389259</v>
      </c>
      <c r="BJ37" s="1">
        <v>0.84242052887954721</v>
      </c>
      <c r="BK37" s="1">
        <v>0.84242052887954721</v>
      </c>
      <c r="BL37" s="1">
        <v>0.84242052887954721</v>
      </c>
      <c r="BM37" t="s">
        <v>33</v>
      </c>
    </row>
    <row r="38" spans="1:65" x14ac:dyDescent="0.2">
      <c r="C38" t="s">
        <v>160</v>
      </c>
      <c r="D38" s="25">
        <v>0.30000000000000004</v>
      </c>
      <c r="E38" s="25">
        <v>0.30000000000000004</v>
      </c>
      <c r="F38" s="25">
        <v>0.30000000000000004</v>
      </c>
      <c r="G38" s="25">
        <v>0.30000000000000004</v>
      </c>
      <c r="H38" s="25">
        <v>0.30000000000000004</v>
      </c>
      <c r="I38" s="25">
        <v>0.30000000000000004</v>
      </c>
      <c r="J38" s="25">
        <v>0.30000000000000004</v>
      </c>
      <c r="K38" s="25">
        <v>0.30000000000000004</v>
      </c>
      <c r="L38" s="25">
        <v>0.30000000000000004</v>
      </c>
      <c r="M38" s="25">
        <v>0.30000000000000004</v>
      </c>
      <c r="N38" s="25">
        <v>0.30000000000000004</v>
      </c>
      <c r="O38" s="25">
        <v>0.30000000000000004</v>
      </c>
      <c r="P38" s="25">
        <v>0.30000000000000004</v>
      </c>
      <c r="Q38" s="25">
        <v>0.30000000000000004</v>
      </c>
      <c r="R38" s="25">
        <v>0.30000000000000004</v>
      </c>
      <c r="S38" s="25">
        <v>0.30000000000000004</v>
      </c>
      <c r="T38" s="25">
        <v>0.30000000000000004</v>
      </c>
      <c r="U38" s="25">
        <v>0.30000000000000004</v>
      </c>
      <c r="V38" s="25">
        <v>0.30000000000000004</v>
      </c>
      <c r="W38" s="25">
        <v>0.30000000000000004</v>
      </c>
      <c r="X38" s="25">
        <v>0.30000000000000004</v>
      </c>
      <c r="Y38" s="25">
        <v>0.30000000000000004</v>
      </c>
      <c r="Z38" s="25">
        <v>0.30000000000000004</v>
      </c>
      <c r="AA38" s="25">
        <v>0.30000000000000004</v>
      </c>
      <c r="AB38" s="25">
        <v>0.30000000000000004</v>
      </c>
      <c r="AC38" s="25">
        <v>0.30000000000000004</v>
      </c>
      <c r="AD38" s="25">
        <v>0.30000000000000004</v>
      </c>
      <c r="AE38" s="25">
        <v>0.30000000000000004</v>
      </c>
      <c r="AF38" s="25">
        <v>0.30000000000000004</v>
      </c>
      <c r="AG38" s="25">
        <v>0.30000000000000004</v>
      </c>
      <c r="AH38" s="25">
        <v>0.30000000000000004</v>
      </c>
      <c r="AI38" s="25">
        <v>0.30000000000000004</v>
      </c>
      <c r="AJ38" s="25">
        <v>0.30000000000000004</v>
      </c>
      <c r="AK38" s="25">
        <v>0.30000000000000004</v>
      </c>
      <c r="AL38" s="25">
        <v>0.30000000000000004</v>
      </c>
      <c r="AM38" s="25">
        <v>0.30000000000000004</v>
      </c>
      <c r="AN38" s="25">
        <v>0.30000000000000004</v>
      </c>
      <c r="AO38" s="25">
        <v>0.30000000000000004</v>
      </c>
      <c r="AP38" s="25">
        <v>0.30000000000000004</v>
      </c>
      <c r="AQ38" s="25">
        <v>0.30000000000000004</v>
      </c>
      <c r="AR38" s="25">
        <v>0.30000000000000004</v>
      </c>
      <c r="AS38" s="25">
        <v>0.30000000000000004</v>
      </c>
      <c r="AT38" s="25">
        <v>0.30000000000000004</v>
      </c>
      <c r="AU38" s="25">
        <v>0.30000000000000004</v>
      </c>
      <c r="AV38" s="25">
        <v>0.30000000000000004</v>
      </c>
      <c r="AW38" s="25">
        <v>0.30000000000000004</v>
      </c>
      <c r="AX38" s="25">
        <v>0.30000000000000004</v>
      </c>
      <c r="AY38" s="25">
        <v>0.30000000000000004</v>
      </c>
      <c r="AZ38" s="25">
        <v>0.30000000000000004</v>
      </c>
      <c r="BA38" s="25">
        <v>0.30000000000000004</v>
      </c>
      <c r="BB38" s="25">
        <v>0.30000000000000004</v>
      </c>
      <c r="BC38" s="25">
        <v>0.30000000000000004</v>
      </c>
      <c r="BD38" s="25">
        <v>0.30000000000000004</v>
      </c>
      <c r="BE38" s="25">
        <v>0.30000000000000004</v>
      </c>
      <c r="BF38" s="25">
        <v>0.30000000000000004</v>
      </c>
      <c r="BG38" s="25">
        <v>0.30000000000000004</v>
      </c>
      <c r="BH38" s="25">
        <v>0.30000000000000004</v>
      </c>
      <c r="BI38" s="25">
        <v>0.30000000000000004</v>
      </c>
      <c r="BJ38" s="25">
        <v>0.30000000000000004</v>
      </c>
      <c r="BK38" s="25">
        <v>0.30000000000000004</v>
      </c>
      <c r="BL38" s="25">
        <v>0.30000000000000004</v>
      </c>
      <c r="BM38" t="s">
        <v>55</v>
      </c>
    </row>
    <row r="39" spans="1:65" x14ac:dyDescent="0.2"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</row>
    <row r="40" spans="1:65" x14ac:dyDescent="0.2">
      <c r="A40" s="2" t="s">
        <v>120</v>
      </c>
      <c r="D40" s="2">
        <v>1980</v>
      </c>
      <c r="E40" s="2">
        <v>1981</v>
      </c>
      <c r="F40" s="2">
        <v>1982</v>
      </c>
      <c r="G40" s="2">
        <v>1983</v>
      </c>
      <c r="H40" s="2">
        <v>1984</v>
      </c>
      <c r="I40" s="2">
        <v>1985</v>
      </c>
      <c r="J40" s="2">
        <v>1986</v>
      </c>
      <c r="K40" s="2">
        <v>1987</v>
      </c>
      <c r="L40" s="2">
        <v>1988</v>
      </c>
      <c r="M40" s="2">
        <v>1989</v>
      </c>
      <c r="N40" s="2">
        <v>1990</v>
      </c>
      <c r="O40" s="2">
        <v>1991</v>
      </c>
      <c r="P40" s="2">
        <v>1992</v>
      </c>
      <c r="Q40" s="2">
        <v>1993</v>
      </c>
      <c r="R40" s="2">
        <v>1994</v>
      </c>
      <c r="S40" s="2">
        <v>1995</v>
      </c>
      <c r="T40" s="2">
        <v>1996</v>
      </c>
      <c r="U40" s="2">
        <v>1997</v>
      </c>
      <c r="V40" s="2">
        <v>1998</v>
      </c>
      <c r="W40" s="2">
        <v>1999</v>
      </c>
      <c r="X40" s="2">
        <v>2000</v>
      </c>
      <c r="Y40" s="2">
        <v>2001</v>
      </c>
      <c r="Z40" s="2">
        <v>2002</v>
      </c>
      <c r="AA40" s="2">
        <v>2003</v>
      </c>
      <c r="AB40" s="2">
        <v>2004</v>
      </c>
      <c r="AC40" s="2">
        <v>2005</v>
      </c>
      <c r="AD40" s="2">
        <v>2006</v>
      </c>
      <c r="AE40" s="2">
        <v>2007</v>
      </c>
      <c r="AF40" s="2">
        <v>2008</v>
      </c>
      <c r="AG40" s="2">
        <v>2009</v>
      </c>
      <c r="AH40" s="2">
        <v>2010</v>
      </c>
      <c r="AI40" s="2">
        <v>2011</v>
      </c>
      <c r="AJ40" s="2">
        <v>2012</v>
      </c>
      <c r="AK40" s="2">
        <v>2013</v>
      </c>
      <c r="AL40" s="2">
        <v>2014</v>
      </c>
      <c r="AM40" s="2">
        <v>2015</v>
      </c>
      <c r="AN40" s="2">
        <v>2016</v>
      </c>
      <c r="AO40" s="2">
        <v>2017</v>
      </c>
      <c r="AP40" s="2">
        <v>2018</v>
      </c>
      <c r="AQ40" s="2">
        <v>2019</v>
      </c>
      <c r="AR40" s="2">
        <v>2020</v>
      </c>
      <c r="AS40" s="2">
        <v>2021</v>
      </c>
      <c r="AT40" s="2">
        <v>2022</v>
      </c>
      <c r="AU40" s="2">
        <v>2023</v>
      </c>
      <c r="AV40" s="2">
        <v>2024</v>
      </c>
      <c r="AW40" s="2">
        <v>2025</v>
      </c>
      <c r="AX40" s="2">
        <v>2026</v>
      </c>
      <c r="AY40" s="2">
        <v>2027</v>
      </c>
      <c r="AZ40" s="2">
        <v>2028</v>
      </c>
      <c r="BA40" s="2">
        <v>2029</v>
      </c>
      <c r="BB40" s="2">
        <v>2030</v>
      </c>
      <c r="BC40" s="2">
        <v>2031</v>
      </c>
      <c r="BD40" s="2">
        <v>2032</v>
      </c>
      <c r="BE40" s="2">
        <v>2033</v>
      </c>
      <c r="BF40" s="2">
        <v>2034</v>
      </c>
      <c r="BG40" s="2">
        <v>2035</v>
      </c>
      <c r="BH40" s="2">
        <v>2036</v>
      </c>
      <c r="BI40" s="2">
        <v>2037</v>
      </c>
      <c r="BJ40" s="2">
        <v>2038</v>
      </c>
      <c r="BK40" s="2">
        <v>2039</v>
      </c>
      <c r="BL40" s="2">
        <v>2040</v>
      </c>
    </row>
    <row r="41" spans="1:65" x14ac:dyDescent="0.2">
      <c r="C41" t="s">
        <v>149</v>
      </c>
      <c r="D41" s="1">
        <v>3289.9999999999986</v>
      </c>
      <c r="E41" s="1">
        <v>3611.8157919507789</v>
      </c>
      <c r="F41" s="1">
        <v>3817.1521033511717</v>
      </c>
      <c r="G41" s="1">
        <v>4037.6061749123364</v>
      </c>
      <c r="H41" s="1">
        <v>4161.1634035128227</v>
      </c>
      <c r="I41" s="1">
        <v>4218.0473043579577</v>
      </c>
      <c r="J41" s="1">
        <v>4218.4124245974681</v>
      </c>
      <c r="K41" s="1">
        <v>4311.8693425630991</v>
      </c>
      <c r="L41" s="1">
        <v>4456.182121895582</v>
      </c>
      <c r="M41" s="1">
        <v>4606.0272212948184</v>
      </c>
      <c r="N41" s="1">
        <v>4779.3839473540029</v>
      </c>
      <c r="O41" s="1">
        <v>4878.0366961295103</v>
      </c>
      <c r="P41" s="1">
        <v>4868.122191788827</v>
      </c>
      <c r="Q41" s="1">
        <v>4830.2737433350621</v>
      </c>
      <c r="R41" s="1">
        <v>4796.6921653656564</v>
      </c>
      <c r="S41" s="1">
        <v>4723.5751335634031</v>
      </c>
      <c r="T41" s="1">
        <v>4644.0172366033348</v>
      </c>
      <c r="U41" s="1">
        <v>4500.7120118729599</v>
      </c>
      <c r="V41" s="1">
        <v>4373.377087039361</v>
      </c>
      <c r="W41" s="1">
        <v>4174.5576423721641</v>
      </c>
      <c r="X41" s="1">
        <v>4097.322954286512</v>
      </c>
      <c r="Y41" s="1">
        <v>4035.3162998721136</v>
      </c>
      <c r="Z41" s="1">
        <v>3998.0063962365484</v>
      </c>
      <c r="AA41" s="1">
        <v>3984.1375962346956</v>
      </c>
      <c r="AB41" s="1">
        <v>3999.9675237243332</v>
      </c>
      <c r="AC41" s="1">
        <v>4045.6854827087018</v>
      </c>
      <c r="AD41" s="1">
        <v>4052.6837438301745</v>
      </c>
      <c r="AE41" s="1">
        <v>4034.2214122225078</v>
      </c>
      <c r="AF41" s="1">
        <v>3958.2912211330708</v>
      </c>
      <c r="AG41" s="1">
        <v>3755.7482478944708</v>
      </c>
      <c r="AH41" s="1">
        <v>3492.0189635049496</v>
      </c>
      <c r="AI41" s="1">
        <v>3332.4653352176192</v>
      </c>
      <c r="AJ41" s="1">
        <v>3196.1975606394726</v>
      </c>
      <c r="AK41" s="1">
        <v>3065.0974464616106</v>
      </c>
      <c r="AL41" s="1">
        <v>2931.7320396808782</v>
      </c>
      <c r="AM41" s="1">
        <v>2796.4935216226781</v>
      </c>
      <c r="AN41" s="1">
        <v>2662.6197990599271</v>
      </c>
      <c r="AO41" s="1">
        <v>2581.4452709939033</v>
      </c>
      <c r="AP41" s="1">
        <v>2517.6591305034644</v>
      </c>
      <c r="AQ41" s="1">
        <v>2534.7692282650955</v>
      </c>
      <c r="AR41" s="1">
        <v>2579.4483045528623</v>
      </c>
      <c r="AS41" s="1">
        <v>2635.3650202045656</v>
      </c>
      <c r="AT41" s="1">
        <v>2701.7052583986851</v>
      </c>
      <c r="AU41" s="1">
        <v>2782.7726825145705</v>
      </c>
      <c r="AV41" s="1">
        <v>2873.7207260405121</v>
      </c>
      <c r="AW41" s="1">
        <v>2966.6644824134432</v>
      </c>
      <c r="AX41" s="1">
        <v>3055.4458034203053</v>
      </c>
      <c r="AY41" s="1">
        <v>3131.7228254216816</v>
      </c>
      <c r="AZ41" s="1">
        <v>3201.2951440436123</v>
      </c>
      <c r="BA41" s="1">
        <v>3257.6385257574902</v>
      </c>
      <c r="BB41" s="1">
        <v>3302.4374407017258</v>
      </c>
      <c r="BC41" s="1">
        <v>3335.4871119316622</v>
      </c>
      <c r="BD41" s="1">
        <v>3358.5077784160649</v>
      </c>
      <c r="BE41" s="1">
        <v>3373.6821375796262</v>
      </c>
      <c r="BF41" s="1">
        <v>3383.202881671592</v>
      </c>
      <c r="BG41" s="1">
        <v>3389.0606508071428</v>
      </c>
      <c r="BH41" s="1">
        <v>3392.4157083797445</v>
      </c>
      <c r="BI41" s="1">
        <v>3394.1430430345235</v>
      </c>
      <c r="BJ41" s="1">
        <v>3394.8480005164602</v>
      </c>
      <c r="BK41" s="1">
        <v>3394.8480005164602</v>
      </c>
      <c r="BL41" s="1">
        <v>3394.8480005164602</v>
      </c>
      <c r="BM41" t="s">
        <v>2</v>
      </c>
    </row>
    <row r="42" spans="1:65" x14ac:dyDescent="0.2">
      <c r="C42" t="s">
        <v>150</v>
      </c>
      <c r="D42" s="1">
        <v>658</v>
      </c>
      <c r="E42" s="1">
        <v>564</v>
      </c>
      <c r="F42" s="1">
        <v>451.2</v>
      </c>
      <c r="G42" s="1">
        <v>470</v>
      </c>
      <c r="H42" s="1">
        <v>376</v>
      </c>
      <c r="I42" s="1">
        <v>310.2</v>
      </c>
      <c r="J42" s="1">
        <v>253.8</v>
      </c>
      <c r="K42" s="1">
        <v>347.8</v>
      </c>
      <c r="L42" s="1">
        <v>404.2</v>
      </c>
      <c r="M42" s="1">
        <v>423</v>
      </c>
      <c r="N42" s="1">
        <v>313.584</v>
      </c>
      <c r="O42" s="1">
        <v>182.93340000000001</v>
      </c>
      <c r="P42" s="1">
        <v>90.014400000000009</v>
      </c>
      <c r="Q42" s="1">
        <v>83.124200000000002</v>
      </c>
      <c r="R42" s="1">
        <v>108.28800000000001</v>
      </c>
      <c r="S42" s="1">
        <v>172.06700000000001</v>
      </c>
      <c r="T42" s="1">
        <v>185.68759999999997</v>
      </c>
      <c r="U42" s="1">
        <v>234.5112</v>
      </c>
      <c r="V42" s="1">
        <v>252.37120000000002</v>
      </c>
      <c r="W42" s="1">
        <v>194.07240000000002</v>
      </c>
      <c r="X42" s="1">
        <v>329</v>
      </c>
      <c r="Y42" s="1">
        <v>329</v>
      </c>
      <c r="Z42" s="1">
        <v>329</v>
      </c>
      <c r="AA42" s="1">
        <v>329</v>
      </c>
      <c r="AB42" s="1">
        <v>329</v>
      </c>
      <c r="AC42" s="1">
        <v>329</v>
      </c>
      <c r="AD42" s="1">
        <v>329</v>
      </c>
      <c r="AE42" s="1">
        <v>329</v>
      </c>
      <c r="AF42" s="1">
        <v>282</v>
      </c>
      <c r="AG42" s="1">
        <v>141</v>
      </c>
      <c r="AH42" s="1">
        <v>75.2</v>
      </c>
      <c r="AI42" s="1">
        <v>141</v>
      </c>
      <c r="AJ42" s="1">
        <v>188</v>
      </c>
      <c r="AK42" s="1">
        <v>188</v>
      </c>
      <c r="AL42" s="1">
        <v>188</v>
      </c>
      <c r="AM42" s="1">
        <v>188</v>
      </c>
      <c r="AN42" s="1">
        <v>188</v>
      </c>
      <c r="AO42" s="1">
        <v>235</v>
      </c>
      <c r="AP42" s="1">
        <v>235</v>
      </c>
      <c r="AQ42" s="1">
        <v>282</v>
      </c>
      <c r="AR42" s="1">
        <v>282</v>
      </c>
      <c r="AS42" s="1">
        <v>282</v>
      </c>
      <c r="AT42" s="1">
        <v>282</v>
      </c>
      <c r="AU42" s="1">
        <v>282</v>
      </c>
      <c r="AV42" s="1">
        <v>282</v>
      </c>
      <c r="AW42" s="1">
        <v>282</v>
      </c>
      <c r="AX42" s="1">
        <v>282</v>
      </c>
      <c r="AY42" s="1">
        <v>282</v>
      </c>
      <c r="AZ42" s="1">
        <v>282</v>
      </c>
      <c r="BA42" s="1">
        <v>282</v>
      </c>
      <c r="BB42" s="1">
        <v>282</v>
      </c>
      <c r="BC42" s="1">
        <v>282</v>
      </c>
      <c r="BD42" s="1">
        <v>282</v>
      </c>
      <c r="BE42" s="1">
        <v>282</v>
      </c>
      <c r="BF42" s="1">
        <v>282</v>
      </c>
      <c r="BG42" s="1">
        <v>282</v>
      </c>
      <c r="BH42" s="1">
        <v>282</v>
      </c>
      <c r="BI42" s="1">
        <v>282</v>
      </c>
      <c r="BJ42" s="1">
        <v>282</v>
      </c>
      <c r="BK42" s="1">
        <v>282</v>
      </c>
      <c r="BL42" s="1">
        <v>282</v>
      </c>
      <c r="BM42" t="s">
        <v>3</v>
      </c>
    </row>
    <row r="43" spans="1:65" x14ac:dyDescent="0.2">
      <c r="C43" t="s">
        <v>159</v>
      </c>
      <c r="D43" s="1">
        <v>29.75</v>
      </c>
      <c r="E43" s="1">
        <v>29.75</v>
      </c>
      <c r="F43" s="1">
        <v>29.75</v>
      </c>
      <c r="G43" s="1">
        <v>29.75</v>
      </c>
      <c r="H43" s="1">
        <v>29.75</v>
      </c>
      <c r="I43" s="1">
        <v>29.75</v>
      </c>
      <c r="J43" s="1">
        <v>29.75</v>
      </c>
      <c r="K43" s="1">
        <v>29.75</v>
      </c>
      <c r="L43" s="1">
        <v>29.75</v>
      </c>
      <c r="M43" s="1">
        <v>29.75</v>
      </c>
      <c r="N43" s="1">
        <v>29.75</v>
      </c>
      <c r="O43" s="1">
        <v>29.75</v>
      </c>
      <c r="P43" s="1">
        <v>29.75</v>
      </c>
      <c r="Q43" s="1">
        <v>29.75</v>
      </c>
      <c r="R43" s="1">
        <v>29.75</v>
      </c>
      <c r="S43" s="1">
        <v>29.75</v>
      </c>
      <c r="T43" s="1">
        <v>29.75</v>
      </c>
      <c r="U43" s="1">
        <v>29.75</v>
      </c>
      <c r="V43" s="1">
        <v>29.75</v>
      </c>
      <c r="W43" s="1">
        <v>29.75</v>
      </c>
      <c r="X43" s="1">
        <v>29.75</v>
      </c>
      <c r="Y43" s="1">
        <v>29.75</v>
      </c>
      <c r="Z43" s="1">
        <v>29.75</v>
      </c>
      <c r="AA43" s="1">
        <v>29.75</v>
      </c>
      <c r="AB43" s="1">
        <v>29.75</v>
      </c>
      <c r="AC43" s="1">
        <v>29.75</v>
      </c>
      <c r="AD43" s="1">
        <v>29.75</v>
      </c>
      <c r="AE43" s="1">
        <v>29.75</v>
      </c>
      <c r="AF43" s="1">
        <v>29.75</v>
      </c>
      <c r="AG43" s="1">
        <v>29.75</v>
      </c>
      <c r="AH43" s="1">
        <v>29.75</v>
      </c>
      <c r="AI43" s="1">
        <v>29.75</v>
      </c>
      <c r="AJ43" s="1">
        <v>29.75</v>
      </c>
      <c r="AK43" s="1">
        <v>29.75</v>
      </c>
      <c r="AL43" s="1">
        <v>29.75</v>
      </c>
      <c r="AM43" s="1">
        <v>29.75</v>
      </c>
      <c r="AN43" s="1">
        <v>29.75</v>
      </c>
      <c r="AO43" s="1">
        <v>29.75</v>
      </c>
      <c r="AP43" s="1">
        <v>29.75</v>
      </c>
      <c r="AQ43" s="1">
        <v>29.75</v>
      </c>
      <c r="AR43" s="1">
        <v>29.75</v>
      </c>
      <c r="AS43" s="1">
        <v>29.75</v>
      </c>
      <c r="AT43" s="1">
        <v>29.75</v>
      </c>
      <c r="AU43" s="1">
        <v>29.75</v>
      </c>
      <c r="AV43" s="1">
        <v>29.75</v>
      </c>
      <c r="AW43" s="1">
        <v>29.75</v>
      </c>
      <c r="AX43" s="1">
        <v>29.75</v>
      </c>
      <c r="AY43" s="1">
        <v>29.75</v>
      </c>
      <c r="AZ43" s="1">
        <v>29.75</v>
      </c>
      <c r="BA43" s="1">
        <v>29.75</v>
      </c>
      <c r="BB43" s="1">
        <v>29.75</v>
      </c>
      <c r="BC43" s="1">
        <v>29.75</v>
      </c>
      <c r="BD43" s="1">
        <v>29.75</v>
      </c>
      <c r="BE43" s="1">
        <v>29.75</v>
      </c>
      <c r="BF43" s="1">
        <v>29.75</v>
      </c>
      <c r="BG43" s="1">
        <v>29.75</v>
      </c>
      <c r="BH43" s="1">
        <v>29.75</v>
      </c>
      <c r="BI43" s="1">
        <v>29.75</v>
      </c>
      <c r="BJ43" s="1">
        <v>29.75</v>
      </c>
      <c r="BK43" s="1">
        <v>29.75</v>
      </c>
      <c r="BL43" s="1">
        <v>29.75</v>
      </c>
      <c r="BM43" t="s">
        <v>31</v>
      </c>
    </row>
    <row r="44" spans="1:65" x14ac:dyDescent="0.2">
      <c r="C44" t="s">
        <v>4</v>
      </c>
      <c r="D44" s="1">
        <v>208.43167903532481</v>
      </c>
      <c r="E44" s="1">
        <v>230.39072865263572</v>
      </c>
      <c r="F44" s="1">
        <v>244.87401934849834</v>
      </c>
      <c r="G44" s="1">
        <v>260.57213069006423</v>
      </c>
      <c r="H44" s="1">
        <v>270.00442996452506</v>
      </c>
      <c r="I44" s="1">
        <v>275.10339979260493</v>
      </c>
      <c r="J44" s="1">
        <v>276.48429876205216</v>
      </c>
      <c r="K44" s="1">
        <v>284.09545930058169</v>
      </c>
      <c r="L44" s="1">
        <v>295.16748964892935</v>
      </c>
      <c r="M44" s="1">
        <v>306.6419733345158</v>
      </c>
      <c r="N44" s="1">
        <v>300.19137531032851</v>
      </c>
      <c r="O44" s="1">
        <v>290.10410732810664</v>
      </c>
      <c r="P44" s="1">
        <v>277.17269947860353</v>
      </c>
      <c r="Q44" s="1">
        <v>261.80166406943215</v>
      </c>
      <c r="R44" s="1">
        <v>251.02007029753204</v>
      </c>
      <c r="S44" s="1">
        <v>243.62479094401374</v>
      </c>
      <c r="T44" s="1">
        <v>238.73053300023565</v>
      </c>
      <c r="U44" s="1">
        <v>229.11390750934751</v>
      </c>
      <c r="V44" s="1">
        <v>218.00777063153606</v>
      </c>
      <c r="W44" s="1">
        <v>201.64130020146251</v>
      </c>
      <c r="X44" s="1">
        <v>198.62726027547359</v>
      </c>
      <c r="Y44" s="1">
        <v>201.94217273825058</v>
      </c>
      <c r="Z44" s="1">
        <v>210.25260404260939</v>
      </c>
      <c r="AA44" s="1">
        <v>219.77787902025111</v>
      </c>
      <c r="AB44" s="1">
        <v>229.30023665985695</v>
      </c>
      <c r="AC44" s="1">
        <v>237.14175736633433</v>
      </c>
      <c r="AD44" s="1">
        <v>243.13071427777942</v>
      </c>
      <c r="AE44" s="1">
        <v>246.18553273932517</v>
      </c>
      <c r="AF44" s="1">
        <v>231.27059583341483</v>
      </c>
      <c r="AG44" s="1">
        <v>187.09911156258838</v>
      </c>
      <c r="AH44" s="1">
        <v>183.57876062310592</v>
      </c>
      <c r="AI44" s="1">
        <v>194.80818653279835</v>
      </c>
      <c r="AJ44" s="1">
        <v>185.03891473855205</v>
      </c>
      <c r="AK44" s="1">
        <v>186.1595440697433</v>
      </c>
      <c r="AL44" s="1">
        <v>176.08687365393101</v>
      </c>
      <c r="AM44" s="1">
        <v>165.95274423154899</v>
      </c>
      <c r="AN44" s="1">
        <v>155.88579314601492</v>
      </c>
      <c r="AO44" s="1">
        <v>149.27486069809234</v>
      </c>
      <c r="AP44" s="1">
        <v>145.30720210183415</v>
      </c>
      <c r="AQ44" s="1">
        <v>151.19197672916081</v>
      </c>
      <c r="AR44" s="1">
        <v>160.50824745285911</v>
      </c>
      <c r="AS44" s="1">
        <v>167.61877427232301</v>
      </c>
      <c r="AT44" s="1">
        <v>173.26980283932511</v>
      </c>
      <c r="AU44" s="1">
        <v>179.43280465247872</v>
      </c>
      <c r="AV44" s="1">
        <v>185.95458367695389</v>
      </c>
      <c r="AW44" s="1">
        <v>192.57022301531478</v>
      </c>
      <c r="AX44" s="1">
        <v>199.03811795204305</v>
      </c>
      <c r="AY44" s="1">
        <v>203.28465947992061</v>
      </c>
      <c r="AZ44" s="1">
        <v>207.28113802741743</v>
      </c>
      <c r="BA44" s="1">
        <v>209.0319230054813</v>
      </c>
      <c r="BB44" s="1">
        <v>210.42398121945627</v>
      </c>
      <c r="BC44" s="1">
        <v>211.45094953692717</v>
      </c>
      <c r="BD44" s="1">
        <v>212.16628177010023</v>
      </c>
      <c r="BE44" s="1">
        <v>212.63780192503557</v>
      </c>
      <c r="BF44" s="1">
        <v>212.93364458178007</v>
      </c>
      <c r="BG44" s="1">
        <v>213.11566585731455</v>
      </c>
      <c r="BH44" s="1">
        <v>213.21991917367529</v>
      </c>
      <c r="BI44" s="1">
        <v>213.27359347354309</v>
      </c>
      <c r="BJ44" s="1">
        <v>213.2954989561749</v>
      </c>
      <c r="BK44" s="1">
        <v>213.2954989561749</v>
      </c>
      <c r="BL44" s="1">
        <v>213.2954989561749</v>
      </c>
      <c r="BM44" t="s">
        <v>4</v>
      </c>
    </row>
    <row r="45" spans="1:65" x14ac:dyDescent="0.2">
      <c r="C45" t="s">
        <v>54</v>
      </c>
      <c r="D45" s="1">
        <v>187.29840571662703</v>
      </c>
      <c r="E45" s="1">
        <v>207.03650006959052</v>
      </c>
      <c r="F45" s="1">
        <v>220.02679932158136</v>
      </c>
      <c r="G45" s="1">
        <v>234.09765305883892</v>
      </c>
      <c r="H45" s="1">
        <v>242.51528111124961</v>
      </c>
      <c r="I45" s="1">
        <v>247.02416228945629</v>
      </c>
      <c r="J45" s="1">
        <v>248.18178217738628</v>
      </c>
      <c r="K45" s="1">
        <v>254.9455810779464</v>
      </c>
      <c r="L45" s="1">
        <v>264.81974529029765</v>
      </c>
      <c r="M45" s="1">
        <v>275.05340221129671</v>
      </c>
      <c r="N45" s="1">
        <v>269.39397814196349</v>
      </c>
      <c r="O45" s="1">
        <v>260.64163082455735</v>
      </c>
      <c r="P45" s="1">
        <v>249.45538873234324</v>
      </c>
      <c r="Q45" s="1">
        <v>236.19449283615336</v>
      </c>
      <c r="R45" s="1">
        <v>227.12963653087837</v>
      </c>
      <c r="S45" s="1">
        <v>221.00696025072773</v>
      </c>
      <c r="T45" s="1">
        <v>217.0621672623098</v>
      </c>
      <c r="U45" s="1">
        <v>208.66091949811047</v>
      </c>
      <c r="V45" s="1">
        <v>198.9030954290169</v>
      </c>
      <c r="W45" s="1">
        <v>184.35660730682017</v>
      </c>
      <c r="X45" s="1">
        <v>181.6830140173069</v>
      </c>
      <c r="Y45" s="1">
        <v>184.58281453270806</v>
      </c>
      <c r="Z45" s="1">
        <v>191.86629111586811</v>
      </c>
      <c r="AA45" s="1">
        <v>200.15076060829202</v>
      </c>
      <c r="AB45" s="1">
        <v>208.3934665730271</v>
      </c>
      <c r="AC45" s="1">
        <v>215.1393910112202</v>
      </c>
      <c r="AD45" s="1">
        <v>220.07011301258137</v>
      </c>
      <c r="AE45" s="1">
        <v>222.30049351891623</v>
      </c>
      <c r="AF45" s="1">
        <v>208.31494168519825</v>
      </c>
      <c r="AG45" s="1">
        <v>168.17538559470685</v>
      </c>
      <c r="AH45" s="1">
        <v>164.84615063002482</v>
      </c>
      <c r="AI45" s="1">
        <v>174.9321563272027</v>
      </c>
      <c r="AJ45" s="1">
        <v>166.17584142359283</v>
      </c>
      <c r="AK45" s="1">
        <v>167.25715601353721</v>
      </c>
      <c r="AL45" s="1">
        <v>158.26515168079035</v>
      </c>
      <c r="AM45" s="1">
        <v>149.22057393460304</v>
      </c>
      <c r="AN45" s="1">
        <v>140.24050067880759</v>
      </c>
      <c r="AO45" s="1">
        <v>134.37472535947293</v>
      </c>
      <c r="AP45" s="1">
        <v>130.87368121658798</v>
      </c>
      <c r="AQ45" s="1">
        <v>136.17088282211535</v>
      </c>
      <c r="AR45" s="1">
        <v>144.47465629236694</v>
      </c>
      <c r="AS45" s="1">
        <v>150.7661968029517</v>
      </c>
      <c r="AT45" s="1">
        <v>155.74940525586689</v>
      </c>
      <c r="AU45" s="1">
        <v>161.20848793905765</v>
      </c>
      <c r="AV45" s="1">
        <v>167.00963653282204</v>
      </c>
      <c r="AW45" s="1">
        <v>172.90848006673988</v>
      </c>
      <c r="AX45" s="1">
        <v>178.6778592257717</v>
      </c>
      <c r="AY45" s="1">
        <v>182.46528139969669</v>
      </c>
      <c r="AZ45" s="1">
        <v>186.04428076012013</v>
      </c>
      <c r="BA45" s="1">
        <v>187.63287970588814</v>
      </c>
      <c r="BB45" s="1">
        <v>188.9118121764769</v>
      </c>
      <c r="BC45" s="1">
        <v>189.86374078679404</v>
      </c>
      <c r="BD45" s="1">
        <v>190.53396899454103</v>
      </c>
      <c r="BE45" s="1">
        <v>190.98161442977272</v>
      </c>
      <c r="BF45" s="1">
        <v>191.2664586417545</v>
      </c>
      <c r="BG45" s="1">
        <v>191.44424870998304</v>
      </c>
      <c r="BH45" s="1">
        <v>191.54725946714146</v>
      </c>
      <c r="BI45" s="1">
        <v>191.60071980081307</v>
      </c>
      <c r="BJ45" s="1">
        <v>191.6228434140769</v>
      </c>
      <c r="BK45" s="1">
        <v>191.6228434140769</v>
      </c>
      <c r="BL45" s="1">
        <v>191.6228434140769</v>
      </c>
      <c r="BM45" t="s">
        <v>54</v>
      </c>
    </row>
    <row r="46" spans="1:65" x14ac:dyDescent="0.2">
      <c r="C46" t="s">
        <v>5</v>
      </c>
      <c r="D46" s="1">
        <v>118.57026227866264</v>
      </c>
      <c r="E46" s="1">
        <v>132.52306484071852</v>
      </c>
      <c r="F46" s="1">
        <v>140.97895979439539</v>
      </c>
      <c r="G46" s="1">
        <v>149.93692637659473</v>
      </c>
      <c r="H46" s="1">
        <v>154.38775875238031</v>
      </c>
      <c r="I46" s="1">
        <v>155.7758731622373</v>
      </c>
      <c r="J46" s="1">
        <v>154.62097257614971</v>
      </c>
      <c r="K46" s="1">
        <v>157.66409957889584</v>
      </c>
      <c r="L46" s="1">
        <v>162.95823248668961</v>
      </c>
      <c r="M46" s="1">
        <v>168.4947070523971</v>
      </c>
      <c r="N46" s="1">
        <v>164.13830407614634</v>
      </c>
      <c r="O46" s="1">
        <v>156.57494228653559</v>
      </c>
      <c r="P46" s="1">
        <v>146.77386400567792</v>
      </c>
      <c r="Q46" s="1">
        <v>136.17065828489618</v>
      </c>
      <c r="R46" s="1">
        <v>128.48668332766979</v>
      </c>
      <c r="S46" s="1">
        <v>123.68125050839654</v>
      </c>
      <c r="T46" s="1">
        <v>120.45175468045824</v>
      </c>
      <c r="U46" s="1">
        <v>116.01352433302553</v>
      </c>
      <c r="V46" s="1">
        <v>111.3175873617101</v>
      </c>
      <c r="W46" s="1">
        <v>103.63769000526312</v>
      </c>
      <c r="X46" s="1">
        <v>104.34151899102962</v>
      </c>
      <c r="Y46" s="1">
        <v>107.95033454247998</v>
      </c>
      <c r="Z46" s="1">
        <v>113.68378812750058</v>
      </c>
      <c r="AA46" s="1">
        <v>119.69531779678597</v>
      </c>
      <c r="AB46" s="1">
        <v>125.39014527398433</v>
      </c>
      <c r="AC46" s="1">
        <v>130.00579677677104</v>
      </c>
      <c r="AD46" s="1">
        <v>133.63794787686848</v>
      </c>
      <c r="AE46" s="1">
        <v>135.76111842797971</v>
      </c>
      <c r="AF46" s="1">
        <v>127.73635393736264</v>
      </c>
      <c r="AG46" s="1">
        <v>102.34257407138037</v>
      </c>
      <c r="AH46" s="1">
        <v>99.114659568425608</v>
      </c>
      <c r="AI46" s="1">
        <v>104.18202405197758</v>
      </c>
      <c r="AJ46" s="1">
        <v>98.763623224653998</v>
      </c>
      <c r="AK46" s="1">
        <v>99.19560682457552</v>
      </c>
      <c r="AL46" s="1">
        <v>93.989326152995773</v>
      </c>
      <c r="AM46" s="1">
        <v>88.947263385611279</v>
      </c>
      <c r="AN46" s="1">
        <v>84.123828706552729</v>
      </c>
      <c r="AO46" s="1">
        <v>81.724010259786084</v>
      </c>
      <c r="AP46" s="1">
        <v>80.635313834387219</v>
      </c>
      <c r="AQ46" s="1">
        <v>84.76335910860233</v>
      </c>
      <c r="AR46" s="1">
        <v>90.289820665852005</v>
      </c>
      <c r="AS46" s="1">
        <v>94.55376324583321</v>
      </c>
      <c r="AT46" s="1">
        <v>97.954207382951665</v>
      </c>
      <c r="AU46" s="1">
        <v>101.43722517640987</v>
      </c>
      <c r="AV46" s="1">
        <v>104.93530238824039</v>
      </c>
      <c r="AW46" s="1">
        <v>108.33661366718731</v>
      </c>
      <c r="AX46" s="1">
        <v>111.54253379027584</v>
      </c>
      <c r="AY46" s="1">
        <v>113.60960424755861</v>
      </c>
      <c r="AZ46" s="1">
        <v>115.48921383903453</v>
      </c>
      <c r="BA46" s="1">
        <v>116.27258358677832</v>
      </c>
      <c r="BB46" s="1">
        <v>116.883119239819</v>
      </c>
      <c r="BC46" s="1">
        <v>117.32688354986553</v>
      </c>
      <c r="BD46" s="1">
        <v>117.63061085689381</v>
      </c>
      <c r="BE46" s="1">
        <v>117.82663863969208</v>
      </c>
      <c r="BF46" s="1">
        <v>117.94689258784037</v>
      </c>
      <c r="BG46" s="1">
        <v>118.01920006885638</v>
      </c>
      <c r="BH46" s="1">
        <v>118.05985465053411</v>
      </c>
      <c r="BI46" s="1">
        <v>118.08051387873171</v>
      </c>
      <c r="BJ46" s="1">
        <v>118.0887598038307</v>
      </c>
      <c r="BK46" s="1">
        <v>118.0887598038307</v>
      </c>
      <c r="BL46" s="1">
        <v>118.0887598038307</v>
      </c>
      <c r="BM46" t="s">
        <v>5</v>
      </c>
    </row>
    <row r="47" spans="1:65" x14ac:dyDescent="0.2">
      <c r="C47" t="s">
        <v>151</v>
      </c>
      <c r="D47" s="14">
        <v>0.91220522010467542</v>
      </c>
      <c r="E47" s="14">
        <v>1.0127324281153003</v>
      </c>
      <c r="F47" s="14">
        <v>1.0768743583889981</v>
      </c>
      <c r="G47" s="14">
        <v>1.145738698992917</v>
      </c>
      <c r="H47" s="14">
        <v>1.1843348882769942</v>
      </c>
      <c r="I47" s="14">
        <v>1.202103996803493</v>
      </c>
      <c r="J47" s="14">
        <v>1.2022180512383098</v>
      </c>
      <c r="K47" s="14">
        <v>1.2314116559878239</v>
      </c>
      <c r="L47" s="14">
        <v>1.2764913604318087</v>
      </c>
      <c r="M47" s="14">
        <v>1.323299223356645</v>
      </c>
      <c r="N47" s="14">
        <v>1.2931934906058811</v>
      </c>
      <c r="O47" s="14">
        <v>1.2442443242686863</v>
      </c>
      <c r="P47" s="14">
        <v>1.1812631998137577</v>
      </c>
      <c r="Q47" s="14">
        <v>1.1095794190839472</v>
      </c>
      <c r="R47" s="14">
        <v>1.0589879309770529</v>
      </c>
      <c r="S47" s="14">
        <v>1.0257850890616149</v>
      </c>
      <c r="T47" s="14">
        <v>1.003782140214186</v>
      </c>
      <c r="U47" s="14">
        <v>0.96512038915071319</v>
      </c>
      <c r="V47" s="14">
        <v>0.92176091655497128</v>
      </c>
      <c r="W47" s="14">
        <v>0.85543998085957651</v>
      </c>
      <c r="X47" s="14">
        <v>0.84967767171572095</v>
      </c>
      <c r="Y47" s="14">
        <v>0.86934432716842858</v>
      </c>
      <c r="Z47" s="14">
        <v>0.90848378280018172</v>
      </c>
      <c r="AA47" s="14">
        <v>0.95147057768027166</v>
      </c>
      <c r="AB47" s="14">
        <v>0.99337398647761299</v>
      </c>
      <c r="AC47" s="14">
        <v>1.0275595356631375</v>
      </c>
      <c r="AD47" s="14">
        <v>1.0535370573295297</v>
      </c>
      <c r="AE47" s="14">
        <v>1.0670326160248189</v>
      </c>
      <c r="AF47" s="14">
        <v>1.0019832675135003</v>
      </c>
      <c r="AG47" s="14">
        <v>0.80694061550742779</v>
      </c>
      <c r="AH47" s="14">
        <v>0.78754044771621223</v>
      </c>
      <c r="AI47" s="14">
        <v>0.83265196463346425</v>
      </c>
      <c r="AJ47" s="14">
        <v>0.79024262240016752</v>
      </c>
      <c r="AK47" s="14">
        <v>0.79457414581511954</v>
      </c>
      <c r="AL47" s="14">
        <v>0.75210718916377295</v>
      </c>
      <c r="AM47" s="14">
        <v>0.71001402881750009</v>
      </c>
      <c r="AN47" s="14">
        <v>0.66881510275504874</v>
      </c>
      <c r="AO47" s="14">
        <v>0.64417326285467813</v>
      </c>
      <c r="AP47" s="14">
        <v>0.63055775202705533</v>
      </c>
      <c r="AQ47" s="14">
        <v>0.65874086876592997</v>
      </c>
      <c r="AR47" s="14">
        <v>0.70008056604620372</v>
      </c>
      <c r="AS47" s="14">
        <v>0.73167249203975193</v>
      </c>
      <c r="AT47" s="14">
        <v>0.75679515484517867</v>
      </c>
      <c r="AU47" s="14">
        <v>0.78356834952333565</v>
      </c>
      <c r="AV47" s="14">
        <v>0.811379550979349</v>
      </c>
      <c r="AW47" s="14">
        <v>0.83916346539534192</v>
      </c>
      <c r="AX47" s="14">
        <v>0.86594977267541073</v>
      </c>
      <c r="AY47" s="14">
        <v>0.88341349531228341</v>
      </c>
      <c r="AZ47" s="14">
        <v>0.89967008392162151</v>
      </c>
      <c r="BA47" s="14">
        <v>0.90671018946677051</v>
      </c>
      <c r="BB47" s="14">
        <v>0.91230781388905269</v>
      </c>
      <c r="BC47" s="14">
        <v>0.91643737030923333</v>
      </c>
      <c r="BD47" s="14">
        <v>0.91931380258645956</v>
      </c>
      <c r="BE47" s="14">
        <v>0.92120983876394658</v>
      </c>
      <c r="BF47" s="14">
        <v>0.92239945573823756</v>
      </c>
      <c r="BG47" s="14">
        <v>0.92313138399172456</v>
      </c>
      <c r="BH47" s="14">
        <v>0.92355059843542109</v>
      </c>
      <c r="BI47" s="14">
        <v>0.92376642890053584</v>
      </c>
      <c r="BJ47" s="14">
        <v>0.92385451333790369</v>
      </c>
      <c r="BK47" s="14">
        <v>0.92385451333790369</v>
      </c>
      <c r="BL47" s="14">
        <v>0.92385451333790369</v>
      </c>
      <c r="BM47" t="s">
        <v>6</v>
      </c>
    </row>
    <row r="48" spans="1:65" x14ac:dyDescent="0.2">
      <c r="C48" t="s">
        <v>7</v>
      </c>
      <c r="D48" s="19">
        <v>13.031503144352509</v>
      </c>
      <c r="E48" s="19">
        <v>14.467606115932863</v>
      </c>
      <c r="F48" s="19">
        <v>15.383919405557117</v>
      </c>
      <c r="G48" s="19">
        <v>16.367695699898817</v>
      </c>
      <c r="H48" s="19">
        <v>16.919069832528486</v>
      </c>
      <c r="I48" s="19">
        <v>17.172914240049895</v>
      </c>
      <c r="J48" s="19">
        <v>17.174543589118713</v>
      </c>
      <c r="K48" s="19">
        <v>17.591595085540341</v>
      </c>
      <c r="L48" s="19">
        <v>18.23559086331155</v>
      </c>
      <c r="M48" s="19">
        <v>18.904274619380637</v>
      </c>
      <c r="N48" s="19">
        <v>18.474192722941154</v>
      </c>
      <c r="O48" s="19">
        <v>17.77491891812409</v>
      </c>
      <c r="P48" s="19">
        <v>16.875188568767967</v>
      </c>
      <c r="Q48" s="19">
        <v>15.8511345583421</v>
      </c>
      <c r="R48" s="19">
        <v>15.128399013957896</v>
      </c>
      <c r="S48" s="19">
        <v>14.654072700880208</v>
      </c>
      <c r="T48" s="19">
        <v>14.339744860202662</v>
      </c>
      <c r="U48" s="19">
        <v>13.787434130724472</v>
      </c>
      <c r="V48" s="19">
        <v>13.168013093642442</v>
      </c>
      <c r="W48" s="19">
        <v>12.220571155136806</v>
      </c>
      <c r="X48" s="19">
        <v>12.138252453081725</v>
      </c>
      <c r="Y48" s="19">
        <v>12.419204673834695</v>
      </c>
      <c r="Z48" s="19">
        <v>12.978339754288312</v>
      </c>
      <c r="AA48" s="19">
        <v>13.592436824003881</v>
      </c>
      <c r="AB48" s="19">
        <v>14.191056949680183</v>
      </c>
      <c r="AC48" s="19">
        <v>14.679421938044818</v>
      </c>
      <c r="AD48" s="19">
        <v>15.050529390421849</v>
      </c>
      <c r="AE48" s="19">
        <v>15.243323086068839</v>
      </c>
      <c r="AF48" s="19">
        <v>14.314046678764289</v>
      </c>
      <c r="AG48" s="19">
        <v>11.527723078677537</v>
      </c>
      <c r="AH48" s="19">
        <v>11.250577824517315</v>
      </c>
      <c r="AI48" s="19">
        <v>11.895028066192344</v>
      </c>
      <c r="AJ48" s="19">
        <v>11.289180320002391</v>
      </c>
      <c r="AK48" s="19">
        <v>11.351059225930276</v>
      </c>
      <c r="AL48" s="19">
        <v>10.744388416625322</v>
      </c>
      <c r="AM48" s="19">
        <v>10.143057554535712</v>
      </c>
      <c r="AN48" s="19">
        <v>9.5545014679292652</v>
      </c>
      <c r="AO48" s="19">
        <v>9.2024751836382581</v>
      </c>
      <c r="AP48" s="19">
        <v>9.0079678861007899</v>
      </c>
      <c r="AQ48" s="19">
        <v>9.4105838395132846</v>
      </c>
      <c r="AR48" s="19">
        <v>10.001150943517192</v>
      </c>
      <c r="AS48" s="19">
        <v>10.452464171996459</v>
      </c>
      <c r="AT48" s="19">
        <v>10.811359354931124</v>
      </c>
      <c r="AU48" s="19">
        <v>11.193833564619077</v>
      </c>
      <c r="AV48" s="19">
        <v>11.591136442562126</v>
      </c>
      <c r="AW48" s="19">
        <v>11.988049505647735</v>
      </c>
      <c r="AX48" s="19">
        <v>12.370711038220147</v>
      </c>
      <c r="AY48" s="19">
        <v>12.620192790175469</v>
      </c>
      <c r="AZ48" s="19">
        <v>12.852429770308873</v>
      </c>
      <c r="BA48" s="19">
        <v>12.953002706668146</v>
      </c>
      <c r="BB48" s="19">
        <v>13.032968769843608</v>
      </c>
      <c r="BC48" s="19">
        <v>13.091962432989044</v>
      </c>
      <c r="BD48" s="19">
        <v>13.133054322663705</v>
      </c>
      <c r="BE48" s="19">
        <v>13.160140553770663</v>
      </c>
      <c r="BF48" s="19">
        <v>13.177135081974818</v>
      </c>
      <c r="BG48" s="19">
        <v>13.187591199881775</v>
      </c>
      <c r="BH48" s="19">
        <v>13.19357997764887</v>
      </c>
      <c r="BI48" s="19">
        <v>13.196663270007651</v>
      </c>
      <c r="BJ48" s="19">
        <v>13.197921619112908</v>
      </c>
      <c r="BK48" s="19">
        <v>13.197921619112908</v>
      </c>
      <c r="BL48" s="19">
        <v>13.197921619112908</v>
      </c>
      <c r="BM48" t="s">
        <v>7</v>
      </c>
    </row>
    <row r="49" spans="1:65" x14ac:dyDescent="0.2">
      <c r="C49" t="s">
        <v>8</v>
      </c>
      <c r="D49" s="14">
        <v>0.65157515721762538</v>
      </c>
      <c r="E49" s="14">
        <v>0.72338030579664325</v>
      </c>
      <c r="F49" s="14">
        <v>0.7691959702778558</v>
      </c>
      <c r="G49" s="14">
        <v>0.81838478499494083</v>
      </c>
      <c r="H49" s="14">
        <v>0.84595349162642408</v>
      </c>
      <c r="I49" s="14">
        <v>0.85864571200249473</v>
      </c>
      <c r="J49" s="14">
        <v>0.85872717945593557</v>
      </c>
      <c r="K49" s="14">
        <v>0.87957975427701696</v>
      </c>
      <c r="L49" s="14">
        <v>0.91177954316557741</v>
      </c>
      <c r="M49" s="14">
        <v>0.94521373096903194</v>
      </c>
      <c r="N49" s="14">
        <v>0.92370963614705803</v>
      </c>
      <c r="O49" s="14">
        <v>0.88874594590620426</v>
      </c>
      <c r="P49" s="14">
        <v>0.84375942843839857</v>
      </c>
      <c r="Q49" s="14">
        <v>0.79255672791710496</v>
      </c>
      <c r="R49" s="14">
        <v>0.75641995069789503</v>
      </c>
      <c r="S49" s="14">
        <v>0.73270363504401059</v>
      </c>
      <c r="T49" s="14">
        <v>0.71698724301013272</v>
      </c>
      <c r="U49" s="14">
        <v>0.68937170653622382</v>
      </c>
      <c r="V49" s="14">
        <v>0.65840065468212228</v>
      </c>
      <c r="W49" s="14">
        <v>0.61102855775684006</v>
      </c>
      <c r="X49" s="14">
        <v>0.6069126226540863</v>
      </c>
      <c r="Y49" s="14">
        <v>0.62096023369173459</v>
      </c>
      <c r="Z49" s="14">
        <v>0.64891698771441553</v>
      </c>
      <c r="AA49" s="14">
        <v>0.67962184120019387</v>
      </c>
      <c r="AB49" s="14">
        <v>0.70955284748400893</v>
      </c>
      <c r="AC49" s="14">
        <v>0.73397109690224127</v>
      </c>
      <c r="AD49" s="14">
        <v>0.75252646952109248</v>
      </c>
      <c r="AE49" s="14">
        <v>0.76216615430344237</v>
      </c>
      <c r="AF49" s="14">
        <v>0.71570233393821459</v>
      </c>
      <c r="AG49" s="14">
        <v>0.57638615393387671</v>
      </c>
      <c r="AH49" s="14">
        <v>0.5625288912258658</v>
      </c>
      <c r="AI49" s="14">
        <v>0.59475140330961762</v>
      </c>
      <c r="AJ49" s="14">
        <v>0.56445901600011972</v>
      </c>
      <c r="AK49" s="14">
        <v>0.56755296129651378</v>
      </c>
      <c r="AL49" s="14">
        <v>0.53721942083126617</v>
      </c>
      <c r="AM49" s="14">
        <v>0.50715287772678563</v>
      </c>
      <c r="AN49" s="14">
        <v>0.47772507339646331</v>
      </c>
      <c r="AO49" s="14">
        <v>0.46012375918191289</v>
      </c>
      <c r="AP49" s="14">
        <v>0.45039839430503947</v>
      </c>
      <c r="AQ49" s="14">
        <v>0.47052919197566434</v>
      </c>
      <c r="AR49" s="14">
        <v>0.50005754717585971</v>
      </c>
      <c r="AS49" s="14">
        <v>0.52262320859982281</v>
      </c>
      <c r="AT49" s="14">
        <v>0.54056796774655613</v>
      </c>
      <c r="AU49" s="14">
        <v>0.559691678230954</v>
      </c>
      <c r="AV49" s="14">
        <v>0.57955682212810622</v>
      </c>
      <c r="AW49" s="14">
        <v>0.59940247528238699</v>
      </c>
      <c r="AX49" s="14">
        <v>0.6185355519110074</v>
      </c>
      <c r="AY49" s="14">
        <v>0.63100963950877353</v>
      </c>
      <c r="AZ49" s="14">
        <v>0.64262148851544365</v>
      </c>
      <c r="BA49" s="14">
        <v>0.64765013533340743</v>
      </c>
      <c r="BB49" s="14">
        <v>0.65164843849218046</v>
      </c>
      <c r="BC49" s="14">
        <v>0.6545981216494523</v>
      </c>
      <c r="BD49" s="14">
        <v>0.65665271613318532</v>
      </c>
      <c r="BE49" s="14">
        <v>0.65800702768853325</v>
      </c>
      <c r="BF49" s="14">
        <v>0.65885675409874123</v>
      </c>
      <c r="BG49" s="14">
        <v>0.65937955999408915</v>
      </c>
      <c r="BH49" s="14">
        <v>0.65967899888244375</v>
      </c>
      <c r="BI49" s="14">
        <v>0.65983316350038268</v>
      </c>
      <c r="BJ49" s="14">
        <v>0.65989608095564556</v>
      </c>
      <c r="BK49" s="14">
        <v>0.65989608095564556</v>
      </c>
      <c r="BL49" s="14">
        <v>0.65989608095564556</v>
      </c>
      <c r="BM49" t="s">
        <v>8</v>
      </c>
    </row>
    <row r="50" spans="1:65" x14ac:dyDescent="0.2">
      <c r="C50" t="s">
        <v>9</v>
      </c>
      <c r="D50" s="15">
        <v>9.5375675600925872E-2</v>
      </c>
      <c r="E50" s="15">
        <v>0.10555828685999898</v>
      </c>
      <c r="F50" s="15">
        <v>0.11220162146858395</v>
      </c>
      <c r="G50" s="15">
        <v>0.1193791839686323</v>
      </c>
      <c r="H50" s="15">
        <v>0.12359700392552665</v>
      </c>
      <c r="I50" s="15">
        <v>0.1257706511058484</v>
      </c>
      <c r="J50" s="15">
        <v>0.12619706803773637</v>
      </c>
      <c r="K50" s="15">
        <v>0.1295290592530548</v>
      </c>
      <c r="L50" s="15">
        <v>0.13446545634760701</v>
      </c>
      <c r="M50" s="15">
        <v>0.13958324489560459</v>
      </c>
      <c r="N50" s="15">
        <v>0.13662215141716363</v>
      </c>
      <c r="O50" s="15">
        <v>0.13197256877649652</v>
      </c>
      <c r="P50" s="15">
        <v>0.12601726863560941</v>
      </c>
      <c r="Q50" s="15">
        <v>0.11904552019444931</v>
      </c>
      <c r="R50" s="15">
        <v>0.11422818977848358</v>
      </c>
      <c r="S50" s="15">
        <v>0.11100067976467087</v>
      </c>
      <c r="T50" s="15">
        <v>0.1088998284089316</v>
      </c>
      <c r="U50" s="15">
        <v>0.1046834181625776</v>
      </c>
      <c r="V50" s="15">
        <v>9.9834648586234712E-2</v>
      </c>
      <c r="W50" s="15">
        <v>9.2561223551450356E-2</v>
      </c>
      <c r="X50" s="15">
        <v>9.1417498337454786E-2</v>
      </c>
      <c r="Y50" s="15">
        <v>9.3062867075815653E-2</v>
      </c>
      <c r="Z50" s="15">
        <v>9.6885521339513975E-2</v>
      </c>
      <c r="AA50" s="15">
        <v>0.10118780618286551</v>
      </c>
      <c r="AB50" s="15">
        <v>0.10544243717699571</v>
      </c>
      <c r="AC50" s="15">
        <v>0.10892162858937399</v>
      </c>
      <c r="AD50" s="15">
        <v>0.11149758125897495</v>
      </c>
      <c r="AE50" s="15">
        <v>0.11271961002257912</v>
      </c>
      <c r="AF50" s="15">
        <v>0.10569835806867392</v>
      </c>
      <c r="AG50" s="15">
        <v>8.5278242338907906E-2</v>
      </c>
      <c r="AH50" s="15">
        <v>8.3490392446908424E-2</v>
      </c>
      <c r="AI50" s="15">
        <v>8.8505827841565549E-2</v>
      </c>
      <c r="AJ50" s="15">
        <v>6.2913353340076882E-3</v>
      </c>
      <c r="AK50" s="15">
        <v>6.3302770372202603E-3</v>
      </c>
      <c r="AL50" s="15">
        <v>5.9903773142119098E-3</v>
      </c>
      <c r="AM50" s="15">
        <v>5.6499181647850262E-3</v>
      </c>
      <c r="AN50" s="15">
        <v>5.3132610386390569E-3</v>
      </c>
      <c r="AO50" s="15">
        <v>5.098447958233907E-3</v>
      </c>
      <c r="AP50" s="15">
        <v>4.9727382243138557E-3</v>
      </c>
      <c r="AQ50" s="15">
        <v>5.1800349243164377E-3</v>
      </c>
      <c r="AR50" s="15">
        <v>5.4986343890037186E-3</v>
      </c>
      <c r="AS50" s="15">
        <v>5.7406734173740034E-3</v>
      </c>
      <c r="AT50" s="15">
        <v>5.9326368778448825E-3</v>
      </c>
      <c r="AU50" s="15">
        <v>6.1412359492140686E-3</v>
      </c>
      <c r="AV50" s="15">
        <v>6.3614447813562635E-3</v>
      </c>
      <c r="AW50" s="15">
        <v>6.5842242259455761E-3</v>
      </c>
      <c r="AX50" s="15">
        <v>6.8012206841016687E-3</v>
      </c>
      <c r="AY50" s="15">
        <v>6.943394228681142E-3</v>
      </c>
      <c r="AZ50" s="15">
        <v>7.0771668022251858E-3</v>
      </c>
      <c r="BA50" s="15">
        <v>7.1361260763867316E-3</v>
      </c>
      <c r="BB50" s="15">
        <v>7.1834247470271614E-3</v>
      </c>
      <c r="BC50" s="15">
        <v>7.2185422759436192E-3</v>
      </c>
      <c r="BD50" s="15">
        <v>7.2431926256079082E-3</v>
      </c>
      <c r="BE50" s="15">
        <v>7.2595950869812752E-3</v>
      </c>
      <c r="BF50" s="15">
        <v>7.2699905619232636E-3</v>
      </c>
      <c r="BG50" s="15">
        <v>7.2764526151520128E-3</v>
      </c>
      <c r="BH50" s="15">
        <v>7.2801844589471809E-3</v>
      </c>
      <c r="BI50" s="15">
        <v>7.2821168321958573E-3</v>
      </c>
      <c r="BJ50" s="15">
        <v>7.2829133561268383E-3</v>
      </c>
      <c r="BK50" s="15">
        <v>7.2829133561268383E-3</v>
      </c>
      <c r="BL50" s="15">
        <v>7.2829133561268383E-3</v>
      </c>
      <c r="BM50" t="s">
        <v>9</v>
      </c>
    </row>
    <row r="51" spans="1:65" x14ac:dyDescent="0.2">
      <c r="C51" t="s">
        <v>10</v>
      </c>
      <c r="D51" s="1">
        <v>13686.409448732864</v>
      </c>
      <c r="E51" s="1">
        <v>15147.614164409852</v>
      </c>
      <c r="F51" s="1">
        <v>16100.932680741798</v>
      </c>
      <c r="G51" s="1">
        <v>17130.912899498737</v>
      </c>
      <c r="H51" s="1">
        <v>17736.170063313075</v>
      </c>
      <c r="I51" s="1">
        <v>18048.088433689241</v>
      </c>
      <c r="J51" s="1">
        <v>18109.27926341517</v>
      </c>
      <c r="K51" s="1">
        <v>18587.420002813367</v>
      </c>
      <c r="L51" s="1">
        <v>19295.792985881602</v>
      </c>
      <c r="M51" s="1">
        <v>20030.195642519258</v>
      </c>
      <c r="N51" s="1">
        <v>19605.27872836298</v>
      </c>
      <c r="O51" s="1">
        <v>18938.063619427248</v>
      </c>
      <c r="P51" s="1">
        <v>18083.478049209953</v>
      </c>
      <c r="Q51" s="1">
        <v>17083.032147903476</v>
      </c>
      <c r="R51" s="1">
        <v>16391.74523321239</v>
      </c>
      <c r="S51" s="1">
        <v>15928.597546230269</v>
      </c>
      <c r="T51" s="1">
        <v>15627.125376681684</v>
      </c>
      <c r="U51" s="1">
        <v>15022.070506329888</v>
      </c>
      <c r="V51" s="1">
        <v>14326.272072124682</v>
      </c>
      <c r="W51" s="1">
        <v>13282.535579633126</v>
      </c>
      <c r="X51" s="1">
        <v>13118.411011424761</v>
      </c>
      <c r="Y51" s="1">
        <v>13354.521425379546</v>
      </c>
      <c r="Z51" s="1">
        <v>13903.072312220254</v>
      </c>
      <c r="AA51" s="1">
        <v>14520.450187241198</v>
      </c>
      <c r="AB51" s="1">
        <v>15130.989734898885</v>
      </c>
      <c r="AC51" s="1">
        <v>15630.253702575166</v>
      </c>
      <c r="AD51" s="1">
        <v>15999.902910662904</v>
      </c>
      <c r="AE51" s="1">
        <v>16175.264038240102</v>
      </c>
      <c r="AF51" s="1">
        <v>15167.714382854707</v>
      </c>
      <c r="AG51" s="1">
        <v>12237.427775633283</v>
      </c>
      <c r="AH51" s="1">
        <v>11980.871316131359</v>
      </c>
      <c r="AI51" s="1">
        <v>12700.586295264653</v>
      </c>
      <c r="AJ51" s="1">
        <v>12061.49644894618</v>
      </c>
      <c r="AK51" s="1">
        <v>12136.153924677194</v>
      </c>
      <c r="AL51" s="1">
        <v>11484.511771714506</v>
      </c>
      <c r="AM51" s="1">
        <v>10831.797108799257</v>
      </c>
      <c r="AN51" s="1">
        <v>10186.371532837253</v>
      </c>
      <c r="AO51" s="1">
        <v>9774.5404876077155</v>
      </c>
      <c r="AP51" s="1">
        <v>9533.5348141255508</v>
      </c>
      <c r="AQ51" s="1">
        <v>9930.9557555025021</v>
      </c>
      <c r="AR51" s="1">
        <v>10541.761905222369</v>
      </c>
      <c r="AS51" s="1">
        <v>11005.789448852744</v>
      </c>
      <c r="AT51" s="1">
        <v>11373.814116729096</v>
      </c>
      <c r="AU51" s="1">
        <v>11773.731912395244</v>
      </c>
      <c r="AV51" s="1">
        <v>12195.907477024975</v>
      </c>
      <c r="AW51" s="1">
        <v>12623.011317013821</v>
      </c>
      <c r="AX51" s="1">
        <v>13039.028246732354</v>
      </c>
      <c r="AY51" s="1">
        <v>13311.597679458337</v>
      </c>
      <c r="AZ51" s="1">
        <v>13568.061106554038</v>
      </c>
      <c r="BA51" s="1">
        <v>13681.095468605585</v>
      </c>
      <c r="BB51" s="1">
        <v>13771.77458801059</v>
      </c>
      <c r="BC51" s="1">
        <v>13839.100509748068</v>
      </c>
      <c r="BD51" s="1">
        <v>13886.359174110456</v>
      </c>
      <c r="BE51" s="1">
        <v>13917.805316957019</v>
      </c>
      <c r="BF51" s="1">
        <v>13937.735105696802</v>
      </c>
      <c r="BG51" s="1">
        <v>13950.123895664832</v>
      </c>
      <c r="BH51" s="1">
        <v>13957.278437315177</v>
      </c>
      <c r="BI51" s="1">
        <v>13960.983106012611</v>
      </c>
      <c r="BJ51" s="1">
        <v>13962.510169832129</v>
      </c>
      <c r="BK51" s="1">
        <v>13962.510169832129</v>
      </c>
      <c r="BL51" s="1">
        <v>13962.510169832129</v>
      </c>
      <c r="BM51" t="s">
        <v>10</v>
      </c>
    </row>
    <row r="52" spans="1:65" x14ac:dyDescent="0.2">
      <c r="C52" t="s">
        <v>152</v>
      </c>
      <c r="D52" s="1">
        <v>4768.7837800462939</v>
      </c>
      <c r="E52" s="1">
        <v>5277.9143429999485</v>
      </c>
      <c r="F52" s="1">
        <v>5610.0810734291972</v>
      </c>
      <c r="G52" s="1">
        <v>5968.9591984316148</v>
      </c>
      <c r="H52" s="1">
        <v>6179.850196276333</v>
      </c>
      <c r="I52" s="1">
        <v>6288.5325552924187</v>
      </c>
      <c r="J52" s="1">
        <v>6309.8534018868177</v>
      </c>
      <c r="K52" s="1">
        <v>6476.452962652741</v>
      </c>
      <c r="L52" s="1">
        <v>6723.2728173803498</v>
      </c>
      <c r="M52" s="1">
        <v>6979.1622447802292</v>
      </c>
      <c r="N52" s="1">
        <v>6831.1075708581811</v>
      </c>
      <c r="O52" s="1">
        <v>6598.6284388248259</v>
      </c>
      <c r="P52" s="1">
        <v>6300.8634317804717</v>
      </c>
      <c r="Q52" s="1">
        <v>5952.2760097224646</v>
      </c>
      <c r="R52" s="1">
        <v>5711.4094889241787</v>
      </c>
      <c r="S52" s="1">
        <v>5550.0339882335438</v>
      </c>
      <c r="T52" s="1">
        <v>5444.9914204465795</v>
      </c>
      <c r="U52" s="1">
        <v>5234.1709081288809</v>
      </c>
      <c r="V52" s="1">
        <v>4991.7324293117354</v>
      </c>
      <c r="W52" s="1">
        <v>4628.0611775725174</v>
      </c>
      <c r="X52" s="1">
        <v>4570.874916872739</v>
      </c>
      <c r="Y52" s="1">
        <v>4653.1433537907824</v>
      </c>
      <c r="Z52" s="1">
        <v>4844.2760669756981</v>
      </c>
      <c r="AA52" s="1">
        <v>5059.3903091432749</v>
      </c>
      <c r="AB52" s="1">
        <v>5272.121858849785</v>
      </c>
      <c r="AC52" s="1">
        <v>5446.0814294686998</v>
      </c>
      <c r="AD52" s="1">
        <v>5574.8790629487467</v>
      </c>
      <c r="AE52" s="1">
        <v>5635.9805011289554</v>
      </c>
      <c r="AF52" s="1">
        <v>5284.9179034336967</v>
      </c>
      <c r="AG52" s="1">
        <v>4263.9121169453947</v>
      </c>
      <c r="AH52" s="1">
        <v>4174.5196223454204</v>
      </c>
      <c r="AI52" s="1">
        <v>4425.2913920782776</v>
      </c>
      <c r="AJ52" s="1">
        <v>4202.6120031171358</v>
      </c>
      <c r="AK52" s="1">
        <v>4228.6250608631335</v>
      </c>
      <c r="AL52" s="1">
        <v>4001.5720458935557</v>
      </c>
      <c r="AM52" s="1">
        <v>3774.1453340763969</v>
      </c>
      <c r="AN52" s="1">
        <v>3549.2583738108897</v>
      </c>
      <c r="AO52" s="1">
        <v>3405.7632361002497</v>
      </c>
      <c r="AP52" s="1">
        <v>3321.7891338416553</v>
      </c>
      <c r="AQ52" s="1">
        <v>3460.2633294433804</v>
      </c>
      <c r="AR52" s="1">
        <v>3673.0877718544839</v>
      </c>
      <c r="AS52" s="1">
        <v>3834.7698428058343</v>
      </c>
      <c r="AT52" s="1">
        <v>3963.0014344003821</v>
      </c>
      <c r="AU52" s="1">
        <v>4102.3456140749977</v>
      </c>
      <c r="AV52" s="1">
        <v>4249.4451139459843</v>
      </c>
      <c r="AW52" s="1">
        <v>4398.2617829316441</v>
      </c>
      <c r="AX52" s="1">
        <v>4543.2154169799151</v>
      </c>
      <c r="AY52" s="1">
        <v>4638.1873447590024</v>
      </c>
      <c r="AZ52" s="1">
        <v>4727.5474238864235</v>
      </c>
      <c r="BA52" s="1">
        <v>4766.9322190263365</v>
      </c>
      <c r="BB52" s="1">
        <v>4798.5277310141437</v>
      </c>
      <c r="BC52" s="1">
        <v>4821.9862403303378</v>
      </c>
      <c r="BD52" s="1">
        <v>4838.4526739060821</v>
      </c>
      <c r="BE52" s="1">
        <v>4849.4095181034909</v>
      </c>
      <c r="BF52" s="1">
        <v>4856.353695364739</v>
      </c>
      <c r="BG52" s="1">
        <v>4860.6703469215445</v>
      </c>
      <c r="BH52" s="1">
        <v>4863.1632185767166</v>
      </c>
      <c r="BI52" s="1">
        <v>4864.4540439068323</v>
      </c>
      <c r="BJ52" s="1">
        <v>4864.9861218927281</v>
      </c>
      <c r="BK52" s="1">
        <v>4864.9861218927281</v>
      </c>
      <c r="BL52" s="1">
        <v>4864.9861218927281</v>
      </c>
      <c r="BM52" t="s">
        <v>11</v>
      </c>
    </row>
    <row r="53" spans="1:65" ht="14.25" x14ac:dyDescent="0.2">
      <c r="C53" t="s">
        <v>153</v>
      </c>
      <c r="D53" s="1">
        <v>9350.5564314633193</v>
      </c>
      <c r="E53" s="1">
        <v>10348.851652941075</v>
      </c>
      <c r="F53" s="1">
        <v>11000.158967508232</v>
      </c>
      <c r="G53" s="1">
        <v>11703.841565552186</v>
      </c>
      <c r="H53" s="1">
        <v>12117.353326032024</v>
      </c>
      <c r="I53" s="1">
        <v>12330.455990769447</v>
      </c>
      <c r="J53" s="1">
        <v>12372.261572327094</v>
      </c>
      <c r="K53" s="1">
        <v>12698.927377750473</v>
      </c>
      <c r="L53" s="1">
        <v>13182.887877216373</v>
      </c>
      <c r="M53" s="1">
        <v>13684.631852510252</v>
      </c>
      <c r="N53" s="1">
        <v>13394.328570310159</v>
      </c>
      <c r="O53" s="1">
        <v>12938.487134950639</v>
      </c>
      <c r="P53" s="1">
        <v>12354.634179961708</v>
      </c>
      <c r="Q53" s="1">
        <v>11671.129430828363</v>
      </c>
      <c r="R53" s="1">
        <v>11198.842135145447</v>
      </c>
      <c r="S53" s="1">
        <v>10882.419584771655</v>
      </c>
      <c r="T53" s="1">
        <v>10676.453765581529</v>
      </c>
      <c r="U53" s="1">
        <v>10263.080212017414</v>
      </c>
      <c r="V53" s="1">
        <v>9787.710645709285</v>
      </c>
      <c r="W53" s="1">
        <v>9074.6297599461122</v>
      </c>
      <c r="X53" s="1">
        <v>8962.4998370053709</v>
      </c>
      <c r="Y53" s="1">
        <v>9123.8104976289851</v>
      </c>
      <c r="Z53" s="1">
        <v>9498.5805234817617</v>
      </c>
      <c r="AA53" s="1">
        <v>9920.3731551828914</v>
      </c>
      <c r="AB53" s="1">
        <v>10337.493840881931</v>
      </c>
      <c r="AC53" s="1">
        <v>10678.59103817392</v>
      </c>
      <c r="AD53" s="1">
        <v>10931.135417546562</v>
      </c>
      <c r="AE53" s="1">
        <v>11050.942159076383</v>
      </c>
      <c r="AF53" s="1">
        <v>10362.584124379795</v>
      </c>
      <c r="AG53" s="1">
        <v>8360.6119940105764</v>
      </c>
      <c r="AH53" s="1">
        <v>8185.3325928341583</v>
      </c>
      <c r="AI53" s="1">
        <v>8677.0419452515234</v>
      </c>
      <c r="AJ53" s="1">
        <v>8240.4156923865412</v>
      </c>
      <c r="AK53" s="1">
        <v>8291.4216879669293</v>
      </c>
      <c r="AL53" s="1">
        <v>7846.219697830501</v>
      </c>
      <c r="AM53" s="1">
        <v>7400.2849687772487</v>
      </c>
      <c r="AN53" s="1">
        <v>6959.3301447272343</v>
      </c>
      <c r="AO53" s="1">
        <v>6677.9671296083325</v>
      </c>
      <c r="AP53" s="1">
        <v>6513.3120271405005</v>
      </c>
      <c r="AQ53" s="1">
        <v>6784.8300577321188</v>
      </c>
      <c r="AR53" s="1">
        <v>7202.1328859891837</v>
      </c>
      <c r="AS53" s="1">
        <v>5113.0264570744457</v>
      </c>
      <c r="AT53" s="1">
        <v>5284.0019125338431</v>
      </c>
      <c r="AU53" s="1">
        <v>5469.7941520999966</v>
      </c>
      <c r="AV53" s="1">
        <v>5665.9268185946448</v>
      </c>
      <c r="AW53" s="1">
        <v>5864.34904390886</v>
      </c>
      <c r="AX53" s="1">
        <v>6057.6205559732189</v>
      </c>
      <c r="AY53" s="1">
        <v>6184.2497930120035</v>
      </c>
      <c r="AZ53" s="1">
        <v>6303.396565181898</v>
      </c>
      <c r="BA53" s="1">
        <v>6355.9096253684484</v>
      </c>
      <c r="BB53" s="1">
        <v>6398.036974685524</v>
      </c>
      <c r="BC53" s="1">
        <v>6429.3149871071164</v>
      </c>
      <c r="BD53" s="1">
        <v>6451.2702318747761</v>
      </c>
      <c r="BE53" s="1">
        <v>6465.8793574713218</v>
      </c>
      <c r="BF53" s="1">
        <v>6475.1382604863202</v>
      </c>
      <c r="BG53" s="1">
        <v>6480.893795895392</v>
      </c>
      <c r="BH53" s="1">
        <v>6484.2176247689558</v>
      </c>
      <c r="BI53" s="1">
        <v>6485.938725209111</v>
      </c>
      <c r="BJ53" s="1">
        <v>6486.6481625236374</v>
      </c>
      <c r="BK53" s="1">
        <v>6486.6481625236374</v>
      </c>
      <c r="BL53" s="1">
        <v>6486.6481625236374</v>
      </c>
      <c r="BM53" t="s">
        <v>12</v>
      </c>
    </row>
    <row r="54" spans="1:65" x14ac:dyDescent="0.2">
      <c r="C54" t="s">
        <v>154</v>
      </c>
      <c r="D54" s="1">
        <v>219.36405388212953</v>
      </c>
      <c r="E54" s="1">
        <v>242.78405977799764</v>
      </c>
      <c r="F54" s="1">
        <v>258.06372937774307</v>
      </c>
      <c r="G54" s="1">
        <v>274.57212312785424</v>
      </c>
      <c r="H54" s="1">
        <v>284.27310902871136</v>
      </c>
      <c r="I54" s="1">
        <v>289.27249754345127</v>
      </c>
      <c r="J54" s="1">
        <v>290.25325648679365</v>
      </c>
      <c r="K54" s="1">
        <v>297.91683628202605</v>
      </c>
      <c r="L54" s="1">
        <v>309.27054959949606</v>
      </c>
      <c r="M54" s="1">
        <v>321.04146325989058</v>
      </c>
      <c r="N54" s="1">
        <v>314.23094825947635</v>
      </c>
      <c r="O54" s="1">
        <v>303.53690818594197</v>
      </c>
      <c r="P54" s="1">
        <v>289.8397178619017</v>
      </c>
      <c r="Q54" s="1">
        <v>273.80469644723337</v>
      </c>
      <c r="R54" s="1">
        <v>262.72483649051225</v>
      </c>
      <c r="S54" s="1">
        <v>255.301563458743</v>
      </c>
      <c r="T54" s="1">
        <v>250.46960534054264</v>
      </c>
      <c r="U54" s="1">
        <v>240.77186177392852</v>
      </c>
      <c r="V54" s="1">
        <v>229.61969174833982</v>
      </c>
      <c r="W54" s="1">
        <v>212.89081416833582</v>
      </c>
      <c r="X54" s="1">
        <v>210.26024617614601</v>
      </c>
      <c r="Y54" s="1">
        <v>214.04459427437598</v>
      </c>
      <c r="Z54" s="1">
        <v>222.83669908088211</v>
      </c>
      <c r="AA54" s="1">
        <v>232.73195422059064</v>
      </c>
      <c r="AB54" s="1">
        <v>242.51760550709011</v>
      </c>
      <c r="AC54" s="1">
        <v>250.51974575556019</v>
      </c>
      <c r="AD54" s="1">
        <v>256.44443689564235</v>
      </c>
      <c r="AE54" s="1">
        <v>259.25510305193194</v>
      </c>
      <c r="AF54" s="1">
        <v>243.10622355795005</v>
      </c>
      <c r="AG54" s="1">
        <v>196.13995737948815</v>
      </c>
      <c r="AH54" s="1">
        <v>192.02790262788932</v>
      </c>
      <c r="AI54" s="1">
        <v>203.56340403560077</v>
      </c>
      <c r="AJ54" s="1">
        <v>193.32015214338827</v>
      </c>
      <c r="AK54" s="1">
        <v>194.51675279970414</v>
      </c>
      <c r="AL54" s="1">
        <v>184.07231411110357</v>
      </c>
      <c r="AM54" s="1">
        <v>173.61068536751426</v>
      </c>
      <c r="AN54" s="1">
        <v>163.26588519530091</v>
      </c>
      <c r="AO54" s="1">
        <v>156.66510886061147</v>
      </c>
      <c r="AP54" s="1">
        <v>152.80230015671614</v>
      </c>
      <c r="AQ54" s="1">
        <v>159.17211315439548</v>
      </c>
      <c r="AR54" s="1">
        <v>168.96203750530626</v>
      </c>
      <c r="AS54" s="1">
        <v>176.39941276906839</v>
      </c>
      <c r="AT54" s="1">
        <v>182.29806598241757</v>
      </c>
      <c r="AU54" s="1">
        <v>188.70789824744989</v>
      </c>
      <c r="AV54" s="1">
        <v>195.47447524151528</v>
      </c>
      <c r="AW54" s="1">
        <v>202.32004201485563</v>
      </c>
      <c r="AX54" s="1">
        <v>208.98790918107611</v>
      </c>
      <c r="AY54" s="1">
        <v>213.35661785891409</v>
      </c>
      <c r="AZ54" s="1">
        <v>217.46718149877549</v>
      </c>
      <c r="BA54" s="1">
        <v>219.27888207521147</v>
      </c>
      <c r="BB54" s="1">
        <v>220.73227562665059</v>
      </c>
      <c r="BC54" s="1">
        <v>221.81136705519552</v>
      </c>
      <c r="BD54" s="1">
        <v>222.56882299967978</v>
      </c>
      <c r="BE54" s="1">
        <v>223.0728378327606</v>
      </c>
      <c r="BF54" s="1">
        <v>223.39226998677799</v>
      </c>
      <c r="BG54" s="1">
        <v>223.59083595839104</v>
      </c>
      <c r="BH54" s="1">
        <v>223.70550805452896</v>
      </c>
      <c r="BI54" s="1">
        <v>223.76488601971428</v>
      </c>
      <c r="BJ54" s="1">
        <v>223.78936160706547</v>
      </c>
      <c r="BK54" s="1">
        <v>223.78936160706547</v>
      </c>
      <c r="BL54" s="1">
        <v>223.78936160706547</v>
      </c>
      <c r="BM54" t="s">
        <v>0</v>
      </c>
    </row>
    <row r="55" spans="1:65" x14ac:dyDescent="0.2">
      <c r="C55" t="s">
        <v>155</v>
      </c>
      <c r="D55" s="1">
        <v>60.934459411702647</v>
      </c>
      <c r="E55" s="1">
        <v>67.440016604999343</v>
      </c>
      <c r="F55" s="1">
        <v>71.684369271595301</v>
      </c>
      <c r="G55" s="1">
        <v>76.270034202181733</v>
      </c>
      <c r="H55" s="1">
        <v>78.964752507975376</v>
      </c>
      <c r="I55" s="1">
        <v>80.353471539847575</v>
      </c>
      <c r="J55" s="1">
        <v>80.625904579664905</v>
      </c>
      <c r="K55" s="1">
        <v>82.754676745007231</v>
      </c>
      <c r="L55" s="1">
        <v>85.908485999860019</v>
      </c>
      <c r="M55" s="1">
        <v>89.178184238858492</v>
      </c>
      <c r="N55" s="1">
        <v>87.286374516521207</v>
      </c>
      <c r="O55" s="1">
        <v>84.315807829428323</v>
      </c>
      <c r="P55" s="1">
        <v>80.511032739417132</v>
      </c>
      <c r="Q55" s="1">
        <v>76.056860124231491</v>
      </c>
      <c r="R55" s="1">
        <v>72.979121247364517</v>
      </c>
      <c r="S55" s="1">
        <v>70.917100960761942</v>
      </c>
      <c r="T55" s="1">
        <v>69.574890372372948</v>
      </c>
      <c r="U55" s="1">
        <v>66.881072714980149</v>
      </c>
      <c r="V55" s="1">
        <v>63.783247707872171</v>
      </c>
      <c r="W55" s="1">
        <v>59.136337268982174</v>
      </c>
      <c r="X55" s="1">
        <v>58.405623937818334</v>
      </c>
      <c r="Y55" s="1">
        <v>59.456831742882216</v>
      </c>
      <c r="Z55" s="1">
        <v>61.899083078022805</v>
      </c>
      <c r="AA55" s="1">
        <v>64.64776506127518</v>
      </c>
      <c r="AB55" s="1">
        <v>67.366001529747251</v>
      </c>
      <c r="AC55" s="1">
        <v>69.588818265433389</v>
      </c>
      <c r="AD55" s="1">
        <v>71.234565804345095</v>
      </c>
      <c r="AE55" s="1">
        <v>72.015306403314426</v>
      </c>
      <c r="AF55" s="1">
        <v>67.529506543875016</v>
      </c>
      <c r="AG55" s="1">
        <v>54.48332149430226</v>
      </c>
      <c r="AH55" s="1">
        <v>53.341084063302588</v>
      </c>
      <c r="AI55" s="1">
        <v>56.545390009889104</v>
      </c>
      <c r="AJ55" s="1">
        <v>53.700042262052293</v>
      </c>
      <c r="AK55" s="1">
        <v>54.032431333251147</v>
      </c>
      <c r="AL55" s="1">
        <v>51.131198364195434</v>
      </c>
      <c r="AM55" s="1">
        <v>48.225190379865069</v>
      </c>
      <c r="AN55" s="1">
        <v>45.351634776472473</v>
      </c>
      <c r="AO55" s="1">
        <v>43.518085794614294</v>
      </c>
      <c r="AP55" s="1">
        <v>42.445083376865597</v>
      </c>
      <c r="AQ55" s="1">
        <v>44.214475876220966</v>
      </c>
      <c r="AR55" s="1">
        <v>46.933899307029513</v>
      </c>
      <c r="AS55" s="1">
        <v>48.999836880296776</v>
      </c>
      <c r="AT55" s="1">
        <v>50.638351661782657</v>
      </c>
      <c r="AU55" s="1">
        <v>52.418860624291632</v>
      </c>
      <c r="AV55" s="1">
        <v>54.298465344865356</v>
      </c>
      <c r="AW55" s="1">
        <v>56.200011670793231</v>
      </c>
      <c r="AX55" s="1">
        <v>58.052196994743362</v>
      </c>
      <c r="AY55" s="1">
        <v>59.265727183031693</v>
      </c>
      <c r="AZ55" s="1">
        <v>60.407550416326522</v>
      </c>
      <c r="BA55" s="1">
        <v>60.910800576447627</v>
      </c>
      <c r="BB55" s="1">
        <v>61.314521007402938</v>
      </c>
      <c r="BC55" s="1">
        <v>61.614268626443199</v>
      </c>
      <c r="BD55" s="1">
        <v>61.824673055466604</v>
      </c>
      <c r="BE55" s="1">
        <v>61.96467717576683</v>
      </c>
      <c r="BF55" s="1">
        <v>62.053408329660549</v>
      </c>
      <c r="BG55" s="1">
        <v>62.108565543997507</v>
      </c>
      <c r="BH55" s="1">
        <v>62.140418904035819</v>
      </c>
      <c r="BI55" s="1">
        <v>62.156912783253965</v>
      </c>
      <c r="BJ55" s="1">
        <v>62.163711557518184</v>
      </c>
      <c r="BK55" s="1">
        <v>62.163711557518184</v>
      </c>
      <c r="BL55" s="1">
        <v>62.163711557518184</v>
      </c>
      <c r="BM55" t="s">
        <v>1</v>
      </c>
    </row>
    <row r="56" spans="1:65" x14ac:dyDescent="0.2">
      <c r="C56" t="s">
        <v>161</v>
      </c>
      <c r="D56" s="1">
        <v>13.031503144352508</v>
      </c>
      <c r="E56" s="1">
        <v>14.46760611593286</v>
      </c>
      <c r="F56" s="1">
        <v>15.383919405557117</v>
      </c>
      <c r="G56" s="1">
        <v>16.367695699898814</v>
      </c>
      <c r="H56" s="1">
        <v>16.919069832528482</v>
      </c>
      <c r="I56" s="1">
        <v>17.172914240049899</v>
      </c>
      <c r="J56" s="1">
        <v>17.174543589118713</v>
      </c>
      <c r="K56" s="1">
        <v>17.591595085540337</v>
      </c>
      <c r="L56" s="1">
        <v>18.23559086331155</v>
      </c>
      <c r="M56" s="1">
        <v>18.90427461938064</v>
      </c>
      <c r="N56" s="1">
        <v>18.474192722941165</v>
      </c>
      <c r="O56" s="1">
        <v>17.774918918124087</v>
      </c>
      <c r="P56" s="1">
        <v>16.875188568767967</v>
      </c>
      <c r="Q56" s="1">
        <v>15.851134558342098</v>
      </c>
      <c r="R56" s="1">
        <v>15.128399013957901</v>
      </c>
      <c r="S56" s="1">
        <v>14.654072700880212</v>
      </c>
      <c r="T56" s="1">
        <v>14.339744860202659</v>
      </c>
      <c r="U56" s="1">
        <v>13.787434130724471</v>
      </c>
      <c r="V56" s="1">
        <v>13.168013093642447</v>
      </c>
      <c r="W56" s="1">
        <v>12.220571155136808</v>
      </c>
      <c r="X56" s="1">
        <v>12.138252453081726</v>
      </c>
      <c r="Y56" s="1">
        <v>12.419204673834697</v>
      </c>
      <c r="Z56" s="1">
        <v>12.978339754288308</v>
      </c>
      <c r="AA56" s="1">
        <v>13.592436824003883</v>
      </c>
      <c r="AB56" s="1">
        <v>14.191056949680174</v>
      </c>
      <c r="AC56" s="1">
        <v>14.679421938044818</v>
      </c>
      <c r="AD56" s="1">
        <v>15.050529390421849</v>
      </c>
      <c r="AE56" s="1">
        <v>15.243323086068839</v>
      </c>
      <c r="AF56" s="1">
        <v>14.314046678764289</v>
      </c>
      <c r="AG56" s="1">
        <v>11.52772307867753</v>
      </c>
      <c r="AH56" s="1">
        <v>11.250577824517318</v>
      </c>
      <c r="AI56" s="1">
        <v>11.895028066192346</v>
      </c>
      <c r="AJ56" s="1">
        <v>11.289180320002398</v>
      </c>
      <c r="AK56" s="1">
        <v>11.351059225930273</v>
      </c>
      <c r="AL56" s="1">
        <v>10.744388416625325</v>
      </c>
      <c r="AM56" s="1">
        <v>10.143057554535716</v>
      </c>
      <c r="AN56" s="1">
        <v>9.5545014679292652</v>
      </c>
      <c r="AO56" s="1">
        <v>9.2024751836382617</v>
      </c>
      <c r="AP56" s="1">
        <v>9.0079678861007846</v>
      </c>
      <c r="AQ56" s="1">
        <v>9.410583839513281</v>
      </c>
      <c r="AR56" s="1">
        <v>10.001150943517198</v>
      </c>
      <c r="AS56" s="1">
        <v>10.452464171996452</v>
      </c>
      <c r="AT56" s="1">
        <v>10.81135935493112</v>
      </c>
      <c r="AU56" s="1">
        <v>11.193833564619075</v>
      </c>
      <c r="AV56" s="1">
        <v>11.591136442562124</v>
      </c>
      <c r="AW56" s="1">
        <v>11.988049505647735</v>
      </c>
      <c r="AX56" s="1">
        <v>12.370711038220151</v>
      </c>
      <c r="AY56" s="1">
        <v>12.620192790175476</v>
      </c>
      <c r="AZ56" s="1">
        <v>12.852429770308882</v>
      </c>
      <c r="BA56" s="1">
        <v>12.953002706668155</v>
      </c>
      <c r="BB56" s="1">
        <v>13.032968769843613</v>
      </c>
      <c r="BC56" s="1">
        <v>13.091962432989048</v>
      </c>
      <c r="BD56" s="1">
        <v>13.133054322663707</v>
      </c>
      <c r="BE56" s="1">
        <v>13.160140553770663</v>
      </c>
      <c r="BF56" s="1">
        <v>13.177135081974821</v>
      </c>
      <c r="BG56" s="1">
        <v>13.187591199881775</v>
      </c>
      <c r="BH56" s="1">
        <v>13.193579977648872</v>
      </c>
      <c r="BI56" s="1">
        <v>13.196663270007653</v>
      </c>
      <c r="BJ56" s="1">
        <v>13.197921619112909</v>
      </c>
      <c r="BK56" s="1">
        <v>13.197921619112909</v>
      </c>
      <c r="BL56" s="1">
        <v>13.197921619112909</v>
      </c>
      <c r="BM56" t="s">
        <v>33</v>
      </c>
    </row>
    <row r="57" spans="1:65" x14ac:dyDescent="0.2">
      <c r="C57" t="s">
        <v>160</v>
      </c>
      <c r="D57" s="25">
        <v>0.30000000000000004</v>
      </c>
      <c r="E57" s="25">
        <v>0.30000000000000004</v>
      </c>
      <c r="F57" s="25">
        <v>0.30000000000000004</v>
      </c>
      <c r="G57" s="25">
        <v>0.30000000000000004</v>
      </c>
      <c r="H57" s="25">
        <v>0.30000000000000004</v>
      </c>
      <c r="I57" s="25">
        <v>0.30000000000000004</v>
      </c>
      <c r="J57" s="25">
        <v>0.30000000000000004</v>
      </c>
      <c r="K57" s="25">
        <v>0.30000000000000004</v>
      </c>
      <c r="L57" s="25">
        <v>0.30000000000000004</v>
      </c>
      <c r="M57" s="25">
        <v>0.30000000000000004</v>
      </c>
      <c r="N57" s="25">
        <v>0.30000000000000004</v>
      </c>
      <c r="O57" s="25">
        <v>0.30000000000000004</v>
      </c>
      <c r="P57" s="25">
        <v>0.30000000000000004</v>
      </c>
      <c r="Q57" s="25">
        <v>0.30000000000000004</v>
      </c>
      <c r="R57" s="25">
        <v>0.30000000000000004</v>
      </c>
      <c r="S57" s="25">
        <v>0.30000000000000004</v>
      </c>
      <c r="T57" s="25">
        <v>0.30000000000000004</v>
      </c>
      <c r="U57" s="25">
        <v>0.30000000000000004</v>
      </c>
      <c r="V57" s="25">
        <v>0.30000000000000004</v>
      </c>
      <c r="W57" s="25">
        <v>0.30000000000000004</v>
      </c>
      <c r="X57" s="25">
        <v>0.30000000000000004</v>
      </c>
      <c r="Y57" s="25">
        <v>0.30000000000000004</v>
      </c>
      <c r="Z57" s="25">
        <v>0.30000000000000004</v>
      </c>
      <c r="AA57" s="25">
        <v>0.30000000000000004</v>
      </c>
      <c r="AB57" s="25">
        <v>0.30000000000000004</v>
      </c>
      <c r="AC57" s="25">
        <v>0.30000000000000004</v>
      </c>
      <c r="AD57" s="25">
        <v>0.30000000000000004</v>
      </c>
      <c r="AE57" s="25">
        <v>0.30000000000000004</v>
      </c>
      <c r="AF57" s="25">
        <v>0.30000000000000004</v>
      </c>
      <c r="AG57" s="25">
        <v>0.30000000000000004</v>
      </c>
      <c r="AH57" s="25">
        <v>0.30000000000000004</v>
      </c>
      <c r="AI57" s="25">
        <v>0.30000000000000004</v>
      </c>
      <c r="AJ57" s="25">
        <v>0.30000000000000004</v>
      </c>
      <c r="AK57" s="25">
        <v>0.30000000000000004</v>
      </c>
      <c r="AL57" s="25">
        <v>0.30000000000000004</v>
      </c>
      <c r="AM57" s="25">
        <v>0.30000000000000004</v>
      </c>
      <c r="AN57" s="25">
        <v>0.30000000000000004</v>
      </c>
      <c r="AO57" s="25">
        <v>0.30000000000000004</v>
      </c>
      <c r="AP57" s="25">
        <v>0.30000000000000004</v>
      </c>
      <c r="AQ57" s="25">
        <v>0.30000000000000004</v>
      </c>
      <c r="AR57" s="25">
        <v>0.30000000000000004</v>
      </c>
      <c r="AS57" s="25">
        <v>0.30000000000000004</v>
      </c>
      <c r="AT57" s="25">
        <v>0.30000000000000004</v>
      </c>
      <c r="AU57" s="25">
        <v>0.30000000000000004</v>
      </c>
      <c r="AV57" s="25">
        <v>0.30000000000000004</v>
      </c>
      <c r="AW57" s="25">
        <v>0.30000000000000004</v>
      </c>
      <c r="AX57" s="25">
        <v>0.30000000000000004</v>
      </c>
      <c r="AY57" s="25">
        <v>0.30000000000000004</v>
      </c>
      <c r="AZ57" s="25">
        <v>0.30000000000000004</v>
      </c>
      <c r="BA57" s="25">
        <v>0.30000000000000004</v>
      </c>
      <c r="BB57" s="25">
        <v>0.30000000000000004</v>
      </c>
      <c r="BC57" s="25">
        <v>0.30000000000000004</v>
      </c>
      <c r="BD57" s="25">
        <v>0.30000000000000004</v>
      </c>
      <c r="BE57" s="25">
        <v>0.30000000000000004</v>
      </c>
      <c r="BF57" s="25">
        <v>0.30000000000000004</v>
      </c>
      <c r="BG57" s="25">
        <v>0.30000000000000004</v>
      </c>
      <c r="BH57" s="25">
        <v>0.30000000000000004</v>
      </c>
      <c r="BI57" s="25">
        <v>0.30000000000000004</v>
      </c>
      <c r="BJ57" s="25">
        <v>0.30000000000000004</v>
      </c>
      <c r="BK57" s="25">
        <v>0.30000000000000004</v>
      </c>
      <c r="BL57" s="25">
        <v>0.30000000000000004</v>
      </c>
      <c r="BM57" t="s">
        <v>55</v>
      </c>
    </row>
    <row r="58" spans="1:65" x14ac:dyDescent="0.2"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</row>
    <row r="59" spans="1:65" x14ac:dyDescent="0.2">
      <c r="A59" s="2" t="s">
        <v>121</v>
      </c>
      <c r="D59" s="2">
        <v>1980</v>
      </c>
      <c r="E59" s="2">
        <v>1981</v>
      </c>
      <c r="F59" s="2">
        <v>1982</v>
      </c>
      <c r="G59" s="2">
        <v>1983</v>
      </c>
      <c r="H59" s="2">
        <v>1984</v>
      </c>
      <c r="I59" s="2">
        <v>1985</v>
      </c>
      <c r="J59" s="2">
        <v>1986</v>
      </c>
      <c r="K59" s="2">
        <v>1987</v>
      </c>
      <c r="L59" s="2">
        <v>1988</v>
      </c>
      <c r="M59" s="2">
        <v>1989</v>
      </c>
      <c r="N59" s="2">
        <v>1990</v>
      </c>
      <c r="O59" s="2">
        <v>1991</v>
      </c>
      <c r="P59" s="2">
        <v>1992</v>
      </c>
      <c r="Q59" s="2">
        <v>1993</v>
      </c>
      <c r="R59" s="2">
        <v>1994</v>
      </c>
      <c r="S59" s="2">
        <v>1995</v>
      </c>
      <c r="T59" s="2">
        <v>1996</v>
      </c>
      <c r="U59" s="2">
        <v>1997</v>
      </c>
      <c r="V59" s="2">
        <v>1998</v>
      </c>
      <c r="W59" s="2">
        <v>1999</v>
      </c>
      <c r="X59" s="2">
        <v>2000</v>
      </c>
      <c r="Y59" s="2">
        <v>2001</v>
      </c>
      <c r="Z59" s="2">
        <v>2002</v>
      </c>
      <c r="AA59" s="2">
        <v>2003</v>
      </c>
      <c r="AB59" s="2">
        <v>2004</v>
      </c>
      <c r="AC59" s="2">
        <v>2005</v>
      </c>
      <c r="AD59" s="2">
        <v>2006</v>
      </c>
      <c r="AE59" s="2">
        <v>2007</v>
      </c>
      <c r="AF59" s="2">
        <v>2008</v>
      </c>
      <c r="AG59" s="2">
        <v>2009</v>
      </c>
      <c r="AH59" s="2">
        <v>2010</v>
      </c>
      <c r="AI59" s="2">
        <v>2011</v>
      </c>
      <c r="AJ59" s="2">
        <v>2012</v>
      </c>
      <c r="AK59" s="2">
        <v>2013</v>
      </c>
      <c r="AL59" s="2">
        <v>2014</v>
      </c>
      <c r="AM59" s="2">
        <v>2015</v>
      </c>
      <c r="AN59" s="2">
        <v>2016</v>
      </c>
      <c r="AO59" s="2">
        <v>2017</v>
      </c>
      <c r="AP59" s="2">
        <v>2018</v>
      </c>
      <c r="AQ59" s="2">
        <v>2019</v>
      </c>
      <c r="AR59" s="2">
        <v>2020</v>
      </c>
      <c r="AS59" s="2">
        <v>2021</v>
      </c>
      <c r="AT59" s="2">
        <v>2022</v>
      </c>
      <c r="AU59" s="2">
        <v>2023</v>
      </c>
      <c r="AV59" s="2">
        <v>2024</v>
      </c>
      <c r="AW59" s="2">
        <v>2025</v>
      </c>
      <c r="AX59" s="2">
        <v>2026</v>
      </c>
      <c r="AY59" s="2">
        <v>2027</v>
      </c>
      <c r="AZ59" s="2">
        <v>2028</v>
      </c>
      <c r="BA59" s="2">
        <v>2029</v>
      </c>
      <c r="BB59" s="2">
        <v>2030</v>
      </c>
      <c r="BC59" s="2">
        <v>2031</v>
      </c>
      <c r="BD59" s="2">
        <v>2032</v>
      </c>
      <c r="BE59" s="2">
        <v>2033</v>
      </c>
      <c r="BF59" s="2">
        <v>2034</v>
      </c>
      <c r="BG59" s="2">
        <v>2035</v>
      </c>
      <c r="BH59" s="2">
        <v>2036</v>
      </c>
      <c r="BI59" s="2">
        <v>2037</v>
      </c>
      <c r="BJ59" s="2">
        <v>2038</v>
      </c>
      <c r="BK59" s="2">
        <v>2039</v>
      </c>
      <c r="BL59" s="2">
        <v>2040</v>
      </c>
    </row>
    <row r="60" spans="1:65" x14ac:dyDescent="0.2">
      <c r="C60" t="s">
        <v>149</v>
      </c>
      <c r="D60" s="1">
        <v>19999.999999999996</v>
      </c>
      <c r="E60" s="1">
        <v>22476.795860143477</v>
      </c>
      <c r="F60" s="1">
        <v>24897.842136618019</v>
      </c>
      <c r="G60" s="1">
        <v>27273.372074286457</v>
      </c>
      <c r="H60" s="1">
        <v>29607.281512873447</v>
      </c>
      <c r="I60" s="1">
        <v>31844.618422564075</v>
      </c>
      <c r="J60" s="1">
        <v>33146.769286429277</v>
      </c>
      <c r="K60" s="1">
        <v>36109.777467034175</v>
      </c>
      <c r="L60" s="1">
        <v>41684.137709176292</v>
      </c>
      <c r="M60" s="1">
        <v>48851.129697531105</v>
      </c>
      <c r="N60" s="1">
        <v>58687.363048629297</v>
      </c>
      <c r="O60" s="1">
        <v>63861.427496181961</v>
      </c>
      <c r="P60" s="1">
        <v>66918.396056457248</v>
      </c>
      <c r="Q60" s="1">
        <v>67228.883208358806</v>
      </c>
      <c r="R60" s="1">
        <v>66080.761991648309</v>
      </c>
      <c r="S60" s="1">
        <v>65403.351105064074</v>
      </c>
      <c r="T60" s="1">
        <v>65122.824434374517</v>
      </c>
      <c r="U60" s="1">
        <v>65675.875681940001</v>
      </c>
      <c r="V60" s="1">
        <v>65848.410978215077</v>
      </c>
      <c r="W60" s="1">
        <v>65393.354245971888</v>
      </c>
      <c r="X60" s="1">
        <v>67061.877163669909</v>
      </c>
      <c r="Y60" s="1">
        <v>69182.931834500836</v>
      </c>
      <c r="Z60" s="1">
        <v>71388.601765318657</v>
      </c>
      <c r="AA60" s="1">
        <v>75073.970195012924</v>
      </c>
      <c r="AB60" s="1">
        <v>82571.998584768226</v>
      </c>
      <c r="AC60" s="1">
        <v>92405.119542588829</v>
      </c>
      <c r="AD60" s="1">
        <v>99685.404671945551</v>
      </c>
      <c r="AE60" s="1">
        <v>104481.49955005874</v>
      </c>
      <c r="AF60" s="1">
        <v>109300.16435853855</v>
      </c>
      <c r="AG60" s="1">
        <v>115961.13281467173</v>
      </c>
      <c r="AH60" s="1">
        <v>118002.77381739949</v>
      </c>
      <c r="AI60" s="1">
        <v>127835.02346339934</v>
      </c>
      <c r="AJ60" s="1">
        <v>135643.72117221309</v>
      </c>
      <c r="AK60" s="1">
        <v>137130.3227126108</v>
      </c>
      <c r="AL60" s="1">
        <v>136721.45173135141</v>
      </c>
      <c r="AM60" s="1">
        <v>135876.92062946092</v>
      </c>
      <c r="AN60" s="1">
        <v>135416.74316895285</v>
      </c>
      <c r="AO60" s="1">
        <v>133258.29335886976</v>
      </c>
      <c r="AP60" s="1">
        <v>131813.10703434914</v>
      </c>
      <c r="AQ60" s="1">
        <v>131165.85447595283</v>
      </c>
      <c r="AR60" s="1">
        <v>130974.08789718057</v>
      </c>
      <c r="AS60" s="1">
        <v>131342.13011931215</v>
      </c>
      <c r="AT60" s="1">
        <v>132572.03860425783</v>
      </c>
      <c r="AU60" s="1">
        <v>133672.43386088972</v>
      </c>
      <c r="AV60" s="1">
        <v>134766.98874171809</v>
      </c>
      <c r="AW60" s="1">
        <v>135993.60714622322</v>
      </c>
      <c r="AX60" s="1">
        <v>137339.74970216712</v>
      </c>
      <c r="AY60" s="1">
        <v>138670.19576153866</v>
      </c>
      <c r="AZ60" s="1">
        <v>139853.96578970243</v>
      </c>
      <c r="BA60" s="1">
        <v>140913.20463899817</v>
      </c>
      <c r="BB60" s="1">
        <v>141773.16373953698</v>
      </c>
      <c r="BC60" s="1">
        <v>142424.0660823643</v>
      </c>
      <c r="BD60" s="1">
        <v>142891.65491496093</v>
      </c>
      <c r="BE60" s="1">
        <v>143206.77709696407</v>
      </c>
      <c r="BF60" s="1">
        <v>143395.78680778324</v>
      </c>
      <c r="BG60" s="1">
        <v>143509.16160580065</v>
      </c>
      <c r="BH60" s="1">
        <v>143577.23216037272</v>
      </c>
      <c r="BI60" s="1">
        <v>143618.12274295362</v>
      </c>
      <c r="BJ60" s="1">
        <v>143642.6483566463</v>
      </c>
      <c r="BK60" s="1">
        <v>143657.38539658021</v>
      </c>
      <c r="BL60" s="1">
        <v>143666.28742432848</v>
      </c>
      <c r="BM60" t="s">
        <v>2</v>
      </c>
    </row>
    <row r="61" spans="1:65" x14ac:dyDescent="0.2">
      <c r="C61" t="s">
        <v>150</v>
      </c>
      <c r="D61" s="1">
        <v>5000</v>
      </c>
      <c r="E61" s="1">
        <v>5000</v>
      </c>
      <c r="F61" s="1">
        <v>5000</v>
      </c>
      <c r="G61" s="1">
        <v>5000</v>
      </c>
      <c r="H61" s="1">
        <v>5000</v>
      </c>
      <c r="I61" s="1">
        <v>5000</v>
      </c>
      <c r="J61" s="1">
        <v>5000</v>
      </c>
      <c r="K61" s="1">
        <v>7000</v>
      </c>
      <c r="L61" s="1">
        <v>10000</v>
      </c>
      <c r="M61" s="1">
        <v>12000</v>
      </c>
      <c r="N61" s="1">
        <v>14964</v>
      </c>
      <c r="O61" s="1">
        <v>10548</v>
      </c>
      <c r="P61" s="1">
        <v>8650</v>
      </c>
      <c r="Q61" s="1">
        <v>3516</v>
      </c>
      <c r="R61" s="1">
        <v>3276</v>
      </c>
      <c r="S61" s="1">
        <v>5063</v>
      </c>
      <c r="T61" s="1">
        <v>7150</v>
      </c>
      <c r="U61" s="1">
        <v>8577</v>
      </c>
      <c r="V61" s="1">
        <v>8706</v>
      </c>
      <c r="W61" s="1">
        <v>7678</v>
      </c>
      <c r="X61" s="1">
        <v>9500</v>
      </c>
      <c r="Y61" s="1">
        <v>9700</v>
      </c>
      <c r="Z61" s="1">
        <v>9700</v>
      </c>
      <c r="AA61" s="1">
        <v>11000</v>
      </c>
      <c r="AB61" s="1">
        <v>14800</v>
      </c>
      <c r="AC61" s="1">
        <v>17000</v>
      </c>
      <c r="AD61" s="1">
        <v>15000</v>
      </c>
      <c r="AE61" s="1">
        <v>13000</v>
      </c>
      <c r="AF61" s="1">
        <v>13500</v>
      </c>
      <c r="AG61" s="1">
        <v>12316</v>
      </c>
      <c r="AH61" s="1">
        <v>9000</v>
      </c>
      <c r="AI61" s="1">
        <v>18000</v>
      </c>
      <c r="AJ61" s="1">
        <v>17000</v>
      </c>
      <c r="AK61" s="1">
        <v>15000</v>
      </c>
      <c r="AL61" s="1">
        <v>13500</v>
      </c>
      <c r="AM61" s="1">
        <v>13000</v>
      </c>
      <c r="AN61" s="1">
        <v>13000</v>
      </c>
      <c r="AO61" s="1">
        <v>12400</v>
      </c>
      <c r="AP61" s="1">
        <v>13000</v>
      </c>
      <c r="AQ61" s="1">
        <v>13500</v>
      </c>
      <c r="AR61" s="1">
        <v>14000</v>
      </c>
      <c r="AS61" s="1">
        <v>14500</v>
      </c>
      <c r="AT61" s="1">
        <v>15000</v>
      </c>
      <c r="AU61" s="1">
        <v>15000</v>
      </c>
      <c r="AV61" s="1">
        <v>15000</v>
      </c>
      <c r="AW61" s="1">
        <v>15000</v>
      </c>
      <c r="AX61" s="1">
        <v>15000</v>
      </c>
      <c r="AY61" s="1">
        <v>15000</v>
      </c>
      <c r="AZ61" s="1">
        <v>15000</v>
      </c>
      <c r="BA61" s="1">
        <v>15000</v>
      </c>
      <c r="BB61" s="1">
        <v>15000</v>
      </c>
      <c r="BC61" s="1">
        <v>15000</v>
      </c>
      <c r="BD61" s="1">
        <v>15000</v>
      </c>
      <c r="BE61" s="1">
        <v>15000</v>
      </c>
      <c r="BF61" s="1">
        <v>15000</v>
      </c>
      <c r="BG61" s="1">
        <v>15000</v>
      </c>
      <c r="BH61" s="1">
        <v>15000</v>
      </c>
      <c r="BI61" s="1">
        <v>15000</v>
      </c>
      <c r="BJ61" s="1">
        <v>15000</v>
      </c>
      <c r="BK61" s="1">
        <v>15000</v>
      </c>
      <c r="BL61" s="1">
        <v>15000</v>
      </c>
      <c r="BM61" t="s">
        <v>3</v>
      </c>
    </row>
    <row r="62" spans="1:65" x14ac:dyDescent="0.2">
      <c r="C62" t="s">
        <v>159</v>
      </c>
      <c r="D62" s="1">
        <v>10</v>
      </c>
      <c r="E62" s="1">
        <v>10</v>
      </c>
      <c r="F62" s="1">
        <v>10</v>
      </c>
      <c r="G62" s="1">
        <v>10</v>
      </c>
      <c r="H62" s="1">
        <v>10</v>
      </c>
      <c r="I62" s="1">
        <v>10</v>
      </c>
      <c r="J62" s="1">
        <v>10</v>
      </c>
      <c r="K62" s="1">
        <v>10</v>
      </c>
      <c r="L62" s="1">
        <v>10</v>
      </c>
      <c r="M62" s="1">
        <v>10</v>
      </c>
      <c r="N62" s="1">
        <v>10</v>
      </c>
      <c r="O62" s="1">
        <v>10</v>
      </c>
      <c r="P62" s="1">
        <v>10</v>
      </c>
      <c r="Q62" s="1">
        <v>10</v>
      </c>
      <c r="R62" s="1">
        <v>10</v>
      </c>
      <c r="S62" s="1">
        <v>10</v>
      </c>
      <c r="T62" s="1">
        <v>10</v>
      </c>
      <c r="U62" s="1">
        <v>10</v>
      </c>
      <c r="V62" s="1">
        <v>10</v>
      </c>
      <c r="W62" s="1">
        <v>10</v>
      </c>
      <c r="X62" s="1">
        <v>10</v>
      </c>
      <c r="Y62" s="1">
        <v>10</v>
      </c>
      <c r="Z62" s="1">
        <v>10</v>
      </c>
      <c r="AA62" s="1">
        <v>10</v>
      </c>
      <c r="AB62" s="1">
        <v>10</v>
      </c>
      <c r="AC62" s="1">
        <v>10</v>
      </c>
      <c r="AD62" s="1">
        <v>10</v>
      </c>
      <c r="AE62" s="1">
        <v>10</v>
      </c>
      <c r="AF62" s="1">
        <v>10</v>
      </c>
      <c r="AG62" s="1">
        <v>10</v>
      </c>
      <c r="AH62" s="1">
        <v>10</v>
      </c>
      <c r="AI62" s="1">
        <v>10</v>
      </c>
      <c r="AJ62" s="1">
        <v>10</v>
      </c>
      <c r="AK62" s="1">
        <v>10</v>
      </c>
      <c r="AL62" s="1">
        <v>10</v>
      </c>
      <c r="AM62" s="1">
        <v>10</v>
      </c>
      <c r="AN62" s="1">
        <v>10</v>
      </c>
      <c r="AO62" s="1">
        <v>10</v>
      </c>
      <c r="AP62" s="1">
        <v>10</v>
      </c>
      <c r="AQ62" s="1">
        <v>10</v>
      </c>
      <c r="AR62" s="1">
        <v>10</v>
      </c>
      <c r="AS62" s="1">
        <v>10</v>
      </c>
      <c r="AT62" s="1">
        <v>10</v>
      </c>
      <c r="AU62" s="1">
        <v>10</v>
      </c>
      <c r="AV62" s="1">
        <v>10</v>
      </c>
      <c r="AW62" s="1">
        <v>10</v>
      </c>
      <c r="AX62" s="1">
        <v>10</v>
      </c>
      <c r="AY62" s="1">
        <v>10</v>
      </c>
      <c r="AZ62" s="1">
        <v>10</v>
      </c>
      <c r="BA62" s="1">
        <v>10</v>
      </c>
      <c r="BB62" s="1">
        <v>10</v>
      </c>
      <c r="BC62" s="1">
        <v>10</v>
      </c>
      <c r="BD62" s="1">
        <v>10</v>
      </c>
      <c r="BE62" s="1">
        <v>10</v>
      </c>
      <c r="BF62" s="1">
        <v>10</v>
      </c>
      <c r="BG62" s="1">
        <v>10</v>
      </c>
      <c r="BH62" s="1">
        <v>10</v>
      </c>
      <c r="BI62" s="1">
        <v>10</v>
      </c>
      <c r="BJ62" s="1">
        <v>10</v>
      </c>
      <c r="BK62" s="1">
        <v>10</v>
      </c>
      <c r="BL62" s="1">
        <v>10</v>
      </c>
      <c r="BM62" t="s">
        <v>31</v>
      </c>
    </row>
    <row r="63" spans="1:65" x14ac:dyDescent="0.2">
      <c r="C63" t="s">
        <v>4</v>
      </c>
      <c r="D63" s="1">
        <v>3141.061479491892</v>
      </c>
      <c r="E63" s="1">
        <v>3555.3271410588463</v>
      </c>
      <c r="F63" s="1">
        <v>3966.3423154826619</v>
      </c>
      <c r="G63" s="1">
        <v>4375.6796107193677</v>
      </c>
      <c r="H63" s="1">
        <v>4783.8775897034302</v>
      </c>
      <c r="I63" s="1">
        <v>5181.0547618716919</v>
      </c>
      <c r="J63" s="1">
        <v>5298.3688696711115</v>
      </c>
      <c r="K63" s="1">
        <v>5716.0039400194655</v>
      </c>
      <c r="L63" s="1">
        <v>6595.8809708702147</v>
      </c>
      <c r="M63" s="1">
        <v>7773.4027705776425</v>
      </c>
      <c r="N63" s="1">
        <v>9418.9028828958926</v>
      </c>
      <c r="O63" s="1">
        <v>10324.297191006912</v>
      </c>
      <c r="P63" s="1">
        <v>10896.513958726538</v>
      </c>
      <c r="Q63" s="1">
        <v>10734.067180252876</v>
      </c>
      <c r="R63" s="1">
        <v>10161.918014471405</v>
      </c>
      <c r="S63" s="1">
        <v>9584.9423694298875</v>
      </c>
      <c r="T63" s="1">
        <v>8941.0608111823167</v>
      </c>
      <c r="U63" s="1">
        <v>8825.2404793378482</v>
      </c>
      <c r="V63" s="1">
        <v>8835.4030997465725</v>
      </c>
      <c r="W63" s="1">
        <v>9137.9294460956498</v>
      </c>
      <c r="X63" s="1">
        <v>9783.5543913533838</v>
      </c>
      <c r="Y63" s="1">
        <v>10336.679836240493</v>
      </c>
      <c r="Z63" s="1">
        <v>10727.565701827194</v>
      </c>
      <c r="AA63" s="1">
        <v>11237.625140779661</v>
      </c>
      <c r="AB63" s="1">
        <v>12375.975094014622</v>
      </c>
      <c r="AC63" s="1">
        <v>13337.17004105683</v>
      </c>
      <c r="AD63" s="1">
        <v>13853.977870326084</v>
      </c>
      <c r="AE63" s="1">
        <v>14064.84366184001</v>
      </c>
      <c r="AF63" s="1">
        <v>13936.107927946347</v>
      </c>
      <c r="AG63" s="1">
        <v>13693.647838645977</v>
      </c>
      <c r="AH63" s="1">
        <v>13414.381744320275</v>
      </c>
      <c r="AI63" s="1">
        <v>14179.157585485533</v>
      </c>
      <c r="AJ63" s="1">
        <v>15141.686505151614</v>
      </c>
      <c r="AK63" s="1">
        <v>15206.273953310105</v>
      </c>
      <c r="AL63" s="1">
        <v>15052.05924280971</v>
      </c>
      <c r="AM63" s="1">
        <v>14941.892888479353</v>
      </c>
      <c r="AN63" s="1">
        <v>15085.864050008055</v>
      </c>
      <c r="AO63" s="1">
        <v>14526.778218226433</v>
      </c>
      <c r="AP63" s="1">
        <v>14138.393174638029</v>
      </c>
      <c r="AQ63" s="1">
        <v>13976.92620770915</v>
      </c>
      <c r="AR63" s="1">
        <v>13980.513209623672</v>
      </c>
      <c r="AS63" s="1">
        <v>14089.73069706008</v>
      </c>
      <c r="AT63" s="1">
        <v>14289.926472089179</v>
      </c>
      <c r="AU63" s="1">
        <v>14521.139445400551</v>
      </c>
      <c r="AV63" s="1">
        <v>14715.775598995437</v>
      </c>
      <c r="AW63" s="1">
        <v>14890.813830200956</v>
      </c>
      <c r="AX63" s="1">
        <v>15045.202304458629</v>
      </c>
      <c r="AY63" s="1">
        <v>15168.650962768859</v>
      </c>
      <c r="AZ63" s="1">
        <v>15251.541384996934</v>
      </c>
      <c r="BA63" s="1">
        <v>15327.062376682896</v>
      </c>
      <c r="BB63" s="1">
        <v>15389.153769547238</v>
      </c>
      <c r="BC63" s="1">
        <v>15436.592653340149</v>
      </c>
      <c r="BD63" s="1">
        <v>15470.863091847743</v>
      </c>
      <c r="BE63" s="1">
        <v>15493.960095867658</v>
      </c>
      <c r="BF63" s="1">
        <v>15507.812216941084</v>
      </c>
      <c r="BG63" s="1">
        <v>15516.127825299985</v>
      </c>
      <c r="BH63" s="1">
        <v>15521.120540457963</v>
      </c>
      <c r="BI63" s="1">
        <v>15524.119708494041</v>
      </c>
      <c r="BJ63" s="1">
        <v>15525.918568574027</v>
      </c>
      <c r="BK63" s="1">
        <v>15526.999474159775</v>
      </c>
      <c r="BL63" s="1">
        <v>15527.652403890623</v>
      </c>
      <c r="BM63" t="s">
        <v>4</v>
      </c>
    </row>
    <row r="64" spans="1:65" x14ac:dyDescent="0.2">
      <c r="C64" t="s">
        <v>54</v>
      </c>
      <c r="D64" s="1">
        <v>113.25235878275247</v>
      </c>
      <c r="E64" s="1">
        <v>128.21208353219018</v>
      </c>
      <c r="F64" s="1">
        <v>143.03980554808811</v>
      </c>
      <c r="G64" s="1">
        <v>157.79244768840576</v>
      </c>
      <c r="H64" s="1">
        <v>172.48953435191723</v>
      </c>
      <c r="I64" s="1">
        <v>186.77573011784344</v>
      </c>
      <c r="J64" s="1">
        <v>190.99128232780714</v>
      </c>
      <c r="K64" s="1">
        <v>206.06566640481685</v>
      </c>
      <c r="L64" s="1">
        <v>237.8429357001836</v>
      </c>
      <c r="M64" s="1">
        <v>280.35732205692904</v>
      </c>
      <c r="N64" s="1">
        <v>339.75159632657716</v>
      </c>
      <c r="O64" s="1">
        <v>372.34085600141958</v>
      </c>
      <c r="P64" s="1">
        <v>392.856142599262</v>
      </c>
      <c r="Q64" s="1">
        <v>386.77991357122625</v>
      </c>
      <c r="R64" s="1">
        <v>365.98746581343158</v>
      </c>
      <c r="S64" s="1">
        <v>345.11771504515008</v>
      </c>
      <c r="T64" s="1">
        <v>321.95246190048414</v>
      </c>
      <c r="U64" s="1">
        <v>317.85055795356766</v>
      </c>
      <c r="V64" s="1">
        <v>318.32701681416637</v>
      </c>
      <c r="W64" s="1">
        <v>329.31459295143014</v>
      </c>
      <c r="X64" s="1">
        <v>352.70278344583812</v>
      </c>
      <c r="Y64" s="1">
        <v>372.7666938438299</v>
      </c>
      <c r="Z64" s="1">
        <v>386.91335751222681</v>
      </c>
      <c r="AA64" s="1">
        <v>405.32049882551394</v>
      </c>
      <c r="AB64" s="1">
        <v>446.34993475862626</v>
      </c>
      <c r="AC64" s="1">
        <v>463.79369517355713</v>
      </c>
      <c r="AD64" s="1">
        <v>467.12445889915767</v>
      </c>
      <c r="AE64" s="1">
        <v>461.41411381334592</v>
      </c>
      <c r="AF64" s="1">
        <v>444.12656621930978</v>
      </c>
      <c r="AG64" s="1">
        <v>424.90351296007725</v>
      </c>
      <c r="AH64" s="1">
        <v>404.13070071154829</v>
      </c>
      <c r="AI64" s="1">
        <v>422.65576398507062</v>
      </c>
      <c r="AJ64" s="1">
        <v>447.02377868095522</v>
      </c>
      <c r="AK64" s="1">
        <v>443.40742440817075</v>
      </c>
      <c r="AL64" s="1">
        <v>434.68292770650254</v>
      </c>
      <c r="AM64" s="1">
        <v>428.08768065319782</v>
      </c>
      <c r="AN64" s="1">
        <v>429.10847024873732</v>
      </c>
      <c r="AO64" s="1">
        <v>411.56480842964595</v>
      </c>
      <c r="AP64" s="1">
        <v>399.51235241584038</v>
      </c>
      <c r="AQ64" s="1">
        <v>394.26982226002207</v>
      </c>
      <c r="AR64" s="1">
        <v>393.92701138991373</v>
      </c>
      <c r="AS64" s="1">
        <v>396.69081856401937</v>
      </c>
      <c r="AT64" s="1">
        <v>402.18989782345631</v>
      </c>
      <c r="AU64" s="1">
        <v>408.63587643760064</v>
      </c>
      <c r="AV64" s="1">
        <v>414.07213977141032</v>
      </c>
      <c r="AW64" s="1">
        <v>418.95268377532136</v>
      </c>
      <c r="AX64" s="1">
        <v>423.24916358910184</v>
      </c>
      <c r="AY64" s="1">
        <v>426.67922423505451</v>
      </c>
      <c r="AZ64" s="1">
        <v>428.97073968476116</v>
      </c>
      <c r="BA64" s="1">
        <v>431.06398969609955</v>
      </c>
      <c r="BB64" s="1">
        <v>432.791127096531</v>
      </c>
      <c r="BC64" s="1">
        <v>434.11748343073668</v>
      </c>
      <c r="BD64" s="1">
        <v>435.08314510773295</v>
      </c>
      <c r="BE64" s="1">
        <v>435.74232175106329</v>
      </c>
      <c r="BF64" s="1">
        <v>436.14307737890812</v>
      </c>
      <c r="BG64" s="1">
        <v>436.38735240882949</v>
      </c>
      <c r="BH64" s="1">
        <v>436.53609280343392</v>
      </c>
      <c r="BI64" s="1">
        <v>436.62671688391032</v>
      </c>
      <c r="BJ64" s="1">
        <v>436.68182896053264</v>
      </c>
      <c r="BK64" s="1">
        <v>436.71541772888952</v>
      </c>
      <c r="BL64" s="1">
        <v>436.7360147915029</v>
      </c>
      <c r="BM64" t="s">
        <v>54</v>
      </c>
    </row>
    <row r="65" spans="1:65" x14ac:dyDescent="0.2">
      <c r="C65" t="s">
        <v>5</v>
      </c>
      <c r="D65" s="1">
        <v>21.028295270234537</v>
      </c>
      <c r="E65" s="1">
        <v>23.96122380029211</v>
      </c>
      <c r="F65" s="1">
        <v>26.765063706229526</v>
      </c>
      <c r="G65" s="1">
        <v>29.455665854675754</v>
      </c>
      <c r="H65" s="1">
        <v>32.040971126506832</v>
      </c>
      <c r="I65" s="1">
        <v>34.464778339414643</v>
      </c>
      <c r="J65" s="1">
        <v>35.15460003419966</v>
      </c>
      <c r="K65" s="1">
        <v>38.075135500657829</v>
      </c>
      <c r="L65" s="1">
        <v>44.345862289512965</v>
      </c>
      <c r="M65" s="1">
        <v>52.636935004812401</v>
      </c>
      <c r="N65" s="1">
        <v>64.101630654921792</v>
      </c>
      <c r="O65" s="1">
        <v>69.7308247750058</v>
      </c>
      <c r="P65" s="1">
        <v>72.736521034949874</v>
      </c>
      <c r="Q65" s="1">
        <v>70.072778682881847</v>
      </c>
      <c r="R65" s="1">
        <v>65.060475335108222</v>
      </c>
      <c r="S65" s="1">
        <v>60.673254659486666</v>
      </c>
      <c r="T65" s="1">
        <v>56.621932851873495</v>
      </c>
      <c r="U65" s="1">
        <v>56.2527104297859</v>
      </c>
      <c r="V65" s="1">
        <v>56.761601560858551</v>
      </c>
      <c r="W65" s="1">
        <v>58.813876418937163</v>
      </c>
      <c r="X65" s="1">
        <v>63.301655371451204</v>
      </c>
      <c r="Y65" s="1">
        <v>67.143978390575015</v>
      </c>
      <c r="Z65" s="1">
        <v>69.869646409426309</v>
      </c>
      <c r="AA65" s="1">
        <v>73.450881012428866</v>
      </c>
      <c r="AB65" s="1">
        <v>81.468087680481688</v>
      </c>
      <c r="AC65" s="1">
        <v>104.88473330182239</v>
      </c>
      <c r="AD65" s="1">
        <v>122.55747940617795</v>
      </c>
      <c r="AE65" s="1">
        <v>135.46285384213309</v>
      </c>
      <c r="AF65" s="1">
        <v>145.33375600923654</v>
      </c>
      <c r="AG65" s="1">
        <v>151.65487662622249</v>
      </c>
      <c r="AH65" s="1">
        <v>157.15803946580166</v>
      </c>
      <c r="AI65" s="1">
        <v>170.74725982843907</v>
      </c>
      <c r="AJ65" s="1">
        <v>186.00433855127545</v>
      </c>
      <c r="AK65" s="1">
        <v>191.23958272288928</v>
      </c>
      <c r="AL65" s="1">
        <v>192.30214115418795</v>
      </c>
      <c r="AM65" s="1">
        <v>193.11000054468872</v>
      </c>
      <c r="AN65" s="1">
        <v>196.66942810680436</v>
      </c>
      <c r="AO65" s="1">
        <v>190.37862361324389</v>
      </c>
      <c r="AP65" s="1">
        <v>186.09011460625706</v>
      </c>
      <c r="AQ65" s="1">
        <v>184.58887440392945</v>
      </c>
      <c r="AR65" s="1">
        <v>185.18843235325446</v>
      </c>
      <c r="AS65" s="1">
        <v>187.14363298806265</v>
      </c>
      <c r="AT65" s="1">
        <v>190.27280908165511</v>
      </c>
      <c r="AU65" s="1">
        <v>193.70454155957015</v>
      </c>
      <c r="AV65" s="1">
        <v>196.54790234314862</v>
      </c>
      <c r="AW65" s="1">
        <v>199.00040236727153</v>
      </c>
      <c r="AX65" s="1">
        <v>201.05810746714704</v>
      </c>
      <c r="AY65" s="1">
        <v>202.62571715861085</v>
      </c>
      <c r="AZ65" s="1">
        <v>203.62110622966014</v>
      </c>
      <c r="BA65" s="1">
        <v>204.48596948020682</v>
      </c>
      <c r="BB65" s="1">
        <v>205.17135192424345</v>
      </c>
      <c r="BC65" s="1">
        <v>205.67873339856018</v>
      </c>
      <c r="BD65" s="1">
        <v>206.03570765176127</v>
      </c>
      <c r="BE65" s="1">
        <v>206.27145079243078</v>
      </c>
      <c r="BF65" s="1">
        <v>206.40976511341722</v>
      </c>
      <c r="BG65" s="1">
        <v>206.49085697930741</v>
      </c>
      <c r="BH65" s="1">
        <v>206.53846441927891</v>
      </c>
      <c r="BI65" s="1">
        <v>206.56642447925253</v>
      </c>
      <c r="BJ65" s="1">
        <v>206.58282709456353</v>
      </c>
      <c r="BK65" s="1">
        <v>206.59246293535642</v>
      </c>
      <c r="BL65" s="1">
        <v>206.59814701139391</v>
      </c>
      <c r="BM65" t="s">
        <v>5</v>
      </c>
    </row>
    <row r="66" spans="1:65" x14ac:dyDescent="0.2">
      <c r="C66" t="s">
        <v>151</v>
      </c>
      <c r="D66" s="1">
        <v>0.44034551801765698</v>
      </c>
      <c r="E66" s="1">
        <v>0.49978861866110047</v>
      </c>
      <c r="F66" s="1">
        <v>0.5578937292964895</v>
      </c>
      <c r="G66" s="1">
        <v>0.61490644780053205</v>
      </c>
      <c r="H66" s="1">
        <v>0.67092027432661983</v>
      </c>
      <c r="I66" s="1">
        <v>0.72461636015919484</v>
      </c>
      <c r="J66" s="1">
        <v>0.74024217052557717</v>
      </c>
      <c r="K66" s="1">
        <v>0.79979826869283577</v>
      </c>
      <c r="L66" s="1">
        <v>0.92631811915724482</v>
      </c>
      <c r="M66" s="1">
        <v>1.0948590157570399</v>
      </c>
      <c r="N66" s="1">
        <v>1.3293943914661439</v>
      </c>
      <c r="O66" s="1">
        <v>1.4528595606742378</v>
      </c>
      <c r="P66" s="1">
        <v>1.526226806120845</v>
      </c>
      <c r="Q66" s="1">
        <v>1.4901169356055954</v>
      </c>
      <c r="R66" s="1">
        <v>1.3996996485399946</v>
      </c>
      <c r="S66" s="1">
        <v>1.3140241348782007</v>
      </c>
      <c r="T66" s="1">
        <v>1.2256039010214519</v>
      </c>
      <c r="U66" s="1">
        <v>1.2125509379487449</v>
      </c>
      <c r="V66" s="1">
        <v>1.2176750338834617</v>
      </c>
      <c r="W66" s="1">
        <v>1.2604940626913732</v>
      </c>
      <c r="X66" s="1">
        <v>1.3526569706382774</v>
      </c>
      <c r="Y66" s="1">
        <v>1.4317287378335346</v>
      </c>
      <c r="Z66" s="1">
        <v>1.4876857263899175</v>
      </c>
      <c r="AA66" s="1">
        <v>1.5606899364782276</v>
      </c>
      <c r="AB66" s="1">
        <v>1.7235022053757629</v>
      </c>
      <c r="AC66" s="1">
        <v>1.9513892029302702</v>
      </c>
      <c r="AD66" s="1">
        <v>2.1031097486970265</v>
      </c>
      <c r="AE66" s="1">
        <v>2.1980939150481649</v>
      </c>
      <c r="AF66" s="1">
        <v>2.2431530477956194</v>
      </c>
      <c r="AG66" s="1">
        <v>2.2569397757681835</v>
      </c>
      <c r="AH66" s="1">
        <v>2.263866244053375</v>
      </c>
      <c r="AI66" s="1">
        <v>2.4202944544833787</v>
      </c>
      <c r="AJ66" s="1">
        <v>2.6073790886057409</v>
      </c>
      <c r="AK66" s="1">
        <v>2.6473872821176703</v>
      </c>
      <c r="AL66" s="1">
        <v>2.6410108481075927</v>
      </c>
      <c r="AM66" s="1">
        <v>2.6376453656550978</v>
      </c>
      <c r="AN66" s="1">
        <v>2.676015359297566</v>
      </c>
      <c r="AO66" s="1">
        <v>2.5843406188119835</v>
      </c>
      <c r="AP66" s="1">
        <v>2.520799286873789</v>
      </c>
      <c r="AQ66" s="1">
        <v>2.4960917192772234</v>
      </c>
      <c r="AR66" s="1">
        <v>2.5000794539816353</v>
      </c>
      <c r="AS66" s="1">
        <v>2.5224171011438359</v>
      </c>
      <c r="AT66" s="1">
        <v>2.5610281168104416</v>
      </c>
      <c r="AU66" s="1">
        <v>2.6046654117362307</v>
      </c>
      <c r="AV66" s="1">
        <v>2.6411244407342473</v>
      </c>
      <c r="AW66" s="1">
        <v>2.6732591649096249</v>
      </c>
      <c r="AX66" s="1">
        <v>2.7009635486330952</v>
      </c>
      <c r="AY66" s="1">
        <v>2.722656044656854</v>
      </c>
      <c r="AZ66" s="1">
        <v>2.7368612849948186</v>
      </c>
      <c r="BA66" s="1">
        <v>2.7495721511863684</v>
      </c>
      <c r="BB66" s="1">
        <v>2.7598916603928334</v>
      </c>
      <c r="BC66" s="1">
        <v>2.7677024885067611</v>
      </c>
      <c r="BD66" s="1">
        <v>2.7733135544979208</v>
      </c>
      <c r="BE66" s="1">
        <v>2.7770950206819593</v>
      </c>
      <c r="BF66" s="1">
        <v>2.7793631372117886</v>
      </c>
      <c r="BG66" s="1">
        <v>2.7807236347879973</v>
      </c>
      <c r="BH66" s="1">
        <v>2.7815404814428608</v>
      </c>
      <c r="BI66" s="1">
        <v>2.782031168433833</v>
      </c>
      <c r="BJ66" s="1">
        <v>2.7823254757981446</v>
      </c>
      <c r="BK66" s="1">
        <v>2.7825023202773518</v>
      </c>
      <c r="BL66" s="1">
        <v>2.7826091446103307</v>
      </c>
      <c r="BM66" t="s">
        <v>6</v>
      </c>
    </row>
    <row r="67" spans="1:65" x14ac:dyDescent="0.2">
      <c r="C67" t="s">
        <v>7</v>
      </c>
      <c r="D67" s="19">
        <v>8.7272056567026404</v>
      </c>
      <c r="E67" s="19">
        <v>9.9053081761124186</v>
      </c>
      <c r="F67" s="19">
        <v>11.056893078130582</v>
      </c>
      <c r="G67" s="19">
        <v>12.186827865868159</v>
      </c>
      <c r="H67" s="19">
        <v>13.296965618405546</v>
      </c>
      <c r="I67" s="19">
        <v>14.361168079533012</v>
      </c>
      <c r="J67" s="19">
        <v>14.670855938362511</v>
      </c>
      <c r="K67" s="19">
        <v>15.851197955141243</v>
      </c>
      <c r="L67" s="19">
        <v>18.358694249480472</v>
      </c>
      <c r="M67" s="19">
        <v>21.699005450587066</v>
      </c>
      <c r="N67" s="19">
        <v>26.347260908709611</v>
      </c>
      <c r="O67" s="19">
        <v>28.794216490247791</v>
      </c>
      <c r="P67" s="19">
        <v>30.248281567055606</v>
      </c>
      <c r="Q67" s="19">
        <v>29.532620220842354</v>
      </c>
      <c r="R67" s="19">
        <v>27.740640453011547</v>
      </c>
      <c r="S67" s="19">
        <v>26.042637868958611</v>
      </c>
      <c r="T67" s="19">
        <v>24.290237688855843</v>
      </c>
      <c r="U67" s="19">
        <v>24.031541077890687</v>
      </c>
      <c r="V67" s="19">
        <v>24.13309551002903</v>
      </c>
      <c r="W67" s="19">
        <v>24.981725631460034</v>
      </c>
      <c r="X67" s="19">
        <v>26.808301850955331</v>
      </c>
      <c r="Y67" s="19">
        <v>28.375424816254256</v>
      </c>
      <c r="Z67" s="19">
        <v>29.484436097349484</v>
      </c>
      <c r="AA67" s="19">
        <v>30.931306178176026</v>
      </c>
      <c r="AB67" s="19">
        <v>34.158081735015436</v>
      </c>
      <c r="AC67" s="19">
        <v>38.674573019177714</v>
      </c>
      <c r="AD67" s="19">
        <v>41.68152176981895</v>
      </c>
      <c r="AE67" s="19">
        <v>43.56401249575746</v>
      </c>
      <c r="AF67" s="19">
        <v>44.45703922615315</v>
      </c>
      <c r="AG67" s="19">
        <v>44.730278320061103</v>
      </c>
      <c r="AH67" s="19">
        <v>44.867553960952428</v>
      </c>
      <c r="AI67" s="19">
        <v>47.967803894410046</v>
      </c>
      <c r="AJ67" s="19">
        <v>51.675633338309041</v>
      </c>
      <c r="AK67" s="19">
        <v>52.468555528827999</v>
      </c>
      <c r="AL67" s="19">
        <v>52.342181014531022</v>
      </c>
      <c r="AM67" s="19">
        <v>52.275480534350855</v>
      </c>
      <c r="AN67" s="19">
        <v>53.035935249710917</v>
      </c>
      <c r="AO67" s="19">
        <v>51.219034018731584</v>
      </c>
      <c r="AP67" s="19">
        <v>49.959708673439458</v>
      </c>
      <c r="AQ67" s="19">
        <v>49.470029512713957</v>
      </c>
      <c r="AR67" s="19">
        <v>49.549062407215644</v>
      </c>
      <c r="AS67" s="19">
        <v>49.991772126503783</v>
      </c>
      <c r="AT67" s="19">
        <v>50.757003656175272</v>
      </c>
      <c r="AU67" s="19">
        <v>51.621850989773613</v>
      </c>
      <c r="AV67" s="19">
        <v>52.344432306240236</v>
      </c>
      <c r="AW67" s="19">
        <v>52.981310246686711</v>
      </c>
      <c r="AX67" s="19">
        <v>53.530383291497927</v>
      </c>
      <c r="AY67" s="19">
        <v>53.96030676354507</v>
      </c>
      <c r="AZ67" s="19">
        <v>54.241840351965344</v>
      </c>
      <c r="BA67" s="19">
        <v>54.493756946524705</v>
      </c>
      <c r="BB67" s="19">
        <v>54.698279248753394</v>
      </c>
      <c r="BC67" s="19">
        <v>54.85308201274264</v>
      </c>
      <c r="BD67" s="19">
        <v>54.964287702035499</v>
      </c>
      <c r="BE67" s="19">
        <v>55.039232561745962</v>
      </c>
      <c r="BF67" s="19">
        <v>55.08418435209984</v>
      </c>
      <c r="BG67" s="19">
        <v>55.111148046874028</v>
      </c>
      <c r="BH67" s="19">
        <v>55.127337126710898</v>
      </c>
      <c r="BI67" s="19">
        <v>55.137062049772567</v>
      </c>
      <c r="BJ67" s="19">
        <v>55.142894925978965</v>
      </c>
      <c r="BK67" s="19">
        <v>55.14639980584294</v>
      </c>
      <c r="BL67" s="19">
        <v>55.148516956773086</v>
      </c>
      <c r="BM67" t="s">
        <v>7</v>
      </c>
    </row>
    <row r="68" spans="1:65" x14ac:dyDescent="0.2">
      <c r="C68" t="s">
        <v>8</v>
      </c>
      <c r="D68" s="14">
        <v>0.22017275900882849</v>
      </c>
      <c r="E68" s="14">
        <v>0.24989430933055023</v>
      </c>
      <c r="F68" s="14">
        <v>0.27894686464824475</v>
      </c>
      <c r="G68" s="14">
        <v>0.30745322390026603</v>
      </c>
      <c r="H68" s="14">
        <v>0.33546013716330991</v>
      </c>
      <c r="I68" s="14">
        <v>0.36230818007959742</v>
      </c>
      <c r="J68" s="14">
        <v>0.37012108526278859</v>
      </c>
      <c r="K68" s="14">
        <v>0.39989913434641788</v>
      </c>
      <c r="L68" s="14">
        <v>0.46315905957862241</v>
      </c>
      <c r="M68" s="14">
        <v>0.54742950787851996</v>
      </c>
      <c r="N68" s="14">
        <v>0.66469719573307195</v>
      </c>
      <c r="O68" s="14">
        <v>0.72642978033711891</v>
      </c>
      <c r="P68" s="14">
        <v>0.76311340306042252</v>
      </c>
      <c r="Q68" s="14">
        <v>0.74505846780279772</v>
      </c>
      <c r="R68" s="14">
        <v>0.69984982426999731</v>
      </c>
      <c r="S68" s="14">
        <v>0.65701206743910034</v>
      </c>
      <c r="T68" s="14">
        <v>0.61280195051072595</v>
      </c>
      <c r="U68" s="14">
        <v>0.60627546897437246</v>
      </c>
      <c r="V68" s="14">
        <v>0.60883751694173083</v>
      </c>
      <c r="W68" s="14">
        <v>0.6302470313456866</v>
      </c>
      <c r="X68" s="14">
        <v>0.67632848531913869</v>
      </c>
      <c r="Y68" s="14">
        <v>0.7158643689167673</v>
      </c>
      <c r="Z68" s="14">
        <v>0.74384286319495874</v>
      </c>
      <c r="AA68" s="14">
        <v>0.78034496823911381</v>
      </c>
      <c r="AB68" s="14">
        <v>0.86175110268788147</v>
      </c>
      <c r="AC68" s="14">
        <v>0.97569460146513509</v>
      </c>
      <c r="AD68" s="14">
        <v>1.0515548743485132</v>
      </c>
      <c r="AE68" s="14">
        <v>1.0990469575240824</v>
      </c>
      <c r="AF68" s="14">
        <v>1.1215765238978097</v>
      </c>
      <c r="AG68" s="14">
        <v>1.1284698878840917</v>
      </c>
      <c r="AH68" s="14">
        <v>1.1319331220266875</v>
      </c>
      <c r="AI68" s="14">
        <v>1.2101472272416893</v>
      </c>
      <c r="AJ68" s="14">
        <v>1.3036895443028704</v>
      </c>
      <c r="AK68" s="14">
        <v>1.3236936410588351</v>
      </c>
      <c r="AL68" s="14">
        <v>1.3205054240537963</v>
      </c>
      <c r="AM68" s="14">
        <v>1.3188226828275489</v>
      </c>
      <c r="AN68" s="14">
        <v>1.338007679648783</v>
      </c>
      <c r="AO68" s="14">
        <v>1.2921703094059918</v>
      </c>
      <c r="AP68" s="14">
        <v>1.2603996434368945</v>
      </c>
      <c r="AQ68" s="14">
        <v>1.2480458596386117</v>
      </c>
      <c r="AR68" s="14">
        <v>1.2500397269908177</v>
      </c>
      <c r="AS68" s="14">
        <v>1.2612085505719179</v>
      </c>
      <c r="AT68" s="14">
        <v>1.2805140584052208</v>
      </c>
      <c r="AU68" s="14">
        <v>1.3023327058681153</v>
      </c>
      <c r="AV68" s="14">
        <v>1.3205622203671237</v>
      </c>
      <c r="AW68" s="14">
        <v>1.3366295824548124</v>
      </c>
      <c r="AX68" s="14">
        <v>1.3504817743165476</v>
      </c>
      <c r="AY68" s="14">
        <v>1.361328022328427</v>
      </c>
      <c r="AZ68" s="14">
        <v>1.3684306424974093</v>
      </c>
      <c r="BA68" s="14">
        <v>1.3747860755931842</v>
      </c>
      <c r="BB68" s="14">
        <v>1.3799458301964167</v>
      </c>
      <c r="BC68" s="14">
        <v>1.3838512442533806</v>
      </c>
      <c r="BD68" s="14">
        <v>1.3866567772489604</v>
      </c>
      <c r="BE68" s="14">
        <v>1.3885475103409797</v>
      </c>
      <c r="BF68" s="14">
        <v>1.3896815686058943</v>
      </c>
      <c r="BG68" s="14">
        <v>1.3903618173939987</v>
      </c>
      <c r="BH68" s="14">
        <v>1.3907702407214304</v>
      </c>
      <c r="BI68" s="14">
        <v>1.3910155842169165</v>
      </c>
      <c r="BJ68" s="14">
        <v>1.3911627378990723</v>
      </c>
      <c r="BK68" s="14">
        <v>1.3912511601386759</v>
      </c>
      <c r="BL68" s="14">
        <v>1.3913045723051654</v>
      </c>
      <c r="BM68" t="s">
        <v>8</v>
      </c>
    </row>
    <row r="69" spans="1:65" x14ac:dyDescent="0.2">
      <c r="C69" t="s">
        <v>9</v>
      </c>
      <c r="D69" s="1">
        <v>1.1801743689620918</v>
      </c>
      <c r="E69" s="1">
        <v>1.3370475674564659</v>
      </c>
      <c r="F69" s="1">
        <v>1.4919231678227269</v>
      </c>
      <c r="G69" s="1">
        <v>1.645406703081032</v>
      </c>
      <c r="H69" s="1">
        <v>1.7977090725802061</v>
      </c>
      <c r="I69" s="1">
        <v>1.9451694770633141</v>
      </c>
      <c r="J69" s="1">
        <v>1.9885102562670245</v>
      </c>
      <c r="K69" s="1">
        <v>2.1463036456831865</v>
      </c>
      <c r="L69" s="1">
        <v>2.4796972973825584</v>
      </c>
      <c r="M69" s="1">
        <v>2.9252077177702214</v>
      </c>
      <c r="N69" s="1">
        <v>2.6601833324766133</v>
      </c>
      <c r="O69" s="1">
        <v>1.9420468098158508</v>
      </c>
      <c r="P69" s="1">
        <v>1.0232573891042123</v>
      </c>
      <c r="Q69" s="1">
        <v>1.0050402620544958</v>
      </c>
      <c r="R69" s="1">
        <v>0.94902337927071123</v>
      </c>
      <c r="S69" s="1">
        <v>0.89375546894167079</v>
      </c>
      <c r="T69" s="1">
        <v>0.83368727679983068</v>
      </c>
      <c r="U69" s="1">
        <v>0.82352801053457736</v>
      </c>
      <c r="V69" s="1">
        <v>0.82538064427067204</v>
      </c>
      <c r="W69" s="1">
        <v>0.85402266810313987</v>
      </c>
      <c r="X69" s="1">
        <v>0.91519105616591501</v>
      </c>
      <c r="Y69" s="1">
        <v>0.96767338591238572</v>
      </c>
      <c r="Z69" s="1">
        <v>1.0047234672147276</v>
      </c>
      <c r="AA69" s="1">
        <v>0.50542150992533352</v>
      </c>
      <c r="AB69" s="1">
        <v>0.30946201017142799</v>
      </c>
      <c r="AC69" s="1">
        <v>0.20540587268982707</v>
      </c>
      <c r="AD69" s="1">
        <v>0.21777606973131788</v>
      </c>
      <c r="AE69" s="1">
        <v>0.22485808503391694</v>
      </c>
      <c r="AF69" s="1">
        <v>0.22670006594033057</v>
      </c>
      <c r="AG69" s="1">
        <v>0.22607526764617247</v>
      </c>
      <c r="AH69" s="1">
        <v>0.22489857673864166</v>
      </c>
      <c r="AI69" s="1">
        <v>0.23928699246033175</v>
      </c>
      <c r="AJ69" s="1">
        <v>0.23674943017313005</v>
      </c>
      <c r="AK69" s="1">
        <v>0.24192757769166973</v>
      </c>
      <c r="AL69" s="1">
        <v>0.24001752674106575</v>
      </c>
      <c r="AM69" s="1">
        <v>0.24026966632995567</v>
      </c>
      <c r="AN69" s="1">
        <v>0.24112491079297427</v>
      </c>
      <c r="AO69" s="1">
        <v>0.22961785118361414</v>
      </c>
      <c r="AP69" s="1">
        <v>0.22314799927019954</v>
      </c>
      <c r="AQ69" s="1">
        <v>0.22017189327141173</v>
      </c>
      <c r="AR69" s="1">
        <v>0.21973811482164363</v>
      </c>
      <c r="AS69" s="1">
        <v>0.22090981305084226</v>
      </c>
      <c r="AT69" s="1">
        <v>0.22350898109758802</v>
      </c>
      <c r="AU69" s="1">
        <v>0.22655739420931548</v>
      </c>
      <c r="AV69" s="1">
        <v>0.22964995741574268</v>
      </c>
      <c r="AW69" s="1">
        <v>0.23240264856669193</v>
      </c>
      <c r="AX69" s="1">
        <v>0.23480617950860208</v>
      </c>
      <c r="AY69" s="1">
        <v>0.236712163573472</v>
      </c>
      <c r="AZ69" s="1">
        <v>0.23797782147719596</v>
      </c>
      <c r="BA69" s="1">
        <v>0.23912581121480186</v>
      </c>
      <c r="BB69" s="1">
        <v>0.24006810935799289</v>
      </c>
      <c r="BC69" s="1">
        <v>0.24078850526839188</v>
      </c>
      <c r="BD69" s="1">
        <v>0.24131088204944157</v>
      </c>
      <c r="BE69" s="1">
        <v>0.24166614333484596</v>
      </c>
      <c r="BF69" s="1">
        <v>0.24188133531578143</v>
      </c>
      <c r="BG69" s="1">
        <v>0.24201174779450949</v>
      </c>
      <c r="BH69" s="1">
        <v>0.24209083955519264</v>
      </c>
      <c r="BI69" s="1">
        <v>0.2421388344434241</v>
      </c>
      <c r="BJ69" s="1">
        <v>0.24216790752621939</v>
      </c>
      <c r="BK69" s="1">
        <v>0.24218555513588116</v>
      </c>
      <c r="BL69" s="1">
        <v>0.24219633050090333</v>
      </c>
      <c r="BM69" t="s">
        <v>9</v>
      </c>
    </row>
    <row r="70" spans="1:65" x14ac:dyDescent="0.2">
      <c r="C70" t="s">
        <v>10</v>
      </c>
      <c r="D70" s="1">
        <v>9243.7157448955841</v>
      </c>
      <c r="E70" s="1">
        <v>10472.425072102767</v>
      </c>
      <c r="F70" s="1">
        <v>11685.488211971508</v>
      </c>
      <c r="G70" s="1">
        <v>12887.648001882182</v>
      </c>
      <c r="H70" s="1">
        <v>14080.556310984462</v>
      </c>
      <c r="I70" s="1">
        <v>15235.539929098408</v>
      </c>
      <c r="J70" s="1">
        <v>15575.006582211468</v>
      </c>
      <c r="K70" s="1">
        <v>16810.923304813557</v>
      </c>
      <c r="L70" s="1">
        <v>19422.229081748887</v>
      </c>
      <c r="M70" s="1">
        <v>22911.689449435256</v>
      </c>
      <c r="N70" s="1">
        <v>27781.181268830769</v>
      </c>
      <c r="O70" s="1">
        <v>30422.163275765302</v>
      </c>
      <c r="P70" s="1">
        <v>32058.654000634968</v>
      </c>
      <c r="Q70" s="1">
        <v>31487.911410167351</v>
      </c>
      <c r="R70" s="1">
        <v>29732.902472551381</v>
      </c>
      <c r="S70" s="1">
        <v>28001.358841942543</v>
      </c>
      <c r="T70" s="1">
        <v>26119.422382138691</v>
      </c>
      <c r="U70" s="1">
        <v>25801.132570048307</v>
      </c>
      <c r="V70" s="1">
        <v>25859.175585000154</v>
      </c>
      <c r="W70" s="1">
        <v>26756.530191671369</v>
      </c>
      <c r="X70" s="1">
        <v>28672.935789678115</v>
      </c>
      <c r="Y70" s="1">
        <v>30317.207180635043</v>
      </c>
      <c r="Z70" s="1">
        <v>31477.986227837413</v>
      </c>
      <c r="AA70" s="1">
        <v>32989.283137418126</v>
      </c>
      <c r="AB70" s="1">
        <v>36357.917920015643</v>
      </c>
      <c r="AC70" s="1">
        <v>40221.037446076763</v>
      </c>
      <c r="AD70" s="1">
        <v>42643.276654263682</v>
      </c>
      <c r="AE70" s="1">
        <v>44034.708319142075</v>
      </c>
      <c r="AF70" s="1">
        <v>43056.453381527666</v>
      </c>
      <c r="AG70" s="1">
        <v>41629.90469529332</v>
      </c>
      <c r="AH70" s="1">
        <v>41413.226724074499</v>
      </c>
      <c r="AI70" s="1">
        <v>42706.541602194258</v>
      </c>
      <c r="AJ70" s="1">
        <v>45916.072298139989</v>
      </c>
      <c r="AK70" s="1">
        <v>46920.341645938766</v>
      </c>
      <c r="AL70" s="1">
        <v>46549.899201887572</v>
      </c>
      <c r="AM70" s="1">
        <v>46598.800099280343</v>
      </c>
      <c r="AN70" s="1">
        <v>47197.502584550639</v>
      </c>
      <c r="AO70" s="1">
        <v>44532.947125492057</v>
      </c>
      <c r="AP70" s="1">
        <v>43278.159783459763</v>
      </c>
      <c r="AQ70" s="1">
        <v>42700.962625657354</v>
      </c>
      <c r="AR70" s="1">
        <v>42616.834006440142</v>
      </c>
      <c r="AS70" s="1">
        <v>42844.077554879288</v>
      </c>
      <c r="AT70" s="1">
        <v>43348.169952745331</v>
      </c>
      <c r="AU70" s="1">
        <v>43939.390623182924</v>
      </c>
      <c r="AV70" s="1">
        <v>44539.17392854944</v>
      </c>
      <c r="AW70" s="1">
        <v>45073.041172956357</v>
      </c>
      <c r="AX70" s="1">
        <v>45539.190977071441</v>
      </c>
      <c r="AY70" s="1">
        <v>45908.844674052554</v>
      </c>
      <c r="AZ70" s="1">
        <v>46154.311114117918</v>
      </c>
      <c r="BA70" s="1">
        <v>46376.956548790724</v>
      </c>
      <c r="BB70" s="1">
        <v>46559.709384299225</v>
      </c>
      <c r="BC70" s="1">
        <v>46699.425668646669</v>
      </c>
      <c r="BD70" s="1">
        <v>46800.737380476377</v>
      </c>
      <c r="BE70" s="1">
        <v>46869.638086397528</v>
      </c>
      <c r="BF70" s="1">
        <v>46911.373226150077</v>
      </c>
      <c r="BG70" s="1">
        <v>46936.665911321397</v>
      </c>
      <c r="BH70" s="1">
        <v>46952.005263982384</v>
      </c>
      <c r="BI70" s="1">
        <v>46961.313572586827</v>
      </c>
      <c r="BJ70" s="1">
        <v>46966.952115288208</v>
      </c>
      <c r="BK70" s="1">
        <v>46970.374758884551</v>
      </c>
      <c r="BL70" s="1">
        <v>46972.464573584562</v>
      </c>
      <c r="BM70" t="s">
        <v>10</v>
      </c>
    </row>
    <row r="71" spans="1:65" x14ac:dyDescent="0.2">
      <c r="C71" t="s">
        <v>152</v>
      </c>
      <c r="D71" s="1">
        <v>2950.4359224052296</v>
      </c>
      <c r="E71" s="1">
        <v>3342.6189186411648</v>
      </c>
      <c r="F71" s="1">
        <v>3729.8079195568171</v>
      </c>
      <c r="G71" s="1">
        <v>4113.5167577025795</v>
      </c>
      <c r="H71" s="1">
        <v>4494.2726814505149</v>
      </c>
      <c r="I71" s="1">
        <v>4862.9236926582853</v>
      </c>
      <c r="J71" s="1">
        <v>4971.2756406675608</v>
      </c>
      <c r="K71" s="1">
        <v>5365.7591142079655</v>
      </c>
      <c r="L71" s="1">
        <v>6199.2432434563952</v>
      </c>
      <c r="M71" s="1">
        <v>7313.0192944255532</v>
      </c>
      <c r="N71" s="1">
        <v>8867.2777749220459</v>
      </c>
      <c r="O71" s="1">
        <v>9710.234049079254</v>
      </c>
      <c r="P71" s="1">
        <v>10232.573891042122</v>
      </c>
      <c r="Q71" s="1">
        <v>10050.402620544957</v>
      </c>
      <c r="R71" s="1">
        <v>9490.2337927071112</v>
      </c>
      <c r="S71" s="1">
        <v>8937.5546894167073</v>
      </c>
      <c r="T71" s="1">
        <v>8336.8727679983058</v>
      </c>
      <c r="U71" s="1">
        <v>8235.2801053457733</v>
      </c>
      <c r="V71" s="1">
        <v>8253.8064427067202</v>
      </c>
      <c r="W71" s="1">
        <v>8540.2266810313977</v>
      </c>
      <c r="X71" s="1">
        <v>9151.9105616591496</v>
      </c>
      <c r="Y71" s="1">
        <v>9676.7338591238567</v>
      </c>
      <c r="Z71" s="1">
        <v>10047.234672147275</v>
      </c>
      <c r="AA71" s="1">
        <v>10529.614790111116</v>
      </c>
      <c r="AB71" s="1">
        <v>11604.825381428549</v>
      </c>
      <c r="AC71" s="1">
        <v>12837.867043114193</v>
      </c>
      <c r="AD71" s="1">
        <v>13611.004358207367</v>
      </c>
      <c r="AE71" s="1">
        <v>14053.63031461981</v>
      </c>
      <c r="AF71" s="1">
        <v>14168.75412127066</v>
      </c>
      <c r="AG71" s="1">
        <v>14129.704227885779</v>
      </c>
      <c r="AH71" s="1">
        <v>14056.161046165103</v>
      </c>
      <c r="AI71" s="1">
        <v>14955.437028770735</v>
      </c>
      <c r="AJ71" s="1">
        <v>16058.87361146482</v>
      </c>
      <c r="AK71" s="1">
        <v>16236.313279335314</v>
      </c>
      <c r="AL71" s="1">
        <v>16152.948357306866</v>
      </c>
      <c r="AM71" s="1">
        <v>16101.109074057065</v>
      </c>
      <c r="AN71" s="1">
        <v>16312.443154368235</v>
      </c>
      <c r="AO71" s="1">
        <v>15739.77973783264</v>
      </c>
      <c r="AP71" s="1">
        <v>15339.823544782184</v>
      </c>
      <c r="AQ71" s="1">
        <v>15178.426282946379</v>
      </c>
      <c r="AR71" s="1">
        <v>15191.858969196383</v>
      </c>
      <c r="AS71" s="1">
        <v>15316.670258026836</v>
      </c>
      <c r="AT71" s="1">
        <v>15541.443419675732</v>
      </c>
      <c r="AU71" s="1">
        <v>15798.826826083088</v>
      </c>
      <c r="AV71" s="1">
        <v>16014.484631989519</v>
      </c>
      <c r="AW71" s="1">
        <v>16206.44168972015</v>
      </c>
      <c r="AX71" s="1">
        <v>16374.05029616134</v>
      </c>
      <c r="AY71" s="1">
        <v>16506.962807268053</v>
      </c>
      <c r="AZ71" s="1">
        <v>16595.222606122927</v>
      </c>
      <c r="BA71" s="1">
        <v>16675.276894908573</v>
      </c>
      <c r="BB71" s="1">
        <v>16740.98741932015</v>
      </c>
      <c r="BC71" s="1">
        <v>16791.223741442114</v>
      </c>
      <c r="BD71" s="1">
        <v>16827.651333357946</v>
      </c>
      <c r="BE71" s="1">
        <v>16852.425239085915</v>
      </c>
      <c r="BF71" s="1">
        <v>16867.431506495665</v>
      </c>
      <c r="BG71" s="1">
        <v>16876.525732594862</v>
      </c>
      <c r="BH71" s="1">
        <v>16882.041143092782</v>
      </c>
      <c r="BI71" s="1">
        <v>16885.388034198906</v>
      </c>
      <c r="BJ71" s="1">
        <v>16887.415425986255</v>
      </c>
      <c r="BK71" s="1">
        <v>16888.646070123534</v>
      </c>
      <c r="BL71" s="1">
        <v>16889.397482923665</v>
      </c>
      <c r="BM71" t="s">
        <v>11</v>
      </c>
    </row>
    <row r="72" spans="1:65" ht="14.25" x14ac:dyDescent="0.2">
      <c r="C72" t="s">
        <v>153</v>
      </c>
      <c r="D72" s="1">
        <v>3933.9145632069726</v>
      </c>
      <c r="E72" s="1">
        <v>4456.8252248548861</v>
      </c>
      <c r="F72" s="1">
        <v>4973.0772260757558</v>
      </c>
      <c r="G72" s="1">
        <v>5484.6890102701063</v>
      </c>
      <c r="H72" s="1">
        <v>5992.3635752673536</v>
      </c>
      <c r="I72" s="1">
        <v>6483.8982568777137</v>
      </c>
      <c r="J72" s="1">
        <v>6628.3675208900813</v>
      </c>
      <c r="K72" s="1">
        <v>7154.3454856106209</v>
      </c>
      <c r="L72" s="1">
        <v>8265.6576579418597</v>
      </c>
      <c r="M72" s="1">
        <v>9750.6923925674037</v>
      </c>
      <c r="N72" s="1">
        <v>11823.037033229395</v>
      </c>
      <c r="O72" s="1">
        <v>12946.978732105672</v>
      </c>
      <c r="P72" s="1">
        <v>13643.43185472283</v>
      </c>
      <c r="Q72" s="1">
        <v>13400.536827393276</v>
      </c>
      <c r="R72" s="1">
        <v>12653.645056942814</v>
      </c>
      <c r="S72" s="1">
        <v>11916.739585888943</v>
      </c>
      <c r="T72" s="1">
        <v>11115.830357331075</v>
      </c>
      <c r="U72" s="1">
        <v>10980.373473794365</v>
      </c>
      <c r="V72" s="1">
        <v>11005.075256942293</v>
      </c>
      <c r="W72" s="1">
        <v>11386.968908041863</v>
      </c>
      <c r="X72" s="1">
        <v>12202.547415545532</v>
      </c>
      <c r="Y72" s="1">
        <v>12902.311812165142</v>
      </c>
      <c r="Z72" s="1">
        <v>13396.312896196367</v>
      </c>
      <c r="AA72" s="1">
        <v>14039.486386814822</v>
      </c>
      <c r="AB72" s="1">
        <v>15473.100508571399</v>
      </c>
      <c r="AC72" s="1">
        <v>17117.15605748559</v>
      </c>
      <c r="AD72" s="1">
        <v>18148.005810943156</v>
      </c>
      <c r="AE72" s="1">
        <v>18991.392317053796</v>
      </c>
      <c r="AF72" s="1">
        <v>19084.992555739063</v>
      </c>
      <c r="AG72" s="1">
        <v>19017.318465602675</v>
      </c>
      <c r="AH72" s="1">
        <v>18913.369509431883</v>
      </c>
      <c r="AI72" s="1">
        <v>20107.646511654097</v>
      </c>
      <c r="AJ72" s="1">
        <v>21600.528401881929</v>
      </c>
      <c r="AK72" s="1">
        <v>21851.971322841291</v>
      </c>
      <c r="AL72" s="1">
        <v>21736.443824598275</v>
      </c>
      <c r="AM72" s="1">
        <v>21671.781944006194</v>
      </c>
      <c r="AN72" s="1">
        <v>21944.776889159104</v>
      </c>
      <c r="AO72" s="1">
        <v>21159.221242807951</v>
      </c>
      <c r="AP72" s="1">
        <v>20618.388221905956</v>
      </c>
      <c r="AQ72" s="1">
        <v>20398.321121283814</v>
      </c>
      <c r="AR72" s="1">
        <v>20413.239870602585</v>
      </c>
      <c r="AS72" s="1">
        <v>20577.79005623058</v>
      </c>
      <c r="AT72" s="1">
        <v>20876.566897361237</v>
      </c>
      <c r="AU72" s="1">
        <v>21219.050157979167</v>
      </c>
      <c r="AV72" s="1">
        <v>21508.695322829852</v>
      </c>
      <c r="AW72" s="1">
        <v>21766.508544090044</v>
      </c>
      <c r="AX72" s="1">
        <v>21991.619906226944</v>
      </c>
      <c r="AY72" s="1">
        <v>22170.131720480153</v>
      </c>
      <c r="AZ72" s="1">
        <v>22288.671477859025</v>
      </c>
      <c r="BA72" s="1">
        <v>22396.190598601555</v>
      </c>
      <c r="BB72" s="1">
        <v>22484.444930948208</v>
      </c>
      <c r="BC72" s="1">
        <v>22551.916209074916</v>
      </c>
      <c r="BD72" s="1">
        <v>22600.841291203189</v>
      </c>
      <c r="BE72" s="1">
        <v>22634.11456864572</v>
      </c>
      <c r="BF72" s="1">
        <v>22654.269150017917</v>
      </c>
      <c r="BG72" s="1">
        <v>22666.483401232337</v>
      </c>
      <c r="BH72" s="1">
        <v>22673.891025436686</v>
      </c>
      <c r="BI72" s="1">
        <v>22678.386159856218</v>
      </c>
      <c r="BJ72" s="1">
        <v>22681.109104319068</v>
      </c>
      <c r="BK72" s="1">
        <v>22682.761954873291</v>
      </c>
      <c r="BL72" s="1">
        <v>22683.771160561209</v>
      </c>
      <c r="BM72" t="s">
        <v>12</v>
      </c>
    </row>
    <row r="73" spans="1:65" x14ac:dyDescent="0.2">
      <c r="C73" t="s">
        <v>154</v>
      </c>
      <c r="D73" s="1">
        <v>128.04891903238698</v>
      </c>
      <c r="E73" s="1">
        <v>145.06966106902652</v>
      </c>
      <c r="F73" s="1">
        <v>161.87366370876586</v>
      </c>
      <c r="G73" s="1">
        <v>178.52662728429195</v>
      </c>
      <c r="H73" s="1">
        <v>195.05143437495235</v>
      </c>
      <c r="I73" s="1">
        <v>211.05088826136958</v>
      </c>
      <c r="J73" s="1">
        <v>215.75336280497217</v>
      </c>
      <c r="K73" s="1">
        <v>232.8739455566257</v>
      </c>
      <c r="L73" s="1">
        <v>269.04715676600756</v>
      </c>
      <c r="M73" s="1">
        <v>317.385037378069</v>
      </c>
      <c r="N73" s="1">
        <v>384.83985543161685</v>
      </c>
      <c r="O73" s="1">
        <v>421.42415773003967</v>
      </c>
      <c r="P73" s="1">
        <v>444.09370687122811</v>
      </c>
      <c r="Q73" s="1">
        <v>436.18747373165115</v>
      </c>
      <c r="R73" s="1">
        <v>411.87614660348868</v>
      </c>
      <c r="S73" s="1">
        <v>387.88987352068511</v>
      </c>
      <c r="T73" s="1">
        <v>361.82027813112649</v>
      </c>
      <c r="U73" s="1">
        <v>357.41115657200658</v>
      </c>
      <c r="V73" s="1">
        <v>358.21519961347167</v>
      </c>
      <c r="W73" s="1">
        <v>370.6458379567627</v>
      </c>
      <c r="X73" s="1">
        <v>397.19291837600713</v>
      </c>
      <c r="Y73" s="1">
        <v>419.97024948597539</v>
      </c>
      <c r="Z73" s="1">
        <v>436.0499847711917</v>
      </c>
      <c r="AA73" s="1">
        <v>456.98528189082242</v>
      </c>
      <c r="AB73" s="1">
        <v>503.64942155399899</v>
      </c>
      <c r="AC73" s="1">
        <v>557.163429671156</v>
      </c>
      <c r="AD73" s="1">
        <v>590.71758914619977</v>
      </c>
      <c r="AE73" s="1">
        <v>609.92755565449977</v>
      </c>
      <c r="AF73" s="1">
        <v>602.90468910928655</v>
      </c>
      <c r="AG73" s="1">
        <v>598.31937722115276</v>
      </c>
      <c r="AH73" s="1">
        <v>594.24199716386863</v>
      </c>
      <c r="AI73" s="1">
        <v>629.20533400176862</v>
      </c>
      <c r="AJ73" s="1">
        <v>677.43415141581409</v>
      </c>
      <c r="AK73" s="1">
        <v>687.39634924004201</v>
      </c>
      <c r="AL73" s="1">
        <v>683.22126367727526</v>
      </c>
      <c r="AM73" s="1">
        <v>682.0170350123708</v>
      </c>
      <c r="AN73" s="1">
        <v>688.74684890663514</v>
      </c>
      <c r="AO73" s="1">
        <v>661.62678561897383</v>
      </c>
      <c r="AP73" s="1">
        <v>644.20048053358471</v>
      </c>
      <c r="AQ73" s="1">
        <v>636.81518529218476</v>
      </c>
      <c r="AR73" s="1">
        <v>636.77103761768569</v>
      </c>
      <c r="AS73" s="1">
        <v>641.3900132421229</v>
      </c>
      <c r="AT73" s="1">
        <v>650.18113189447911</v>
      </c>
      <c r="AU73" s="1">
        <v>660.31742822391777</v>
      </c>
      <c r="AV73" s="1">
        <v>669.3309207661265</v>
      </c>
      <c r="AW73" s="1">
        <v>677.35383234591905</v>
      </c>
      <c r="AX73" s="1">
        <v>684.35909198777574</v>
      </c>
      <c r="AY73" s="1">
        <v>689.91421633206392</v>
      </c>
      <c r="AZ73" s="1">
        <v>693.60306513311502</v>
      </c>
      <c r="BA73" s="1">
        <v>696.94896180450337</v>
      </c>
      <c r="BB73" s="1">
        <v>699.69535588580709</v>
      </c>
      <c r="BC73" s="1">
        <v>701.79500033359864</v>
      </c>
      <c r="BD73" s="1">
        <v>703.31750412929443</v>
      </c>
      <c r="BE73" s="1">
        <v>704.3529380825513</v>
      </c>
      <c r="BF73" s="1">
        <v>704.98013021601344</v>
      </c>
      <c r="BG73" s="1">
        <v>705.36022653934253</v>
      </c>
      <c r="BH73" s="1">
        <v>705.59074502756164</v>
      </c>
      <c r="BI73" s="1">
        <v>705.73062949822975</v>
      </c>
      <c r="BJ73" s="1">
        <v>705.81536503877078</v>
      </c>
      <c r="BK73" s="1">
        <v>705.86680023587326</v>
      </c>
      <c r="BL73" s="1">
        <v>705.89820579358832</v>
      </c>
      <c r="BM73" t="s">
        <v>0</v>
      </c>
    </row>
    <row r="74" spans="1:65" x14ac:dyDescent="0.2">
      <c r="C74" t="s">
        <v>155</v>
      </c>
      <c r="D74" s="1">
        <v>35.569144175663048</v>
      </c>
      <c r="E74" s="1">
        <v>40.297128074729592</v>
      </c>
      <c r="F74" s="1">
        <v>44.964906585768297</v>
      </c>
      <c r="G74" s="1">
        <v>49.590729801192204</v>
      </c>
      <c r="H74" s="1">
        <v>54.180953993042316</v>
      </c>
      <c r="I74" s="1">
        <v>58.625246739269329</v>
      </c>
      <c r="J74" s="1">
        <v>59.931489668047824</v>
      </c>
      <c r="K74" s="1">
        <v>64.68720709906269</v>
      </c>
      <c r="L74" s="1">
        <v>74.735321323890986</v>
      </c>
      <c r="M74" s="1">
        <v>88.162510382796938</v>
      </c>
      <c r="N74" s="1">
        <v>106.89995984211579</v>
      </c>
      <c r="O74" s="1">
        <v>117.06226603612213</v>
      </c>
      <c r="P74" s="1">
        <v>123.35936301978558</v>
      </c>
      <c r="Q74" s="1">
        <v>121.16318714768087</v>
      </c>
      <c r="R74" s="1">
        <v>114.4100407231913</v>
      </c>
      <c r="S74" s="1">
        <v>107.74718708907919</v>
      </c>
      <c r="T74" s="1">
        <v>100.5056328142018</v>
      </c>
      <c r="U74" s="1">
        <v>99.280876825557385</v>
      </c>
      <c r="V74" s="1">
        <v>99.504222114853235</v>
      </c>
      <c r="W74" s="1">
        <v>102.95717721021185</v>
      </c>
      <c r="X74" s="1">
        <v>110.33136621555754</v>
      </c>
      <c r="Y74" s="1">
        <v>116.65840263499317</v>
      </c>
      <c r="Z74" s="1">
        <v>121.12499576977547</v>
      </c>
      <c r="AA74" s="1">
        <v>126.940356080784</v>
      </c>
      <c r="AB74" s="1">
        <v>139.90261709833305</v>
      </c>
      <c r="AC74" s="1">
        <v>154.76761935309889</v>
      </c>
      <c r="AD74" s="1">
        <v>164.08821920727772</v>
      </c>
      <c r="AE74" s="1">
        <v>169.42432101513882</v>
      </c>
      <c r="AF74" s="1">
        <v>167.47352475257961</v>
      </c>
      <c r="AG74" s="1">
        <v>166.19982700587576</v>
      </c>
      <c r="AH74" s="1">
        <v>165.06722143440794</v>
      </c>
      <c r="AI74" s="1">
        <v>174.77925944493572</v>
      </c>
      <c r="AJ74" s="1">
        <v>188.17615317105947</v>
      </c>
      <c r="AK74" s="1">
        <v>190.94343034445612</v>
      </c>
      <c r="AL74" s="1">
        <v>189.78368435479868</v>
      </c>
      <c r="AM74" s="1">
        <v>189.44917639232523</v>
      </c>
      <c r="AN74" s="1">
        <v>191.31856914073197</v>
      </c>
      <c r="AO74" s="1">
        <v>183.78521822749272</v>
      </c>
      <c r="AP74" s="1">
        <v>178.94457792599576</v>
      </c>
      <c r="AQ74" s="1">
        <v>176.89310702560687</v>
      </c>
      <c r="AR74" s="1">
        <v>176.88084378269048</v>
      </c>
      <c r="AS74" s="1">
        <v>178.16389256725637</v>
      </c>
      <c r="AT74" s="1">
        <v>180.60586997068864</v>
      </c>
      <c r="AU74" s="1">
        <v>183.42150783997715</v>
      </c>
      <c r="AV74" s="1">
        <v>185.92525576836846</v>
      </c>
      <c r="AW74" s="1">
        <v>188.15384231831084</v>
      </c>
      <c r="AX74" s="1">
        <v>190.09974777438214</v>
      </c>
      <c r="AY74" s="1">
        <v>191.64283787001776</v>
      </c>
      <c r="AZ74" s="1">
        <v>192.66751809253194</v>
      </c>
      <c r="BA74" s="1">
        <v>193.59693383458426</v>
      </c>
      <c r="BB74" s="1">
        <v>194.35982107939085</v>
      </c>
      <c r="BC74" s="1">
        <v>194.94305564822184</v>
      </c>
      <c r="BD74" s="1">
        <v>195.36597336924845</v>
      </c>
      <c r="BE74" s="1">
        <v>195.6535939118198</v>
      </c>
      <c r="BF74" s="1">
        <v>195.82781394889261</v>
      </c>
      <c r="BG74" s="1">
        <v>195.93339626092848</v>
      </c>
      <c r="BH74" s="1">
        <v>195.99742917432266</v>
      </c>
      <c r="BI74" s="1">
        <v>196.03628597173048</v>
      </c>
      <c r="BJ74" s="1">
        <v>196.05982362188075</v>
      </c>
      <c r="BK74" s="1">
        <v>196.07411117663145</v>
      </c>
      <c r="BL74" s="1">
        <v>196.08283494266342</v>
      </c>
      <c r="BM74" t="s">
        <v>1</v>
      </c>
    </row>
    <row r="75" spans="1:65" x14ac:dyDescent="0.2">
      <c r="C75" t="s">
        <v>161</v>
      </c>
      <c r="D75" s="1">
        <v>7.3390919669609485</v>
      </c>
      <c r="E75" s="1">
        <v>8.3298103110183419</v>
      </c>
      <c r="F75" s="1">
        <v>9.2982288216081628</v>
      </c>
      <c r="G75" s="1">
        <v>10.248440796675537</v>
      </c>
      <c r="H75" s="1">
        <v>11.182004572110335</v>
      </c>
      <c r="I75" s="1">
        <v>12.076939335986584</v>
      </c>
      <c r="J75" s="1">
        <v>12.337369508759622</v>
      </c>
      <c r="K75" s="1">
        <v>13.329971144880599</v>
      </c>
      <c r="L75" s="1">
        <v>15.438635319287414</v>
      </c>
      <c r="M75" s="1">
        <v>18.247650262617334</v>
      </c>
      <c r="N75" s="1">
        <v>22.156573191102407</v>
      </c>
      <c r="O75" s="1">
        <v>24.214326011237297</v>
      </c>
      <c r="P75" s="1">
        <v>25.43711343534742</v>
      </c>
      <c r="Q75" s="1">
        <v>24.835282260093262</v>
      </c>
      <c r="R75" s="1">
        <v>23.328327475666583</v>
      </c>
      <c r="S75" s="1">
        <v>21.900402247970018</v>
      </c>
      <c r="T75" s="1">
        <v>20.426731683690861</v>
      </c>
      <c r="U75" s="1">
        <v>20.209182299145748</v>
      </c>
      <c r="V75" s="1">
        <v>20.294583898057688</v>
      </c>
      <c r="W75" s="1">
        <v>21.008234378189556</v>
      </c>
      <c r="X75" s="1">
        <v>22.54428284397131</v>
      </c>
      <c r="Y75" s="1">
        <v>23.862145630558903</v>
      </c>
      <c r="Z75" s="1">
        <v>24.79476210649862</v>
      </c>
      <c r="AA75" s="1">
        <v>26.011498941303806</v>
      </c>
      <c r="AB75" s="1">
        <v>28.725036756262721</v>
      </c>
      <c r="AC75" s="1">
        <v>32.523153382171166</v>
      </c>
      <c r="AD75" s="1">
        <v>35.051829144950474</v>
      </c>
      <c r="AE75" s="1">
        <v>36.634898584136103</v>
      </c>
      <c r="AF75" s="1">
        <v>37.385884129926993</v>
      </c>
      <c r="AG75" s="1">
        <v>37.615662929469735</v>
      </c>
      <c r="AH75" s="1">
        <v>37.731104067556238</v>
      </c>
      <c r="AI75" s="1">
        <v>40.338240908056306</v>
      </c>
      <c r="AJ75" s="1">
        <v>43.456318143429002</v>
      </c>
      <c r="AK75" s="1">
        <v>44.123121368627864</v>
      </c>
      <c r="AL75" s="1">
        <v>44.016847468459886</v>
      </c>
      <c r="AM75" s="1">
        <v>43.960756094251657</v>
      </c>
      <c r="AN75" s="1">
        <v>44.600255988292751</v>
      </c>
      <c r="AO75" s="1">
        <v>43.072343646866408</v>
      </c>
      <c r="AP75" s="1">
        <v>42.01332144789648</v>
      </c>
      <c r="AQ75" s="1">
        <v>41.601528654620388</v>
      </c>
      <c r="AR75" s="1">
        <v>41.667990899693933</v>
      </c>
      <c r="AS75" s="1">
        <v>42.040285019063965</v>
      </c>
      <c r="AT75" s="1">
        <v>42.683801946840731</v>
      </c>
      <c r="AU75" s="1">
        <v>43.411090195603869</v>
      </c>
      <c r="AV75" s="1">
        <v>44.018740678904123</v>
      </c>
      <c r="AW75" s="1">
        <v>44.554319415160407</v>
      </c>
      <c r="AX75" s="1">
        <v>45.01605914388491</v>
      </c>
      <c r="AY75" s="1">
        <v>45.377600744280905</v>
      </c>
      <c r="AZ75" s="1">
        <v>45.61435474991363</v>
      </c>
      <c r="BA75" s="1">
        <v>45.826202519772792</v>
      </c>
      <c r="BB75" s="1">
        <v>45.998194339880541</v>
      </c>
      <c r="BC75" s="1">
        <v>46.128374808446019</v>
      </c>
      <c r="BD75" s="1">
        <v>46.221892574965331</v>
      </c>
      <c r="BE75" s="1">
        <v>46.284917011365962</v>
      </c>
      <c r="BF75" s="1">
        <v>46.322718953529787</v>
      </c>
      <c r="BG75" s="1">
        <v>46.345393913133265</v>
      </c>
      <c r="BH75" s="1">
        <v>46.359008024047689</v>
      </c>
      <c r="BI75" s="1">
        <v>46.367186140563874</v>
      </c>
      <c r="BJ75" s="1">
        <v>46.372091263302408</v>
      </c>
      <c r="BK75" s="1">
        <v>46.375038671289182</v>
      </c>
      <c r="BL75" s="1">
        <v>46.376819076838864</v>
      </c>
      <c r="BM75" t="s">
        <v>33</v>
      </c>
    </row>
    <row r="76" spans="1:65" x14ac:dyDescent="0.2">
      <c r="C76" t="s">
        <v>160</v>
      </c>
      <c r="D76" s="14">
        <v>0.5</v>
      </c>
      <c r="E76" s="14">
        <v>0.5</v>
      </c>
      <c r="F76" s="14">
        <v>0.5</v>
      </c>
      <c r="G76" s="14">
        <v>0.5</v>
      </c>
      <c r="H76" s="14">
        <v>0.5</v>
      </c>
      <c r="I76" s="14">
        <v>0.5</v>
      </c>
      <c r="J76" s="14">
        <v>0.5</v>
      </c>
      <c r="K76" s="14">
        <v>0.5</v>
      </c>
      <c r="L76" s="14">
        <v>0.5</v>
      </c>
      <c r="M76" s="14">
        <v>0.5</v>
      </c>
      <c r="N76" s="14">
        <v>0.5</v>
      </c>
      <c r="O76" s="14">
        <v>0.5</v>
      </c>
      <c r="P76" s="14">
        <v>0.5</v>
      </c>
      <c r="Q76" s="14">
        <v>0.5</v>
      </c>
      <c r="R76" s="14">
        <v>0.5</v>
      </c>
      <c r="S76" s="14">
        <v>0.5</v>
      </c>
      <c r="T76" s="14">
        <v>0.5</v>
      </c>
      <c r="U76" s="14">
        <v>0.5</v>
      </c>
      <c r="V76" s="14">
        <v>0.5</v>
      </c>
      <c r="W76" s="14">
        <v>0.5</v>
      </c>
      <c r="X76" s="14">
        <v>0.5</v>
      </c>
      <c r="Y76" s="14">
        <v>0.5</v>
      </c>
      <c r="Z76" s="14">
        <v>0.5</v>
      </c>
      <c r="AA76" s="14">
        <v>0.5</v>
      </c>
      <c r="AB76" s="14">
        <v>0.5</v>
      </c>
      <c r="AC76" s="14">
        <v>0.5</v>
      </c>
      <c r="AD76" s="14">
        <v>0.5</v>
      </c>
      <c r="AE76" s="14">
        <v>0.5</v>
      </c>
      <c r="AF76" s="14">
        <v>0.5</v>
      </c>
      <c r="AG76" s="14">
        <v>0.5</v>
      </c>
      <c r="AH76" s="14">
        <v>0.5</v>
      </c>
      <c r="AI76" s="14">
        <v>0.5</v>
      </c>
      <c r="AJ76" s="14">
        <v>0.5</v>
      </c>
      <c r="AK76" s="14">
        <v>0.5</v>
      </c>
      <c r="AL76" s="14">
        <v>0.5</v>
      </c>
      <c r="AM76" s="14">
        <v>0.5</v>
      </c>
      <c r="AN76" s="14">
        <v>0.5</v>
      </c>
      <c r="AO76" s="14">
        <v>0.5</v>
      </c>
      <c r="AP76" s="14">
        <v>0.5</v>
      </c>
      <c r="AQ76" s="14">
        <v>0.5</v>
      </c>
      <c r="AR76" s="14">
        <v>0.5</v>
      </c>
      <c r="AS76" s="14">
        <v>0.5</v>
      </c>
      <c r="AT76" s="14">
        <v>0.5</v>
      </c>
      <c r="AU76" s="14">
        <v>0.5</v>
      </c>
      <c r="AV76" s="14">
        <v>0.5</v>
      </c>
      <c r="AW76" s="14">
        <v>0.5</v>
      </c>
      <c r="AX76" s="14">
        <v>0.5</v>
      </c>
      <c r="AY76" s="14">
        <v>0.5</v>
      </c>
      <c r="AZ76" s="14">
        <v>0.5</v>
      </c>
      <c r="BA76" s="14">
        <v>0.5</v>
      </c>
      <c r="BB76" s="14">
        <v>0.5</v>
      </c>
      <c r="BC76" s="14">
        <v>0.5</v>
      </c>
      <c r="BD76" s="14">
        <v>0.5</v>
      </c>
      <c r="BE76" s="14">
        <v>0.5</v>
      </c>
      <c r="BF76" s="14">
        <v>0.5</v>
      </c>
      <c r="BG76" s="14">
        <v>0.5</v>
      </c>
      <c r="BH76" s="14">
        <v>0.5</v>
      </c>
      <c r="BI76" s="14">
        <v>0.5</v>
      </c>
      <c r="BJ76" s="14">
        <v>0.5</v>
      </c>
      <c r="BK76" s="14">
        <v>0.5</v>
      </c>
      <c r="BL76" s="14">
        <v>0.5</v>
      </c>
      <c r="BM76" t="s">
        <v>55</v>
      </c>
    </row>
    <row r="77" spans="1:65" x14ac:dyDescent="0.2"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</row>
    <row r="78" spans="1:65" x14ac:dyDescent="0.2">
      <c r="A78" s="2" t="s">
        <v>122</v>
      </c>
      <c r="D78" s="2">
        <v>1980</v>
      </c>
      <c r="E78" s="2">
        <v>1981</v>
      </c>
      <c r="F78" s="2">
        <v>1982</v>
      </c>
      <c r="G78" s="2">
        <v>1983</v>
      </c>
      <c r="H78" s="2">
        <v>1984</v>
      </c>
      <c r="I78" s="2">
        <v>1985</v>
      </c>
      <c r="J78" s="2">
        <v>1986</v>
      </c>
      <c r="K78" s="2">
        <v>1987</v>
      </c>
      <c r="L78" s="2">
        <v>1988</v>
      </c>
      <c r="M78" s="2">
        <v>1989</v>
      </c>
      <c r="N78" s="2">
        <v>1990</v>
      </c>
      <c r="O78" s="2">
        <v>1991</v>
      </c>
      <c r="P78" s="2">
        <v>1992</v>
      </c>
      <c r="Q78" s="2">
        <v>1993</v>
      </c>
      <c r="R78" s="2">
        <v>1994</v>
      </c>
      <c r="S78" s="2">
        <v>1995</v>
      </c>
      <c r="T78" s="2">
        <v>1996</v>
      </c>
      <c r="U78" s="2">
        <v>1997</v>
      </c>
      <c r="V78" s="2">
        <v>1998</v>
      </c>
      <c r="W78" s="2">
        <v>1999</v>
      </c>
      <c r="X78" s="2">
        <v>2000</v>
      </c>
      <c r="Y78" s="2">
        <v>2001</v>
      </c>
      <c r="Z78" s="2">
        <v>2002</v>
      </c>
      <c r="AA78" s="2">
        <v>2003</v>
      </c>
      <c r="AB78" s="2">
        <v>2004</v>
      </c>
      <c r="AC78" s="2">
        <v>2005</v>
      </c>
      <c r="AD78" s="2">
        <v>2006</v>
      </c>
      <c r="AE78" s="2">
        <v>2007</v>
      </c>
      <c r="AF78" s="2">
        <v>2008</v>
      </c>
      <c r="AG78" s="2">
        <v>2009</v>
      </c>
      <c r="AH78" s="2">
        <v>2010</v>
      </c>
      <c r="AI78" s="2">
        <v>2011</v>
      </c>
      <c r="AJ78" s="2">
        <v>2012</v>
      </c>
      <c r="AK78" s="2">
        <v>2013</v>
      </c>
      <c r="AL78" s="2">
        <v>2014</v>
      </c>
      <c r="AM78" s="2">
        <v>2015</v>
      </c>
      <c r="AN78" s="2">
        <v>2016</v>
      </c>
      <c r="AO78" s="2">
        <v>2017</v>
      </c>
      <c r="AP78" s="2">
        <v>2018</v>
      </c>
      <c r="AQ78" s="2">
        <v>2019</v>
      </c>
      <c r="AR78" s="2">
        <v>2020</v>
      </c>
      <c r="AS78" s="2">
        <v>2021</v>
      </c>
      <c r="AT78" s="2">
        <v>2022</v>
      </c>
      <c r="AU78" s="2">
        <v>2023</v>
      </c>
      <c r="AV78" s="2">
        <v>2024</v>
      </c>
      <c r="AW78" s="2">
        <v>2025</v>
      </c>
      <c r="AX78" s="2">
        <v>2026</v>
      </c>
      <c r="AY78" s="2">
        <v>2027</v>
      </c>
      <c r="AZ78" s="2">
        <v>2028</v>
      </c>
      <c r="BA78" s="2">
        <v>2029</v>
      </c>
      <c r="BB78" s="2">
        <v>2030</v>
      </c>
      <c r="BC78" s="2">
        <v>2031</v>
      </c>
      <c r="BD78" s="2">
        <v>2032</v>
      </c>
      <c r="BE78" s="2">
        <v>2033</v>
      </c>
      <c r="BF78" s="2">
        <v>2034</v>
      </c>
      <c r="BG78" s="2">
        <v>2035</v>
      </c>
      <c r="BH78" s="2">
        <v>2036</v>
      </c>
      <c r="BI78" s="2">
        <v>2037</v>
      </c>
      <c r="BJ78" s="2">
        <v>2038</v>
      </c>
      <c r="BK78" s="2">
        <v>2039</v>
      </c>
      <c r="BL78" s="2">
        <v>2040</v>
      </c>
    </row>
    <row r="79" spans="1:65" x14ac:dyDescent="0.2">
      <c r="C79" t="s">
        <v>149</v>
      </c>
      <c r="D79" s="1">
        <v>700.00000000000011</v>
      </c>
      <c r="E79" s="1">
        <v>708.79947502382606</v>
      </c>
      <c r="F79" s="1">
        <v>787.84548716344193</v>
      </c>
      <c r="G79" s="1">
        <v>934.88421662015355</v>
      </c>
      <c r="H79" s="1">
        <v>1149.5431818415805</v>
      </c>
      <c r="I79" s="1">
        <v>1455.8767682776349</v>
      </c>
      <c r="J79" s="1">
        <v>1801.7508119825168</v>
      </c>
      <c r="K79" s="1">
        <v>2178.0370274159095</v>
      </c>
      <c r="L79" s="1">
        <v>2571.5125130688029</v>
      </c>
      <c r="M79" s="1">
        <v>2971.2541815277186</v>
      </c>
      <c r="N79" s="1">
        <v>3304.259828845014</v>
      </c>
      <c r="O79" s="1">
        <v>3363.6442372338297</v>
      </c>
      <c r="P79" s="1">
        <v>3355.2675765590448</v>
      </c>
      <c r="Q79" s="1">
        <v>3378.86607394066</v>
      </c>
      <c r="R79" s="1">
        <v>3431.6644637252839</v>
      </c>
      <c r="S79" s="1">
        <v>3544.5533419152607</v>
      </c>
      <c r="T79" s="1">
        <v>3810.5360320249724</v>
      </c>
      <c r="U79" s="1">
        <v>4171.1664960283415</v>
      </c>
      <c r="V79" s="1">
        <v>4589.4734606354605</v>
      </c>
      <c r="W79" s="1">
        <v>5044.5471165675335</v>
      </c>
      <c r="X79" s="1">
        <v>5420.6087129550033</v>
      </c>
      <c r="Y79" s="1">
        <v>5709.7418562184121</v>
      </c>
      <c r="Z79" s="1">
        <v>5907.8769307621405</v>
      </c>
      <c r="AA79" s="1">
        <v>6016.2035071389555</v>
      </c>
      <c r="AB79" s="1">
        <v>6039.705715623064</v>
      </c>
      <c r="AC79" s="1">
        <v>6021.466937334967</v>
      </c>
      <c r="AD79" s="1">
        <v>5974.7838841320772</v>
      </c>
      <c r="AE79" s="1">
        <v>5913.4360986707143</v>
      </c>
      <c r="AF79" s="1">
        <v>5682.6169208565916</v>
      </c>
      <c r="AG79" s="1">
        <v>5130.7604786840457</v>
      </c>
      <c r="AH79" s="1">
        <v>4515.5158890372895</v>
      </c>
      <c r="AI79" s="1">
        <v>4157.2479071136395</v>
      </c>
      <c r="AJ79" s="1">
        <v>3967.9321488721653</v>
      </c>
      <c r="AK79" s="1">
        <v>3448.8938862982</v>
      </c>
      <c r="AL79" s="1">
        <v>3068.9387683030641</v>
      </c>
      <c r="AM79" s="1">
        <v>2758.109703608673</v>
      </c>
      <c r="AN79" s="1">
        <v>2334.6449040929106</v>
      </c>
      <c r="AO79" s="1">
        <v>1786.4965149719915</v>
      </c>
      <c r="AP79" s="1">
        <v>1407.5382947672456</v>
      </c>
      <c r="AQ79" s="1">
        <v>1079.5345809592341</v>
      </c>
      <c r="AR79" s="1">
        <v>824.34173131602108</v>
      </c>
      <c r="AS79" s="1">
        <v>657.14897876097689</v>
      </c>
      <c r="AT79" s="1">
        <v>567.72357808079801</v>
      </c>
      <c r="AU79" s="1">
        <v>520.90620889469858</v>
      </c>
      <c r="AV79" s="1">
        <v>499.52256261267223</v>
      </c>
      <c r="AW79" s="1">
        <v>491.70544526382781</v>
      </c>
      <c r="AX79" s="1">
        <v>489.36400031385853</v>
      </c>
      <c r="AY79" s="1">
        <v>489.36400031385853</v>
      </c>
      <c r="AZ79" s="1">
        <v>489.36400031385853</v>
      </c>
      <c r="BA79" s="1">
        <v>489.36400031385853</v>
      </c>
      <c r="BB79" s="1">
        <v>489.36400031385853</v>
      </c>
      <c r="BC79" s="1">
        <v>489.36400031385853</v>
      </c>
      <c r="BD79" s="1">
        <v>489.36400031385853</v>
      </c>
      <c r="BE79" s="1">
        <v>489.36400031385853</v>
      </c>
      <c r="BF79" s="1">
        <v>489.36400031385853</v>
      </c>
      <c r="BG79" s="1">
        <v>489.36400031385853</v>
      </c>
      <c r="BH79" s="1">
        <v>489.36400031385853</v>
      </c>
      <c r="BI79" s="1">
        <v>489.36400031385853</v>
      </c>
      <c r="BJ79" s="1">
        <v>489.36400031385853</v>
      </c>
      <c r="BK79" s="1">
        <v>489.36400031385853</v>
      </c>
      <c r="BL79" s="1">
        <v>489.36400031385853</v>
      </c>
      <c r="BM79" t="s">
        <v>2</v>
      </c>
    </row>
    <row r="80" spans="1:65" x14ac:dyDescent="0.2">
      <c r="C80" t="s">
        <v>150</v>
      </c>
      <c r="D80" s="1">
        <v>70</v>
      </c>
      <c r="E80" s="1">
        <v>140</v>
      </c>
      <c r="F80" s="1">
        <v>210</v>
      </c>
      <c r="G80" s="1">
        <v>280</v>
      </c>
      <c r="H80" s="1">
        <v>350</v>
      </c>
      <c r="I80" s="1">
        <v>420</v>
      </c>
      <c r="J80" s="1">
        <v>489.99999999999994</v>
      </c>
      <c r="K80" s="1">
        <v>560</v>
      </c>
      <c r="L80" s="1">
        <v>630</v>
      </c>
      <c r="M80" s="1">
        <v>700</v>
      </c>
      <c r="N80" s="1">
        <v>700</v>
      </c>
      <c r="O80" s="1">
        <v>495</v>
      </c>
      <c r="P80" s="1">
        <v>490</v>
      </c>
      <c r="Q80" s="1">
        <v>582</v>
      </c>
      <c r="R80" s="1">
        <v>672</v>
      </c>
      <c r="S80" s="1">
        <v>760</v>
      </c>
      <c r="T80" s="1">
        <v>846</v>
      </c>
      <c r="U80" s="1">
        <v>930</v>
      </c>
      <c r="V80" s="1">
        <v>1012</v>
      </c>
      <c r="W80" s="1">
        <v>1092</v>
      </c>
      <c r="X80" s="1">
        <v>1080</v>
      </c>
      <c r="Y80" s="1">
        <v>1068</v>
      </c>
      <c r="Z80" s="1">
        <v>1056</v>
      </c>
      <c r="AA80" s="1">
        <v>1044</v>
      </c>
      <c r="AB80" s="1">
        <v>1032</v>
      </c>
      <c r="AC80" s="1">
        <v>1020</v>
      </c>
      <c r="AD80" s="1">
        <v>1008</v>
      </c>
      <c r="AE80" s="1">
        <v>996</v>
      </c>
      <c r="AF80" s="1">
        <v>820</v>
      </c>
      <c r="AG80" s="1">
        <v>486.00000000000006</v>
      </c>
      <c r="AH80" s="1">
        <v>400</v>
      </c>
      <c r="AI80" s="1">
        <v>632</v>
      </c>
      <c r="AJ80" s="1">
        <v>780</v>
      </c>
      <c r="AK80" s="1">
        <v>360</v>
      </c>
      <c r="AL80" s="1">
        <v>315</v>
      </c>
      <c r="AM80" s="1">
        <v>270</v>
      </c>
      <c r="AN80" s="1">
        <v>180</v>
      </c>
      <c r="AO80" s="1">
        <v>85</v>
      </c>
      <c r="AP80" s="1">
        <v>85</v>
      </c>
      <c r="AQ80" s="1">
        <v>85</v>
      </c>
      <c r="AR80" s="1">
        <v>85</v>
      </c>
      <c r="AS80" s="1">
        <v>85</v>
      </c>
      <c r="AT80" s="1">
        <v>85</v>
      </c>
      <c r="AU80" s="1">
        <v>85</v>
      </c>
      <c r="AV80" s="1">
        <v>85</v>
      </c>
      <c r="AW80" s="1">
        <v>85</v>
      </c>
      <c r="AX80" s="1">
        <v>85</v>
      </c>
      <c r="AY80" s="1">
        <v>85</v>
      </c>
      <c r="AZ80" s="1">
        <v>85</v>
      </c>
      <c r="BA80" s="1">
        <v>85</v>
      </c>
      <c r="BB80" s="1">
        <v>85</v>
      </c>
      <c r="BC80" s="1">
        <v>85</v>
      </c>
      <c r="BD80" s="1">
        <v>85</v>
      </c>
      <c r="BE80" s="1">
        <v>85</v>
      </c>
      <c r="BF80" s="1">
        <v>85</v>
      </c>
      <c r="BG80" s="1">
        <v>85</v>
      </c>
      <c r="BH80" s="1">
        <v>85</v>
      </c>
      <c r="BI80" s="1">
        <v>85</v>
      </c>
      <c r="BJ80" s="1">
        <v>85</v>
      </c>
      <c r="BK80" s="1">
        <v>85</v>
      </c>
      <c r="BL80" s="1">
        <v>85</v>
      </c>
      <c r="BM80" t="s">
        <v>3</v>
      </c>
    </row>
    <row r="81" spans="3:65" x14ac:dyDescent="0.2">
      <c r="C81" t="s">
        <v>159</v>
      </c>
      <c r="D81" s="1">
        <v>13</v>
      </c>
      <c r="E81" s="1">
        <v>13</v>
      </c>
      <c r="F81" s="1">
        <v>13</v>
      </c>
      <c r="G81" s="1">
        <v>13</v>
      </c>
      <c r="H81" s="1">
        <v>13</v>
      </c>
      <c r="I81" s="1">
        <v>13</v>
      </c>
      <c r="J81" s="1">
        <v>13</v>
      </c>
      <c r="K81" s="1">
        <v>13</v>
      </c>
      <c r="L81" s="1">
        <v>13</v>
      </c>
      <c r="M81" s="1">
        <v>13</v>
      </c>
      <c r="N81" s="1">
        <v>13</v>
      </c>
      <c r="O81" s="1">
        <v>13</v>
      </c>
      <c r="P81" s="1">
        <v>13</v>
      </c>
      <c r="Q81" s="1">
        <v>13</v>
      </c>
      <c r="R81" s="1">
        <v>13</v>
      </c>
      <c r="S81" s="1">
        <v>13</v>
      </c>
      <c r="T81" s="1">
        <v>13</v>
      </c>
      <c r="U81" s="1">
        <v>13</v>
      </c>
      <c r="V81" s="1">
        <v>13</v>
      </c>
      <c r="W81" s="1">
        <v>13</v>
      </c>
      <c r="X81" s="1">
        <v>13</v>
      </c>
      <c r="Y81" s="1">
        <v>13</v>
      </c>
      <c r="Z81" s="1">
        <v>13</v>
      </c>
      <c r="AA81" s="1">
        <v>13</v>
      </c>
      <c r="AB81" s="1">
        <v>13</v>
      </c>
      <c r="AC81" s="1">
        <v>13</v>
      </c>
      <c r="AD81" s="1">
        <v>13</v>
      </c>
      <c r="AE81" s="1">
        <v>13</v>
      </c>
      <c r="AF81" s="1">
        <v>13</v>
      </c>
      <c r="AG81" s="1">
        <v>13</v>
      </c>
      <c r="AH81" s="1">
        <v>13</v>
      </c>
      <c r="AI81" s="1">
        <v>13</v>
      </c>
      <c r="AJ81" s="1">
        <v>13</v>
      </c>
      <c r="AK81" s="1">
        <v>13</v>
      </c>
      <c r="AL81" s="1">
        <v>13</v>
      </c>
      <c r="AM81" s="1">
        <v>13</v>
      </c>
      <c r="AN81" s="1">
        <v>13</v>
      </c>
      <c r="AO81" s="1">
        <v>13</v>
      </c>
      <c r="AP81" s="1">
        <v>13</v>
      </c>
      <c r="AQ81" s="1">
        <v>13</v>
      </c>
      <c r="AR81" s="1">
        <v>13</v>
      </c>
      <c r="AS81" s="1">
        <v>13</v>
      </c>
      <c r="AT81" s="1">
        <v>13</v>
      </c>
      <c r="AU81" s="1">
        <v>13</v>
      </c>
      <c r="AV81" s="1">
        <v>13</v>
      </c>
      <c r="AW81" s="1">
        <v>13</v>
      </c>
      <c r="AX81" s="1">
        <v>13</v>
      </c>
      <c r="AY81" s="1">
        <v>13</v>
      </c>
      <c r="AZ81" s="1">
        <v>13</v>
      </c>
      <c r="BA81" s="1">
        <v>13</v>
      </c>
      <c r="BB81" s="1">
        <v>13</v>
      </c>
      <c r="BC81" s="1">
        <v>13</v>
      </c>
      <c r="BD81" s="1">
        <v>13</v>
      </c>
      <c r="BE81" s="1">
        <v>13</v>
      </c>
      <c r="BF81" s="1">
        <v>13</v>
      </c>
      <c r="BG81" s="1">
        <v>13</v>
      </c>
      <c r="BH81" s="1">
        <v>13</v>
      </c>
      <c r="BI81" s="1">
        <v>13</v>
      </c>
      <c r="BJ81" s="1">
        <v>13</v>
      </c>
      <c r="BK81" s="1">
        <v>13</v>
      </c>
      <c r="BL81" s="1">
        <v>13</v>
      </c>
      <c r="BM81" t="s">
        <v>31</v>
      </c>
    </row>
    <row r="82" spans="3:65" x14ac:dyDescent="0.2">
      <c r="C82" t="s">
        <v>4</v>
      </c>
      <c r="D82" s="1">
        <v>601.90894449139728</v>
      </c>
      <c r="E82" s="1">
        <v>609.26235334158537</v>
      </c>
      <c r="F82" s="1">
        <v>682.29261997934702</v>
      </c>
      <c r="G82" s="1">
        <v>819.83573874875378</v>
      </c>
      <c r="H82" s="1">
        <v>1022.5276123550336</v>
      </c>
      <c r="I82" s="1">
        <v>1332.2263523612771</v>
      </c>
      <c r="J82" s="1">
        <v>1657.7076030066339</v>
      </c>
      <c r="K82" s="1">
        <v>1995.5390219411029</v>
      </c>
      <c r="L82" s="1">
        <v>2340.4672759115174</v>
      </c>
      <c r="M82" s="1">
        <v>2688.0201739781983</v>
      </c>
      <c r="N82" s="1">
        <v>2971.655854708572</v>
      </c>
      <c r="O82" s="1">
        <v>2999.0425652798685</v>
      </c>
      <c r="P82" s="1">
        <v>2958.512009324159</v>
      </c>
      <c r="Q82" s="1">
        <v>2942.2517468585015</v>
      </c>
      <c r="R82" s="1">
        <v>2948.1686688380082</v>
      </c>
      <c r="S82" s="1">
        <v>3026.5567061264173</v>
      </c>
      <c r="T82" s="1">
        <v>3321.1399901382511</v>
      </c>
      <c r="U82" s="1">
        <v>3700.3776272426931</v>
      </c>
      <c r="V82" s="1">
        <v>4097.3722239956505</v>
      </c>
      <c r="W82" s="1">
        <v>4504.1152144638163</v>
      </c>
      <c r="X82" s="1">
        <v>4826.2500135766168</v>
      </c>
      <c r="Y82" s="1">
        <v>5061.3075010728498</v>
      </c>
      <c r="Z82" s="1">
        <v>5208.6070457634214</v>
      </c>
      <c r="AA82" s="1">
        <v>5269.3827628124282</v>
      </c>
      <c r="AB82" s="1">
        <v>5247.3111609246334</v>
      </c>
      <c r="AC82" s="1">
        <v>5258.7330365350763</v>
      </c>
      <c r="AD82" s="1">
        <v>5257.7006394863402</v>
      </c>
      <c r="AE82" s="1">
        <v>5249.4060180100851</v>
      </c>
      <c r="AF82" s="1">
        <v>4962.5991304217905</v>
      </c>
      <c r="AG82" s="1">
        <v>4335.8917868501185</v>
      </c>
      <c r="AH82" s="1">
        <v>3766.6623615300814</v>
      </c>
      <c r="AI82" s="1">
        <v>3504.0099999348713</v>
      </c>
      <c r="AJ82" s="1">
        <v>3311.5393864417051</v>
      </c>
      <c r="AK82" s="1">
        <v>2957.0043532525638</v>
      </c>
      <c r="AL82" s="1">
        <v>2701.1757286249026</v>
      </c>
      <c r="AM82" s="1">
        <v>2495.1363870014256</v>
      </c>
      <c r="AN82" s="1">
        <v>2059.2979928295272</v>
      </c>
      <c r="AO82" s="1">
        <v>1438.4015196925475</v>
      </c>
      <c r="AP82" s="1">
        <v>1123.9333580470588</v>
      </c>
      <c r="AQ82" s="1">
        <v>855.50041689533668</v>
      </c>
      <c r="AR82" s="1">
        <v>643.02282912257238</v>
      </c>
      <c r="AS82" s="1">
        <v>518.70934274778278</v>
      </c>
      <c r="AT82" s="1">
        <v>480.27222507472248</v>
      </c>
      <c r="AU82" s="1">
        <v>460.0102056931874</v>
      </c>
      <c r="AV82" s="1">
        <v>450.63590496996653</v>
      </c>
      <c r="AW82" s="1">
        <v>447.16115360318952</v>
      </c>
      <c r="AX82" s="1">
        <v>446.10923419725736</v>
      </c>
      <c r="AY82" s="1">
        <v>446.10923419725736</v>
      </c>
      <c r="AZ82" s="1">
        <v>446.10923419725736</v>
      </c>
      <c r="BA82" s="1">
        <v>446.10923419725736</v>
      </c>
      <c r="BB82" s="1">
        <v>446.10923419725736</v>
      </c>
      <c r="BC82" s="1">
        <v>446.10923419725736</v>
      </c>
      <c r="BD82" s="1">
        <v>446.10923419725736</v>
      </c>
      <c r="BE82" s="1">
        <v>446.10923419725736</v>
      </c>
      <c r="BF82" s="1">
        <v>446.10923419725736</v>
      </c>
      <c r="BG82" s="1">
        <v>446.10923419725736</v>
      </c>
      <c r="BH82" s="1">
        <v>446.10923419725736</v>
      </c>
      <c r="BI82" s="1">
        <v>446.10923419725736</v>
      </c>
      <c r="BJ82" s="1">
        <v>446.10923419725736</v>
      </c>
      <c r="BK82" s="1">
        <v>446.10923419725736</v>
      </c>
      <c r="BL82" s="1">
        <v>446.10923419725736</v>
      </c>
      <c r="BM82" t="s">
        <v>4</v>
      </c>
    </row>
    <row r="83" spans="3:65" x14ac:dyDescent="0.2">
      <c r="C83" t="s">
        <v>54</v>
      </c>
      <c r="D83" s="1">
        <v>355.10414935244097</v>
      </c>
      <c r="E83" s="1">
        <v>359.48694016141576</v>
      </c>
      <c r="F83" s="1">
        <v>402.7080022983252</v>
      </c>
      <c r="G83" s="1">
        <v>484.04182262322411</v>
      </c>
      <c r="H83" s="1">
        <v>603.82508621369459</v>
      </c>
      <c r="I83" s="1">
        <v>786.65272539631405</v>
      </c>
      <c r="J83" s="1">
        <v>978.77319967801031</v>
      </c>
      <c r="K83" s="1">
        <v>1178.1572118880081</v>
      </c>
      <c r="L83" s="1">
        <v>1381.7105328437779</v>
      </c>
      <c r="M83" s="1">
        <v>1586.8043316376377</v>
      </c>
      <c r="N83" s="1">
        <v>1754.0883512779276</v>
      </c>
      <c r="O83" s="1">
        <v>1769.8571324643747</v>
      </c>
      <c r="P83" s="1">
        <v>1745.6433444584648</v>
      </c>
      <c r="Q83" s="1">
        <v>1736.006080649486</v>
      </c>
      <c r="R83" s="1">
        <v>1739.6907975424217</v>
      </c>
      <c r="S83" s="1">
        <v>1786.2774553611807</v>
      </c>
      <c r="T83" s="1">
        <v>1960.2980335180951</v>
      </c>
      <c r="U83" s="1">
        <v>2184.1946955349858</v>
      </c>
      <c r="V83" s="1">
        <v>2418.5297542446956</v>
      </c>
      <c r="W83" s="1">
        <v>2658.5742825348329</v>
      </c>
      <c r="X83" s="1">
        <v>2848.5540110399324</v>
      </c>
      <c r="Y83" s="1">
        <v>2987.0731985136408</v>
      </c>
      <c r="Z83" s="1">
        <v>3073.7927441514403</v>
      </c>
      <c r="AA83" s="1">
        <v>3109.4930790758099</v>
      </c>
      <c r="AB83" s="1">
        <v>3096.3888052662423</v>
      </c>
      <c r="AC83" s="1">
        <v>2553.6032394250042</v>
      </c>
      <c r="AD83" s="1">
        <v>2013.2105726523591</v>
      </c>
      <c r="AE83" s="1">
        <v>1482.0084637269642</v>
      </c>
      <c r="AF83" s="1">
        <v>925.2385186032825</v>
      </c>
      <c r="AG83" s="1">
        <v>391.67887847685301</v>
      </c>
      <c r="AH83" s="1">
        <v>275.88295318260168</v>
      </c>
      <c r="AI83" s="1">
        <v>202.94503684071628</v>
      </c>
      <c r="AJ83" s="1">
        <v>160.40529770704788</v>
      </c>
      <c r="AK83" s="1">
        <v>132.61538305942622</v>
      </c>
      <c r="AL83" s="1">
        <v>115.73529152479324</v>
      </c>
      <c r="AM83" s="1">
        <v>106.88398061722977</v>
      </c>
      <c r="AN83" s="1">
        <v>88.197002503019377</v>
      </c>
      <c r="AO83" s="1">
        <v>61.596670052395311</v>
      </c>
      <c r="AP83" s="1">
        <v>48.121150982636564</v>
      </c>
      <c r="AQ83" s="1">
        <v>36.626962543640474</v>
      </c>
      <c r="AR83" s="1">
        <v>27.534959893376762</v>
      </c>
      <c r="AS83" s="1">
        <v>22.218949204839269</v>
      </c>
      <c r="AT83" s="1">
        <v>20.577613813289179</v>
      </c>
      <c r="AU83" s="1">
        <v>19.712774905266119</v>
      </c>
      <c r="AV83" s="1">
        <v>19.312993693690256</v>
      </c>
      <c r="AW83" s="1">
        <v>19.164943471051444</v>
      </c>
      <c r="AX83" s="1">
        <v>19.120155391379093</v>
      </c>
      <c r="AY83" s="1">
        <v>19.120155391379093</v>
      </c>
      <c r="AZ83" s="1">
        <v>19.120155391379093</v>
      </c>
      <c r="BA83" s="1">
        <v>19.120155391379093</v>
      </c>
      <c r="BB83" s="1">
        <v>19.120155391379093</v>
      </c>
      <c r="BC83" s="1">
        <v>19.120155391379093</v>
      </c>
      <c r="BD83" s="1">
        <v>19.120155391379093</v>
      </c>
      <c r="BE83" s="1">
        <v>19.120155391379093</v>
      </c>
      <c r="BF83" s="1">
        <v>19.120155391379093</v>
      </c>
      <c r="BG83" s="1">
        <v>19.120155391379093</v>
      </c>
      <c r="BH83" s="1">
        <v>19.120155391379093</v>
      </c>
      <c r="BI83" s="1">
        <v>19.120155391379093</v>
      </c>
      <c r="BJ83" s="1">
        <v>19.120155391379093</v>
      </c>
      <c r="BK83" s="1">
        <v>19.120155391379093</v>
      </c>
      <c r="BL83" s="1">
        <v>19.120155391379093</v>
      </c>
      <c r="BM83" t="s">
        <v>54</v>
      </c>
    </row>
    <row r="84" spans="3:65" x14ac:dyDescent="0.2">
      <c r="C84" t="s">
        <v>5</v>
      </c>
      <c r="D84" s="1">
        <v>1.5209917338024401</v>
      </c>
      <c r="E84" s="1">
        <v>1.5472073603778811</v>
      </c>
      <c r="F84" s="1">
        <v>1.7542496153574838</v>
      </c>
      <c r="G84" s="1">
        <v>2.1325052485322935</v>
      </c>
      <c r="H84" s="1">
        <v>2.6771923996179057</v>
      </c>
      <c r="I84" s="1">
        <v>3.4782861517112567</v>
      </c>
      <c r="J84" s="1">
        <v>4.3163309858068342</v>
      </c>
      <c r="K84" s="1">
        <v>5.182076509489125</v>
      </c>
      <c r="L84" s="1">
        <v>6.0630976936212218</v>
      </c>
      <c r="M84" s="1">
        <v>6.9495687206374308</v>
      </c>
      <c r="N84" s="1">
        <v>7.6579304095576912</v>
      </c>
      <c r="O84" s="1">
        <v>7.6631918520606117</v>
      </c>
      <c r="P84" s="1">
        <v>7.5123022204583147</v>
      </c>
      <c r="Q84" s="1">
        <v>7.4658025877894172</v>
      </c>
      <c r="R84" s="1">
        <v>7.5137327975809507</v>
      </c>
      <c r="S84" s="1">
        <v>7.7673624976760536</v>
      </c>
      <c r="T84" s="1">
        <v>8.5481543909186399</v>
      </c>
      <c r="U84" s="1">
        <v>9.531693419682707</v>
      </c>
      <c r="V84" s="1">
        <v>10.554083784893406</v>
      </c>
      <c r="W84" s="1">
        <v>11.594668613761254</v>
      </c>
      <c r="X84" s="1">
        <v>12.397163205419954</v>
      </c>
      <c r="Y84" s="1">
        <v>12.96572580270718</v>
      </c>
      <c r="Z84" s="1">
        <v>13.308811544939285</v>
      </c>
      <c r="AA84" s="1">
        <v>13.43790249292018</v>
      </c>
      <c r="AB84" s="1">
        <v>13.369355390592737</v>
      </c>
      <c r="AC84" s="1">
        <v>11.825199413550704</v>
      </c>
      <c r="AD84" s="1">
        <v>10.331535623875979</v>
      </c>
      <c r="AE84" s="1">
        <v>8.9072079837988429</v>
      </c>
      <c r="AF84" s="1">
        <v>7.1800268844182424</v>
      </c>
      <c r="AG84" s="1">
        <v>5.1966857708142555</v>
      </c>
      <c r="AH84" s="1">
        <v>4.3269851355365025</v>
      </c>
      <c r="AI84" s="1">
        <v>3.9123283731256784</v>
      </c>
      <c r="AJ84" s="1">
        <v>3.6688652549863408</v>
      </c>
      <c r="AK84" s="1">
        <v>3.2470279538540994</v>
      </c>
      <c r="AL84" s="1">
        <v>2.9380062491451882</v>
      </c>
      <c r="AM84" s="1">
        <v>2.6914339907149567</v>
      </c>
      <c r="AN84" s="1">
        <v>2.2052943606090438</v>
      </c>
      <c r="AO84" s="1">
        <v>1.5328213735729719</v>
      </c>
      <c r="AP84" s="1">
        <v>1.1894667270459793</v>
      </c>
      <c r="AQ84" s="1">
        <v>0.90459418309744599</v>
      </c>
      <c r="AR84" s="1">
        <v>0.68484585716382207</v>
      </c>
      <c r="AS84" s="1">
        <v>0.55934631285309577</v>
      </c>
      <c r="AT84" s="1">
        <v>0.52256612244615108</v>
      </c>
      <c r="AU84" s="1">
        <v>0.50351660335896709</v>
      </c>
      <c r="AV84" s="1">
        <v>0.494981900644342</v>
      </c>
      <c r="AW84" s="1">
        <v>0.49192602540700392</v>
      </c>
      <c r="AX84" s="1">
        <v>0.49102521892520701</v>
      </c>
      <c r="AY84" s="1">
        <v>0.49102521892520701</v>
      </c>
      <c r="AZ84" s="1">
        <v>0.49102521892520701</v>
      </c>
      <c r="BA84" s="1">
        <v>0.49102521892520701</v>
      </c>
      <c r="BB84" s="1">
        <v>0.49102521892520701</v>
      </c>
      <c r="BC84" s="1">
        <v>0.49102521892520701</v>
      </c>
      <c r="BD84" s="1">
        <v>0.49102521892520701</v>
      </c>
      <c r="BE84" s="1">
        <v>0.49102521892520701</v>
      </c>
      <c r="BF84" s="1">
        <v>0.49102521892520701</v>
      </c>
      <c r="BG84" s="1">
        <v>0.49102521892520701</v>
      </c>
      <c r="BH84" s="1">
        <v>0.49102521892520701</v>
      </c>
      <c r="BI84" s="1">
        <v>0.49102521892520701</v>
      </c>
      <c r="BJ84" s="1">
        <v>0.49102521892520701</v>
      </c>
      <c r="BK84" s="1">
        <v>0.49102521892520701</v>
      </c>
      <c r="BL84" s="1">
        <v>0.49102521892520701</v>
      </c>
      <c r="BM84" t="s">
        <v>5</v>
      </c>
    </row>
    <row r="85" spans="3:65" x14ac:dyDescent="0.2">
      <c r="C85" t="s">
        <v>151</v>
      </c>
      <c r="D85" s="1">
        <v>11.247460805625439</v>
      </c>
      <c r="E85" s="1">
        <v>11.406687306181571</v>
      </c>
      <c r="F85" s="1">
        <v>12.837024895847922</v>
      </c>
      <c r="G85" s="1">
        <v>15.497690705367118</v>
      </c>
      <c r="H85" s="1">
        <v>19.381944681048843</v>
      </c>
      <c r="I85" s="1">
        <v>25.224543198166224</v>
      </c>
      <c r="J85" s="1">
        <v>31.353335544995371</v>
      </c>
      <c r="K85" s="1">
        <v>37.702251190795479</v>
      </c>
      <c r="L85" s="1">
        <v>44.175582774444351</v>
      </c>
      <c r="M85" s="1">
        <v>50.694268989243213</v>
      </c>
      <c r="N85" s="1">
        <v>55.969929883019006</v>
      </c>
      <c r="O85" s="1">
        <v>56.294414458383955</v>
      </c>
      <c r="P85" s="1">
        <v>55.392762489043079</v>
      </c>
      <c r="Q85" s="1">
        <v>55.06970100473275</v>
      </c>
      <c r="R85" s="1">
        <v>55.275011573454854</v>
      </c>
      <c r="S85" s="1">
        <v>56.90346597374014</v>
      </c>
      <c r="T85" s="1">
        <v>62.516572999882285</v>
      </c>
      <c r="U85" s="1">
        <v>69.679107205147304</v>
      </c>
      <c r="V85" s="1">
        <v>77.155522321253883</v>
      </c>
      <c r="W85" s="1">
        <v>84.794473148642084</v>
      </c>
      <c r="X85" s="1">
        <v>90.780823088518076</v>
      </c>
      <c r="Y85" s="1">
        <v>95.098233409951092</v>
      </c>
      <c r="Z85" s="1">
        <v>97.763973000598696</v>
      </c>
      <c r="AA85" s="1">
        <v>98.826058568185459</v>
      </c>
      <c r="AB85" s="1">
        <v>98.37467795002317</v>
      </c>
      <c r="AC85" s="1">
        <v>85.396476069603665</v>
      </c>
      <c r="AD85" s="1">
        <v>72.596999391222454</v>
      </c>
      <c r="AE85" s="1">
        <v>60.150622638414688</v>
      </c>
      <c r="AF85" s="1">
        <v>45.866878868088669</v>
      </c>
      <c r="AG85" s="1">
        <v>30.511973519302312</v>
      </c>
      <c r="AH85" s="1">
        <v>24.987818704226196</v>
      </c>
      <c r="AI85" s="1">
        <v>22.079986288467424</v>
      </c>
      <c r="AJ85" s="1">
        <v>20.271720219121164</v>
      </c>
      <c r="AK85" s="1">
        <v>17.860695557815564</v>
      </c>
      <c r="AL85" s="1">
        <v>16.164973007270419</v>
      </c>
      <c r="AM85" s="1">
        <v>14.882616086840219</v>
      </c>
      <c r="AN85" s="1">
        <v>12.247326406605545</v>
      </c>
      <c r="AO85" s="1">
        <v>8.5376509939236769</v>
      </c>
      <c r="AP85" s="1">
        <v>6.6523805175408732</v>
      </c>
      <c r="AQ85" s="1">
        <v>5.0612902232613681</v>
      </c>
      <c r="AR85" s="1">
        <v>3.8147884266187853</v>
      </c>
      <c r="AS85" s="1">
        <v>3.0925353324536107</v>
      </c>
      <c r="AT85" s="1">
        <v>2.8739796531912538</v>
      </c>
      <c r="AU85" s="1">
        <v>2.7595580029004267</v>
      </c>
      <c r="AV85" s="1">
        <v>2.7072963713871543</v>
      </c>
      <c r="AW85" s="1">
        <v>2.6881913365865784</v>
      </c>
      <c r="AX85" s="1">
        <v>2.6824688451288532</v>
      </c>
      <c r="AY85" s="1">
        <v>2.6824688451288532</v>
      </c>
      <c r="AZ85" s="1">
        <v>2.6824688451288532</v>
      </c>
      <c r="BA85" s="1">
        <v>2.6824688451288532</v>
      </c>
      <c r="BB85" s="1">
        <v>2.6824688451288532</v>
      </c>
      <c r="BC85" s="1">
        <v>2.6824688451288532</v>
      </c>
      <c r="BD85" s="1">
        <v>2.6824688451288532</v>
      </c>
      <c r="BE85" s="1">
        <v>2.6824688451288532</v>
      </c>
      <c r="BF85" s="1">
        <v>2.6824688451288532</v>
      </c>
      <c r="BG85" s="1">
        <v>2.6824688451288532</v>
      </c>
      <c r="BH85" s="1">
        <v>2.6824688451288532</v>
      </c>
      <c r="BI85" s="1">
        <v>2.6824688451288532</v>
      </c>
      <c r="BJ85" s="1">
        <v>2.6824688451288532</v>
      </c>
      <c r="BK85" s="1">
        <v>2.6824688451288532</v>
      </c>
      <c r="BL85" s="1">
        <v>2.6824688451288532</v>
      </c>
      <c r="BM85" t="s">
        <v>6</v>
      </c>
    </row>
    <row r="86" spans="3:65" x14ac:dyDescent="0.2">
      <c r="C86" t="s">
        <v>7</v>
      </c>
      <c r="D86" s="19">
        <v>3.4298904693113528</v>
      </c>
      <c r="E86" s="19">
        <v>3.4784462692520934</v>
      </c>
      <c r="F86" s="19">
        <v>3.9146248300380697</v>
      </c>
      <c r="G86" s="19">
        <v>4.7259894980107893</v>
      </c>
      <c r="H86" s="19">
        <v>5.9104849074024068</v>
      </c>
      <c r="I86" s="19">
        <v>7.6921735317229079</v>
      </c>
      <c r="J86" s="19">
        <v>9.5611363867224934</v>
      </c>
      <c r="K86" s="19">
        <v>11.49722539741726</v>
      </c>
      <c r="L86" s="19">
        <v>13.471254797221402</v>
      </c>
      <c r="M86" s="19">
        <v>15.459115000244939</v>
      </c>
      <c r="N86" s="19">
        <v>17.067917140709394</v>
      </c>
      <c r="O86" s="19">
        <v>17.166868056984306</v>
      </c>
      <c r="P86" s="19">
        <v>16.891911108947518</v>
      </c>
      <c r="Q86" s="19">
        <v>16.793394161417165</v>
      </c>
      <c r="R86" s="19">
        <v>16.856003204922931</v>
      </c>
      <c r="S86" s="19">
        <v>17.352597087201957</v>
      </c>
      <c r="T86" s="19">
        <v>19.064302744585572</v>
      </c>
      <c r="U86" s="19">
        <v>21.248503092673726</v>
      </c>
      <c r="V86" s="19">
        <v>23.528420790944228</v>
      </c>
      <c r="W86" s="19">
        <v>25.85790342628647</v>
      </c>
      <c r="X86" s="19">
        <v>27.683428756810308</v>
      </c>
      <c r="Y86" s="19">
        <v>29.000014319498661</v>
      </c>
      <c r="Z86" s="19">
        <v>29.812926226784896</v>
      </c>
      <c r="AA86" s="19">
        <v>30.136807076766338</v>
      </c>
      <c r="AB86" s="19">
        <v>29.99915946838416</v>
      </c>
      <c r="AC86" s="19">
        <v>29.769380590918189</v>
      </c>
      <c r="AD86" s="19">
        <v>29.476819126150932</v>
      </c>
      <c r="AE86" s="19">
        <v>29.151889466517559</v>
      </c>
      <c r="AF86" s="19">
        <v>27.282788308759482</v>
      </c>
      <c r="AG86" s="19">
        <v>23.545184978983073</v>
      </c>
      <c r="AH86" s="19">
        <v>20.358549663740835</v>
      </c>
      <c r="AI86" s="19">
        <v>18.933425522561141</v>
      </c>
      <c r="AJ86" s="19">
        <v>17.959195186892295</v>
      </c>
      <c r="AK86" s="19">
        <v>16.020141403944258</v>
      </c>
      <c r="AL86" s="19">
        <v>14.598832440634009</v>
      </c>
      <c r="AM86" s="19">
        <v>13.440716444892605</v>
      </c>
      <c r="AN86" s="19">
        <v>11.060746341820078</v>
      </c>
      <c r="AO86" s="19">
        <v>7.7104821790203886</v>
      </c>
      <c r="AP86" s="19">
        <v>6.0078658011515191</v>
      </c>
      <c r="AQ86" s="19">
        <v>4.5709280101846907</v>
      </c>
      <c r="AR86" s="19">
        <v>3.4451933208691106</v>
      </c>
      <c r="AS86" s="19">
        <v>2.7929155906987906</v>
      </c>
      <c r="AT86" s="19">
        <v>2.5955346399811461</v>
      </c>
      <c r="AU86" s="19">
        <v>2.4921987111537165</v>
      </c>
      <c r="AV86" s="19">
        <v>2.4450004386175812</v>
      </c>
      <c r="AW86" s="19">
        <v>2.4277463917533741</v>
      </c>
      <c r="AX86" s="19">
        <v>2.4225783228740316</v>
      </c>
      <c r="AY86" s="19">
        <v>2.4225783228740316</v>
      </c>
      <c r="AZ86" s="19">
        <v>2.4225783228740316</v>
      </c>
      <c r="BA86" s="19">
        <v>2.4225783228740316</v>
      </c>
      <c r="BB86" s="19">
        <v>2.4225783228740316</v>
      </c>
      <c r="BC86" s="19">
        <v>2.4225783228740316</v>
      </c>
      <c r="BD86" s="19">
        <v>2.4225783228740316</v>
      </c>
      <c r="BE86" s="19">
        <v>2.4225783228740316</v>
      </c>
      <c r="BF86" s="19">
        <v>2.4225783228740316</v>
      </c>
      <c r="BG86" s="19">
        <v>2.4225783228740316</v>
      </c>
      <c r="BH86" s="19">
        <v>2.4225783228740316</v>
      </c>
      <c r="BI86" s="19">
        <v>2.4225783228740316</v>
      </c>
      <c r="BJ86" s="19">
        <v>2.4225783228740316</v>
      </c>
      <c r="BK86" s="19">
        <v>2.4225783228740316</v>
      </c>
      <c r="BL86" s="19">
        <v>2.4225783228740316</v>
      </c>
      <c r="BM86" t="s">
        <v>7</v>
      </c>
    </row>
    <row r="87" spans="3:65" x14ac:dyDescent="0.2">
      <c r="C87" t="s">
        <v>8</v>
      </c>
      <c r="D87" s="14">
        <v>1.4607091955357716E-2</v>
      </c>
      <c r="E87" s="14">
        <v>1.4813879618417625E-2</v>
      </c>
      <c r="F87" s="14">
        <v>1.6671460903698594E-2</v>
      </c>
      <c r="G87" s="14">
        <v>2.0126871045931322E-2</v>
      </c>
      <c r="H87" s="14">
        <v>2.5171356728634867E-2</v>
      </c>
      <c r="I87" s="14">
        <v>3.2759147010605484E-2</v>
      </c>
      <c r="J87" s="14">
        <v>4.0718617590903089E-2</v>
      </c>
      <c r="K87" s="14">
        <v>4.8963962585448682E-2</v>
      </c>
      <c r="L87" s="14">
        <v>5.73708867200576E-2</v>
      </c>
      <c r="M87" s="14">
        <v>6.5836712973043124E-2</v>
      </c>
      <c r="N87" s="14">
        <v>7.2688220627297406E-2</v>
      </c>
      <c r="O87" s="14">
        <v>7.3109629166732415E-2</v>
      </c>
      <c r="P87" s="14">
        <v>7.1938652583172807E-2</v>
      </c>
      <c r="Q87" s="14">
        <v>7.1519092213938637E-2</v>
      </c>
      <c r="R87" s="14">
        <v>7.1785729316175134E-2</v>
      </c>
      <c r="S87" s="14">
        <v>7.3900605160701488E-2</v>
      </c>
      <c r="T87" s="14">
        <v>8.1190354545301685E-2</v>
      </c>
      <c r="U87" s="14">
        <v>9.049234701967182E-2</v>
      </c>
      <c r="V87" s="14">
        <v>0.10020197704058943</v>
      </c>
      <c r="W87" s="14">
        <v>0.11012269240083386</v>
      </c>
      <c r="X87" s="14">
        <v>0.11789717284223128</v>
      </c>
      <c r="Y87" s="14">
        <v>0.12350419923370273</v>
      </c>
      <c r="Z87" s="14">
        <v>0.12696619870207621</v>
      </c>
      <c r="AA87" s="14">
        <v>0.12834553060803305</v>
      </c>
      <c r="AB87" s="14">
        <v>0.12775932201301712</v>
      </c>
      <c r="AC87" s="14">
        <v>0.12678074814234241</v>
      </c>
      <c r="AD87" s="14">
        <v>0.12553479808746865</v>
      </c>
      <c r="AE87" s="14">
        <v>0.1241509995493653</v>
      </c>
      <c r="AF87" s="14">
        <v>0.11619093997034333</v>
      </c>
      <c r="AG87" s="14">
        <v>0.10027337175083781</v>
      </c>
      <c r="AH87" s="14">
        <v>8.6702245939558109E-2</v>
      </c>
      <c r="AI87" s="14">
        <v>8.0632979423828355E-2</v>
      </c>
      <c r="AJ87" s="14">
        <v>7.648396293885848E-2</v>
      </c>
      <c r="AK87" s="14">
        <v>6.8225991680787079E-2</v>
      </c>
      <c r="AL87" s="14">
        <v>6.2172973104886224E-2</v>
      </c>
      <c r="AM87" s="14">
        <v>5.7240831103231617E-2</v>
      </c>
      <c r="AN87" s="14">
        <v>4.7105101563867477E-2</v>
      </c>
      <c r="AO87" s="14">
        <v>3.2837119207398763E-2</v>
      </c>
      <c r="AP87" s="14">
        <v>2.5586078913618748E-2</v>
      </c>
      <c r="AQ87" s="14">
        <v>1.9466500858697573E-2</v>
      </c>
      <c r="AR87" s="14">
        <v>1.4672263179303018E-2</v>
      </c>
      <c r="AS87" s="14">
        <v>1.1894366663283119E-2</v>
      </c>
      <c r="AT87" s="14">
        <v>1.1053767896889439E-2</v>
      </c>
      <c r="AU87" s="14">
        <v>1.0613684626540103E-2</v>
      </c>
      <c r="AV87" s="14">
        <v>1.0412678351489056E-2</v>
      </c>
      <c r="AW87" s="14">
        <v>1.0339197448409918E-2</v>
      </c>
      <c r="AX87" s="14">
        <v>1.0317187865880206E-2</v>
      </c>
      <c r="AY87" s="14">
        <v>1.0317187865880206E-2</v>
      </c>
      <c r="AZ87" s="14">
        <v>1.0317187865880206E-2</v>
      </c>
      <c r="BA87" s="14">
        <v>1.0317187865880206E-2</v>
      </c>
      <c r="BB87" s="14">
        <v>1.0317187865880206E-2</v>
      </c>
      <c r="BC87" s="14">
        <v>1.0317187865880206E-2</v>
      </c>
      <c r="BD87" s="14">
        <v>1.0317187865880206E-2</v>
      </c>
      <c r="BE87" s="14">
        <v>1.0317187865880206E-2</v>
      </c>
      <c r="BF87" s="14">
        <v>1.0317187865880206E-2</v>
      </c>
      <c r="BG87" s="14">
        <v>1.0317187865880206E-2</v>
      </c>
      <c r="BH87" s="14">
        <v>1.0317187865880206E-2</v>
      </c>
      <c r="BI87" s="14">
        <v>1.0317187865880206E-2</v>
      </c>
      <c r="BJ87" s="14">
        <v>1.0317187865880206E-2</v>
      </c>
      <c r="BK87" s="14">
        <v>1.0317187865880206E-2</v>
      </c>
      <c r="BL87" s="14">
        <v>1.0317187865880206E-2</v>
      </c>
      <c r="BM87" t="s">
        <v>8</v>
      </c>
    </row>
    <row r="88" spans="3:65" x14ac:dyDescent="0.2">
      <c r="C88" t="s">
        <v>9</v>
      </c>
      <c r="D88" s="19">
        <v>0.39051440396324666</v>
      </c>
      <c r="E88" s="19">
        <v>0.3955323404383751</v>
      </c>
      <c r="F88" s="19">
        <v>0.44366472566126103</v>
      </c>
      <c r="G88" s="19">
        <v>0.53394108241173555</v>
      </c>
      <c r="H88" s="19">
        <v>0.66656128576049389</v>
      </c>
      <c r="I88" s="19">
        <v>0.8681337405421925</v>
      </c>
      <c r="J88" s="19">
        <v>1.0798451898541903</v>
      </c>
      <c r="K88" s="19">
        <v>1.2994453123033562</v>
      </c>
      <c r="L88" s="19">
        <v>1.5235537252123788</v>
      </c>
      <c r="M88" s="19">
        <v>1.74932150241436</v>
      </c>
      <c r="N88" s="19">
        <v>1.4497971110959615</v>
      </c>
      <c r="O88" s="19">
        <v>0.97434328820561988</v>
      </c>
      <c r="P88" s="19">
        <v>0.4801815972751361</v>
      </c>
      <c r="Q88" s="19">
        <v>0.47748480329760745</v>
      </c>
      <c r="R88" s="19">
        <v>0.4787132734182325</v>
      </c>
      <c r="S88" s="19">
        <v>0.49189741828373734</v>
      </c>
      <c r="T88" s="19">
        <v>0.53999111893241969</v>
      </c>
      <c r="U88" s="19">
        <v>0.60172311874888984</v>
      </c>
      <c r="V88" s="19">
        <v>0.66628356377955544</v>
      </c>
      <c r="W88" s="19">
        <v>0.73236798698490213</v>
      </c>
      <c r="X88" s="19">
        <v>0.78452355690897513</v>
      </c>
      <c r="Y88" s="19">
        <v>0.82243425999696373</v>
      </c>
      <c r="Z88" s="19">
        <v>0.84607580212793299</v>
      </c>
      <c r="AA88" s="19">
        <v>0.41074578601095357</v>
      </c>
      <c r="AB88" s="19">
        <v>0.22720716741759489</v>
      </c>
      <c r="AC88" s="19">
        <v>0.13200305486451908</v>
      </c>
      <c r="AD88" s="19">
        <v>0.12745711997950507</v>
      </c>
      <c r="AE88" s="19">
        <v>0.12225278715995758</v>
      </c>
      <c r="AF88" s="19">
        <v>0.11108410163399186</v>
      </c>
      <c r="AG88" s="19">
        <v>9.3138734301442733E-2</v>
      </c>
      <c r="AH88" s="19">
        <v>7.9915837284976449E-2</v>
      </c>
      <c r="AI88" s="19">
        <v>7.3451407440642408E-2</v>
      </c>
      <c r="AJ88" s="19">
        <v>6.373513227346897E-2</v>
      </c>
      <c r="AK88" s="19">
        <v>5.7377150241641077E-2</v>
      </c>
      <c r="AL88" s="19">
        <v>5.2155966577846782E-2</v>
      </c>
      <c r="AM88" s="19">
        <v>4.8317758026817079E-2</v>
      </c>
      <c r="AN88" s="19">
        <v>3.9458239804670725E-2</v>
      </c>
      <c r="AO88" s="19">
        <v>2.7182841860818867E-2</v>
      </c>
      <c r="AP88" s="19">
        <v>2.1159866521941156E-2</v>
      </c>
      <c r="AQ88" s="19">
        <v>1.6057713556124866E-2</v>
      </c>
      <c r="AR88" s="19">
        <v>1.2045924371398196E-2</v>
      </c>
      <c r="AS88" s="19">
        <v>9.7051757074504488E-3</v>
      </c>
      <c r="AT88" s="19">
        <v>8.9713700558380991E-3</v>
      </c>
      <c r="AU88" s="19">
        <v>8.5753301709504334E-3</v>
      </c>
      <c r="AV88" s="19">
        <v>8.4047601634328877E-3</v>
      </c>
      <c r="AW88" s="19">
        <v>8.3418251701433653E-3</v>
      </c>
      <c r="AX88" s="19">
        <v>8.3228397478850857E-3</v>
      </c>
      <c r="AY88" s="19">
        <v>8.3228397478850857E-3</v>
      </c>
      <c r="AZ88" s="19">
        <v>8.3228397478850857E-3</v>
      </c>
      <c r="BA88" s="19">
        <v>8.3228397478850857E-3</v>
      </c>
      <c r="BB88" s="19">
        <v>8.3228397478850857E-3</v>
      </c>
      <c r="BC88" s="19">
        <v>8.3228397478850857E-3</v>
      </c>
      <c r="BD88" s="19">
        <v>8.3228397478850857E-3</v>
      </c>
      <c r="BE88" s="19">
        <v>8.3228397478850857E-3</v>
      </c>
      <c r="BF88" s="19">
        <v>8.3228397478850857E-3</v>
      </c>
      <c r="BG88" s="19">
        <v>8.3228397478850857E-3</v>
      </c>
      <c r="BH88" s="19">
        <v>8.3228397478850857E-3</v>
      </c>
      <c r="BI88" s="19">
        <v>8.3228397478850857E-3</v>
      </c>
      <c r="BJ88" s="19">
        <v>8.3228397478850857E-3</v>
      </c>
      <c r="BK88" s="19">
        <v>8.3228397478850857E-3</v>
      </c>
      <c r="BL88" s="19">
        <v>8.3228397478850857E-3</v>
      </c>
      <c r="BM88" t="s">
        <v>9</v>
      </c>
    </row>
    <row r="89" spans="3:65" x14ac:dyDescent="0.2">
      <c r="C89" t="s">
        <v>10</v>
      </c>
      <c r="D89" s="1">
        <v>3058.704069042129</v>
      </c>
      <c r="E89" s="1">
        <v>3098.0070564835728</v>
      </c>
      <c r="F89" s="1">
        <v>3475.0039637418276</v>
      </c>
      <c r="G89" s="1">
        <v>4182.0935279899186</v>
      </c>
      <c r="H89" s="1">
        <v>5220.8412707190673</v>
      </c>
      <c r="I89" s="1">
        <v>6799.6575227967242</v>
      </c>
      <c r="J89" s="1">
        <v>8457.8874495329455</v>
      </c>
      <c r="K89" s="1">
        <v>10177.905408616038</v>
      </c>
      <c r="L89" s="1">
        <v>11933.234552725957</v>
      </c>
      <c r="M89" s="1">
        <v>13701.560667660475</v>
      </c>
      <c r="N89" s="1">
        <v>15140.714496878827</v>
      </c>
      <c r="O89" s="1">
        <v>15263.087609741035</v>
      </c>
      <c r="P89" s="1">
        <v>15044.089442630011</v>
      </c>
      <c r="Q89" s="1">
        <v>14959.598887314041</v>
      </c>
      <c r="R89" s="1">
        <v>14998.086856193226</v>
      </c>
      <c r="S89" s="1">
        <v>15411.146114829491</v>
      </c>
      <c r="T89" s="1">
        <v>16917.921756152708</v>
      </c>
      <c r="U89" s="1">
        <v>18851.985310402721</v>
      </c>
      <c r="V89" s="1">
        <v>20874.66405321347</v>
      </c>
      <c r="W89" s="1">
        <v>22945.089032236981</v>
      </c>
      <c r="X89" s="1">
        <v>24579.123037958187</v>
      </c>
      <c r="Y89" s="1">
        <v>25766.865365704871</v>
      </c>
      <c r="Z89" s="1">
        <v>26507.55488066814</v>
      </c>
      <c r="AA89" s="1">
        <v>26809.719741089953</v>
      </c>
      <c r="AB89" s="1">
        <v>26694.002081974675</v>
      </c>
      <c r="AC89" s="1">
        <v>25847.848180658642</v>
      </c>
      <c r="AD89" s="1">
        <v>24957.697305986832</v>
      </c>
      <c r="AE89" s="1">
        <v>23938.623885759196</v>
      </c>
      <c r="AF89" s="1">
        <v>21097.865250254272</v>
      </c>
      <c r="AG89" s="1">
        <v>17150.733349911192</v>
      </c>
      <c r="AH89" s="1">
        <v>14715.845410498461</v>
      </c>
      <c r="AI89" s="1">
        <v>13109.177207463683</v>
      </c>
      <c r="AJ89" s="1">
        <v>12361.030559862598</v>
      </c>
      <c r="AK89" s="1">
        <v>11127.939682177275</v>
      </c>
      <c r="AL89" s="1">
        <v>10115.323742982269</v>
      </c>
      <c r="AM89" s="1">
        <v>9370.9271833135044</v>
      </c>
      <c r="AN89" s="1">
        <v>7723.5088197159785</v>
      </c>
      <c r="AO89" s="1">
        <v>5271.942286144189</v>
      </c>
      <c r="AP89" s="1">
        <v>4103.8238627647252</v>
      </c>
      <c r="AQ89" s="1">
        <v>3114.2931835006916</v>
      </c>
      <c r="AR89" s="1">
        <v>2336.2317448053591</v>
      </c>
      <c r="AS89" s="1">
        <v>1882.2581711118428</v>
      </c>
      <c r="AT89" s="1">
        <v>1739.9411512669499</v>
      </c>
      <c r="AU89" s="1">
        <v>1663.131690842268</v>
      </c>
      <c r="AV89" s="1">
        <v>1630.0507039467868</v>
      </c>
      <c r="AW89" s="1">
        <v>1617.8448553419919</v>
      </c>
      <c r="AX89" s="1">
        <v>1614.1627513538879</v>
      </c>
      <c r="AY89" s="1">
        <v>1614.1627513538879</v>
      </c>
      <c r="AZ89" s="1">
        <v>1614.1627513538879</v>
      </c>
      <c r="BA89" s="1">
        <v>1614.1627513538879</v>
      </c>
      <c r="BB89" s="1">
        <v>1614.1627513538879</v>
      </c>
      <c r="BC89" s="1">
        <v>1614.1627513538879</v>
      </c>
      <c r="BD89" s="1">
        <v>1614.1627513538879</v>
      </c>
      <c r="BE89" s="1">
        <v>1614.1627513538879</v>
      </c>
      <c r="BF89" s="1">
        <v>1614.1627513538879</v>
      </c>
      <c r="BG89" s="1">
        <v>1614.1627513538879</v>
      </c>
      <c r="BH89" s="1">
        <v>1614.1627513538879</v>
      </c>
      <c r="BI89" s="1">
        <v>1614.1627513538879</v>
      </c>
      <c r="BJ89" s="1">
        <v>1614.1627513538879</v>
      </c>
      <c r="BK89" s="1">
        <v>1614.1627513538879</v>
      </c>
      <c r="BL89" s="1">
        <v>1614.1627513538879</v>
      </c>
      <c r="BM89" t="s">
        <v>10</v>
      </c>
    </row>
    <row r="90" spans="3:65" x14ac:dyDescent="0.2">
      <c r="C90" t="s">
        <v>152</v>
      </c>
      <c r="D90" s="1">
        <v>976.28600990811651</v>
      </c>
      <c r="E90" s="1">
        <v>988.83085109593776</v>
      </c>
      <c r="F90" s="1">
        <v>1109.1618141531528</v>
      </c>
      <c r="G90" s="1">
        <v>1334.8527060293388</v>
      </c>
      <c r="H90" s="1">
        <v>1666.4032144012344</v>
      </c>
      <c r="I90" s="1">
        <v>2170.3343513554814</v>
      </c>
      <c r="J90" s="1">
        <v>2699.6129746354754</v>
      </c>
      <c r="K90" s="1">
        <v>3248.6132807583904</v>
      </c>
      <c r="L90" s="1">
        <v>3808.8843130309465</v>
      </c>
      <c r="M90" s="1">
        <v>4373.3037560358998</v>
      </c>
      <c r="N90" s="1">
        <v>4832.6570369865385</v>
      </c>
      <c r="O90" s="1">
        <v>4871.7164410280993</v>
      </c>
      <c r="P90" s="1">
        <v>4801.8159727513603</v>
      </c>
      <c r="Q90" s="1">
        <v>4774.848032976075</v>
      </c>
      <c r="R90" s="1">
        <v>4787.1327341823253</v>
      </c>
      <c r="S90" s="1">
        <v>4918.9741828373735</v>
      </c>
      <c r="T90" s="1">
        <v>5399.9111893241961</v>
      </c>
      <c r="U90" s="1">
        <v>6017.2311874888983</v>
      </c>
      <c r="V90" s="1">
        <v>6662.8356377955552</v>
      </c>
      <c r="W90" s="1">
        <v>7323.6798698490211</v>
      </c>
      <c r="X90" s="1">
        <v>7845.2355690897512</v>
      </c>
      <c r="Y90" s="1">
        <v>8224.3425999696374</v>
      </c>
      <c r="Z90" s="1">
        <v>8460.7580212793291</v>
      </c>
      <c r="AA90" s="1">
        <v>8557.2038752282006</v>
      </c>
      <c r="AB90" s="1">
        <v>8520.268778159807</v>
      </c>
      <c r="AC90" s="1">
        <v>8250.190929032442</v>
      </c>
      <c r="AD90" s="1">
        <v>7966.0699987190656</v>
      </c>
      <c r="AE90" s="1">
        <v>7640.7991974973484</v>
      </c>
      <c r="AF90" s="1">
        <v>6942.7563521244911</v>
      </c>
      <c r="AG90" s="1">
        <v>5821.1708938401716</v>
      </c>
      <c r="AH90" s="1">
        <v>4994.7398303110285</v>
      </c>
      <c r="AI90" s="1">
        <v>4590.7129650401503</v>
      </c>
      <c r="AJ90" s="1">
        <v>4323.1970317358537</v>
      </c>
      <c r="AK90" s="1">
        <v>3850.7118340434317</v>
      </c>
      <c r="AL90" s="1">
        <v>3510.0463124355629</v>
      </c>
      <c r="AM90" s="1">
        <v>3237.9014133865494</v>
      </c>
      <c r="AN90" s="1">
        <v>2669.4060421561207</v>
      </c>
      <c r="AO90" s="1">
        <v>1863.3217815260082</v>
      </c>
      <c r="AP90" s="1">
        <v>1454.5889711728582</v>
      </c>
      <c r="AQ90" s="1">
        <v>1107.0024327939832</v>
      </c>
      <c r="AR90" s="1">
        <v>832.8094757362594</v>
      </c>
      <c r="AS90" s="1">
        <v>672.90345346957906</v>
      </c>
      <c r="AT90" s="1">
        <v>623.81403841174574</v>
      </c>
      <c r="AU90" s="1">
        <v>597.99485609444196</v>
      </c>
      <c r="AV90" s="1">
        <v>586.10027185499018</v>
      </c>
      <c r="AW90" s="1">
        <v>581.71154261597337</v>
      </c>
      <c r="AX90" s="1">
        <v>580.38760702108618</v>
      </c>
      <c r="AY90" s="1">
        <v>580.38760702108618</v>
      </c>
      <c r="AZ90" s="1">
        <v>580.38760702108618</v>
      </c>
      <c r="BA90" s="1">
        <v>580.38760702108618</v>
      </c>
      <c r="BB90" s="1">
        <v>580.38760702108618</v>
      </c>
      <c r="BC90" s="1">
        <v>580.38760702108618</v>
      </c>
      <c r="BD90" s="1">
        <v>580.38760702108618</v>
      </c>
      <c r="BE90" s="1">
        <v>580.38760702108618</v>
      </c>
      <c r="BF90" s="1">
        <v>580.38760702108618</v>
      </c>
      <c r="BG90" s="1">
        <v>580.38760702108618</v>
      </c>
      <c r="BH90" s="1">
        <v>580.38760702108618</v>
      </c>
      <c r="BI90" s="1">
        <v>580.38760702108618</v>
      </c>
      <c r="BJ90" s="1">
        <v>580.38760702108618</v>
      </c>
      <c r="BK90" s="1">
        <v>580.38760702108618</v>
      </c>
      <c r="BL90" s="1">
        <v>580.38760702108618</v>
      </c>
      <c r="BM90" t="s">
        <v>11</v>
      </c>
    </row>
    <row r="91" spans="3:65" ht="14.25" x14ac:dyDescent="0.2">
      <c r="C91" t="s">
        <v>153</v>
      </c>
      <c r="D91" s="1">
        <v>1301.7146798774888</v>
      </c>
      <c r="E91" s="1">
        <v>1318.4411347945838</v>
      </c>
      <c r="F91" s="1">
        <v>1478.8824188708704</v>
      </c>
      <c r="G91" s="1">
        <v>1779.8036080391184</v>
      </c>
      <c r="H91" s="1">
        <v>2221.8709525349796</v>
      </c>
      <c r="I91" s="1">
        <v>2893.7791351406422</v>
      </c>
      <c r="J91" s="1">
        <v>3599.4839661806341</v>
      </c>
      <c r="K91" s="1">
        <v>4331.4843743445208</v>
      </c>
      <c r="L91" s="1">
        <v>5078.5124173745953</v>
      </c>
      <c r="M91" s="1">
        <v>5831.0716747145334</v>
      </c>
      <c r="N91" s="1">
        <v>6443.542715982052</v>
      </c>
      <c r="O91" s="1">
        <v>6495.6219213707991</v>
      </c>
      <c r="P91" s="1">
        <v>6402.4212970018134</v>
      </c>
      <c r="Q91" s="1">
        <v>6366.4640439680998</v>
      </c>
      <c r="R91" s="1">
        <v>6382.8436455764331</v>
      </c>
      <c r="S91" s="1">
        <v>6558.6322437831659</v>
      </c>
      <c r="T91" s="1">
        <v>7199.8815857655945</v>
      </c>
      <c r="U91" s="1">
        <v>8022.974916651865</v>
      </c>
      <c r="V91" s="1">
        <v>8883.7808503940723</v>
      </c>
      <c r="W91" s="1">
        <v>9764.9064931320281</v>
      </c>
      <c r="X91" s="1">
        <v>10460.314092119668</v>
      </c>
      <c r="Y91" s="1">
        <v>10965.79013329285</v>
      </c>
      <c r="Z91" s="1">
        <v>11281.010695039105</v>
      </c>
      <c r="AA91" s="1">
        <v>11409.605166970934</v>
      </c>
      <c r="AB91" s="1">
        <v>11360.358370879743</v>
      </c>
      <c r="AC91" s="1">
        <v>11000.254572043257</v>
      </c>
      <c r="AD91" s="1">
        <v>10621.426664958753</v>
      </c>
      <c r="AE91" s="1">
        <v>10325.404320942362</v>
      </c>
      <c r="AF91" s="1">
        <v>9351.7363744557042</v>
      </c>
      <c r="AG91" s="1">
        <v>7834.7755158509754</v>
      </c>
      <c r="AH91" s="1">
        <v>6720.7084284170742</v>
      </c>
      <c r="AI91" s="1">
        <v>6172.2324369334801</v>
      </c>
      <c r="AJ91" s="1">
        <v>5815.0616618760432</v>
      </c>
      <c r="AK91" s="1">
        <v>5182.5585724031698</v>
      </c>
      <c r="AL91" s="1">
        <v>4723.3435534065266</v>
      </c>
      <c r="AM91" s="1">
        <v>4358.1527871372555</v>
      </c>
      <c r="AN91" s="1">
        <v>3591.0942013614049</v>
      </c>
      <c r="AO91" s="1">
        <v>2504.8913312989516</v>
      </c>
      <c r="AP91" s="1">
        <v>1955.1254956349385</v>
      </c>
      <c r="AQ91" s="1">
        <v>1487.7030520314743</v>
      </c>
      <c r="AR91" s="1">
        <v>1119.0427471177563</v>
      </c>
      <c r="AS91" s="1">
        <v>904.03891709772552</v>
      </c>
      <c r="AT91" s="1">
        <v>837.9592006189348</v>
      </c>
      <c r="AU91" s="1">
        <v>803.15348635461805</v>
      </c>
      <c r="AV91" s="1">
        <v>787.17813689585012</v>
      </c>
      <c r="AW91" s="1">
        <v>781.28373303424553</v>
      </c>
      <c r="AX91" s="1">
        <v>779.5055848145646</v>
      </c>
      <c r="AY91" s="1">
        <v>779.5055848145646</v>
      </c>
      <c r="AZ91" s="1">
        <v>779.5055848145646</v>
      </c>
      <c r="BA91" s="1">
        <v>779.5055848145646</v>
      </c>
      <c r="BB91" s="1">
        <v>779.5055848145646</v>
      </c>
      <c r="BC91" s="1">
        <v>779.5055848145646</v>
      </c>
      <c r="BD91" s="1">
        <v>779.5055848145646</v>
      </c>
      <c r="BE91" s="1">
        <v>779.5055848145646</v>
      </c>
      <c r="BF91" s="1">
        <v>779.5055848145646</v>
      </c>
      <c r="BG91" s="1">
        <v>779.5055848145646</v>
      </c>
      <c r="BH91" s="1">
        <v>779.5055848145646</v>
      </c>
      <c r="BI91" s="1">
        <v>779.5055848145646</v>
      </c>
      <c r="BJ91" s="1">
        <v>779.5055848145646</v>
      </c>
      <c r="BK91" s="1">
        <v>779.5055848145646</v>
      </c>
      <c r="BL91" s="1">
        <v>779.5055848145646</v>
      </c>
      <c r="BM91" t="s">
        <v>12</v>
      </c>
    </row>
    <row r="92" spans="3:65" x14ac:dyDescent="0.2">
      <c r="C92" t="s">
        <v>154</v>
      </c>
      <c r="D92" s="1">
        <v>42.370812830012255</v>
      </c>
      <c r="E92" s="1">
        <v>42.915258937563699</v>
      </c>
      <c r="F92" s="1">
        <v>48.137622734246825</v>
      </c>
      <c r="G92" s="1">
        <v>57.932607441673305</v>
      </c>
      <c r="H92" s="1">
        <v>72.321899505013576</v>
      </c>
      <c r="I92" s="1">
        <v>94.192510848827879</v>
      </c>
      <c r="J92" s="1">
        <v>117.16320309917964</v>
      </c>
      <c r="K92" s="1">
        <v>140.98981638491415</v>
      </c>
      <c r="L92" s="1">
        <v>165.30557918554308</v>
      </c>
      <c r="M92" s="1">
        <v>189.80138301195805</v>
      </c>
      <c r="N92" s="1">
        <v>209.73731540521578</v>
      </c>
      <c r="O92" s="1">
        <v>211.43249354061953</v>
      </c>
      <c r="P92" s="1">
        <v>208.39881321740901</v>
      </c>
      <c r="Q92" s="1">
        <v>207.22840463116165</v>
      </c>
      <c r="R92" s="1">
        <v>207.76156066351294</v>
      </c>
      <c r="S92" s="1">
        <v>213.48347953514201</v>
      </c>
      <c r="T92" s="1">
        <v>234.35614561667012</v>
      </c>
      <c r="U92" s="1">
        <v>261.14783353701819</v>
      </c>
      <c r="V92" s="1">
        <v>289.16706668032708</v>
      </c>
      <c r="W92" s="1">
        <v>317.84770635144753</v>
      </c>
      <c r="X92" s="1">
        <v>340.48322369849518</v>
      </c>
      <c r="Y92" s="1">
        <v>356.93646883868229</v>
      </c>
      <c r="Z92" s="1">
        <v>367.19689812352294</v>
      </c>
      <c r="AA92" s="1">
        <v>371.38264818490393</v>
      </c>
      <c r="AB92" s="1">
        <v>369.77966497213561</v>
      </c>
      <c r="AC92" s="1">
        <v>358.05828632000799</v>
      </c>
      <c r="AD92" s="1">
        <v>345.72743794440748</v>
      </c>
      <c r="AE92" s="1">
        <v>331.61068517138489</v>
      </c>
      <c r="AF92" s="1">
        <v>295.42614150916995</v>
      </c>
      <c r="AG92" s="1">
        <v>246.49626685225385</v>
      </c>
      <c r="AH92" s="1">
        <v>211.15894747717908</v>
      </c>
      <c r="AI92" s="1">
        <v>193.14053336706522</v>
      </c>
      <c r="AJ92" s="1">
        <v>182.37152763357497</v>
      </c>
      <c r="AK92" s="1">
        <v>163.02748112564402</v>
      </c>
      <c r="AL92" s="1">
        <v>148.464430399988</v>
      </c>
      <c r="AM92" s="1">
        <v>137.15228630917059</v>
      </c>
      <c r="AN92" s="1">
        <v>112.70813222696351</v>
      </c>
      <c r="AO92" s="1">
        <v>78.325340088566691</v>
      </c>
      <c r="AP92" s="1">
        <v>61.085899161280956</v>
      </c>
      <c r="AQ92" s="1">
        <v>46.444601450589666</v>
      </c>
      <c r="AR92" s="1">
        <v>34.907443195575624</v>
      </c>
      <c r="AS92" s="1">
        <v>28.178027447273877</v>
      </c>
      <c r="AT92" s="1">
        <v>26.097454826668699</v>
      </c>
      <c r="AU92" s="1">
        <v>24.993401713569554</v>
      </c>
      <c r="AV92" s="1">
        <v>24.496263453795695</v>
      </c>
      <c r="AW92" s="1">
        <v>24.312834998241364</v>
      </c>
      <c r="AX92" s="1">
        <v>24.257500652421037</v>
      </c>
      <c r="AY92" s="1">
        <v>24.257500652421037</v>
      </c>
      <c r="AZ92" s="1">
        <v>24.257500652421037</v>
      </c>
      <c r="BA92" s="1">
        <v>24.257500652421037</v>
      </c>
      <c r="BB92" s="1">
        <v>24.257500652421037</v>
      </c>
      <c r="BC92" s="1">
        <v>24.257500652421037</v>
      </c>
      <c r="BD92" s="1">
        <v>24.257500652421037</v>
      </c>
      <c r="BE92" s="1">
        <v>24.257500652421037</v>
      </c>
      <c r="BF92" s="1">
        <v>24.257500652421037</v>
      </c>
      <c r="BG92" s="1">
        <v>24.257500652421037</v>
      </c>
      <c r="BH92" s="1">
        <v>24.257500652421037</v>
      </c>
      <c r="BI92" s="1">
        <v>24.257500652421037</v>
      </c>
      <c r="BJ92" s="1">
        <v>24.257500652421037</v>
      </c>
      <c r="BK92" s="1">
        <v>24.257500652421037</v>
      </c>
      <c r="BL92" s="1">
        <v>24.257500652421037</v>
      </c>
      <c r="BM92" t="s">
        <v>0</v>
      </c>
    </row>
    <row r="93" spans="3:65" x14ac:dyDescent="0.2">
      <c r="C93" t="s">
        <v>155</v>
      </c>
      <c r="D93" s="1">
        <v>11.76967023055896</v>
      </c>
      <c r="E93" s="1">
        <v>11.920905260434361</v>
      </c>
      <c r="F93" s="1">
        <v>13.371561870624118</v>
      </c>
      <c r="G93" s="1">
        <v>16.092390956020363</v>
      </c>
      <c r="H93" s="1">
        <v>20.089416529170439</v>
      </c>
      <c r="I93" s="1">
        <v>26.164586346896634</v>
      </c>
      <c r="J93" s="1">
        <v>32.545334194216565</v>
      </c>
      <c r="K93" s="1">
        <v>39.163837884698374</v>
      </c>
      <c r="L93" s="1">
        <v>45.91821644042863</v>
      </c>
      <c r="M93" s="1">
        <v>52.722606392210565</v>
      </c>
      <c r="N93" s="1">
        <v>58.260365390337718</v>
      </c>
      <c r="O93" s="1">
        <v>58.731248205727645</v>
      </c>
      <c r="P93" s="1">
        <v>57.88855922705806</v>
      </c>
      <c r="Q93" s="1">
        <v>57.563445730878236</v>
      </c>
      <c r="R93" s="1">
        <v>57.711544628753593</v>
      </c>
      <c r="S93" s="1">
        <v>59.300966537539445</v>
      </c>
      <c r="T93" s="1">
        <v>65.098929337963924</v>
      </c>
      <c r="U93" s="1">
        <v>72.541064871393942</v>
      </c>
      <c r="V93" s="1">
        <v>80.32418518897974</v>
      </c>
      <c r="W93" s="1">
        <v>88.291029542068756</v>
      </c>
      <c r="X93" s="1">
        <v>94.578673249581996</v>
      </c>
      <c r="Y93" s="1">
        <v>99.149019121856185</v>
      </c>
      <c r="Z93" s="1">
        <v>101.99913836764526</v>
      </c>
      <c r="AA93" s="1">
        <v>103.16184671802887</v>
      </c>
      <c r="AB93" s="1">
        <v>102.716573603371</v>
      </c>
      <c r="AC93" s="1">
        <v>99.460635088891109</v>
      </c>
      <c r="AD93" s="1">
        <v>96.035399429002069</v>
      </c>
      <c r="AE93" s="1">
        <v>92.114079214273573</v>
      </c>
      <c r="AF93" s="1">
        <v>82.062817085880539</v>
      </c>
      <c r="AG93" s="1">
        <v>68.471185236737185</v>
      </c>
      <c r="AH93" s="1">
        <v>58.655263188105302</v>
      </c>
      <c r="AI93" s="1">
        <v>53.650148157518117</v>
      </c>
      <c r="AJ93" s="1">
        <v>50.658757675993044</v>
      </c>
      <c r="AK93" s="1">
        <v>45.285411423790002</v>
      </c>
      <c r="AL93" s="1">
        <v>41.240119555552219</v>
      </c>
      <c r="AM93" s="1">
        <v>38.097857308102938</v>
      </c>
      <c r="AN93" s="1">
        <v>31.307814507489866</v>
      </c>
      <c r="AO93" s="1">
        <v>21.757038913490746</v>
      </c>
      <c r="AP93" s="1">
        <v>16.968305322578043</v>
      </c>
      <c r="AQ93" s="1">
        <v>12.901278180719352</v>
      </c>
      <c r="AR93" s="1">
        <v>9.6965119987710064</v>
      </c>
      <c r="AS93" s="1">
        <v>7.8272298464649657</v>
      </c>
      <c r="AT93" s="1">
        <v>7.2492930074079718</v>
      </c>
      <c r="AU93" s="1">
        <v>6.9426115871026539</v>
      </c>
      <c r="AV93" s="1">
        <v>6.8045176260543592</v>
      </c>
      <c r="AW93" s="1">
        <v>6.7535652772892671</v>
      </c>
      <c r="AX93" s="1">
        <v>6.7381946256725103</v>
      </c>
      <c r="AY93" s="1">
        <v>6.7381946256725103</v>
      </c>
      <c r="AZ93" s="1">
        <v>6.7381946256725103</v>
      </c>
      <c r="BA93" s="1">
        <v>6.7381946256725103</v>
      </c>
      <c r="BB93" s="1">
        <v>6.7381946256725103</v>
      </c>
      <c r="BC93" s="1">
        <v>6.7381946256725103</v>
      </c>
      <c r="BD93" s="1">
        <v>6.7381946256725103</v>
      </c>
      <c r="BE93" s="1">
        <v>6.7381946256725103</v>
      </c>
      <c r="BF93" s="1">
        <v>6.7381946256725103</v>
      </c>
      <c r="BG93" s="1">
        <v>6.7381946256725103</v>
      </c>
      <c r="BH93" s="1">
        <v>6.7381946256725103</v>
      </c>
      <c r="BI93" s="1">
        <v>6.7381946256725103</v>
      </c>
      <c r="BJ93" s="1">
        <v>6.7381946256725103</v>
      </c>
      <c r="BK93" s="1">
        <v>6.7381946256725103</v>
      </c>
      <c r="BL93" s="1">
        <v>6.7381946256725103</v>
      </c>
      <c r="BM93" t="s">
        <v>1</v>
      </c>
    </row>
    <row r="94" spans="3:65" x14ac:dyDescent="0.2">
      <c r="C94" t="s">
        <v>161</v>
      </c>
      <c r="D94" s="1">
        <v>1.4607091955357712</v>
      </c>
      <c r="E94" s="1">
        <v>1.4813879618417622</v>
      </c>
      <c r="F94" s="1">
        <v>1.6671460903698594</v>
      </c>
      <c r="G94" s="1">
        <v>2.0126871045931316</v>
      </c>
      <c r="H94" s="1">
        <v>2.5171356728634855</v>
      </c>
      <c r="I94" s="1">
        <v>3.2759147010605472</v>
      </c>
      <c r="J94" s="1">
        <v>4.0718617590903072</v>
      </c>
      <c r="K94" s="1">
        <v>4.8963962585448675</v>
      </c>
      <c r="L94" s="1">
        <v>5.7370886720057594</v>
      </c>
      <c r="M94" s="1">
        <v>6.5836712973043117</v>
      </c>
      <c r="N94" s="1">
        <v>7.2688220627297415</v>
      </c>
      <c r="O94" s="1">
        <v>7.3109629166732404</v>
      </c>
      <c r="P94" s="1">
        <v>7.1938652583172811</v>
      </c>
      <c r="Q94" s="1">
        <v>7.1519092213938649</v>
      </c>
      <c r="R94" s="1">
        <v>7.1785729316175146</v>
      </c>
      <c r="S94" s="1">
        <v>7.3900605160701476</v>
      </c>
      <c r="T94" s="1">
        <v>8.1190354545301684</v>
      </c>
      <c r="U94" s="1">
        <v>9.0492347019671815</v>
      </c>
      <c r="V94" s="1">
        <v>10.020197704058946</v>
      </c>
      <c r="W94" s="1">
        <v>11.012269240083386</v>
      </c>
      <c r="X94" s="1">
        <v>11.789717284223128</v>
      </c>
      <c r="Y94" s="1">
        <v>12.350419923370273</v>
      </c>
      <c r="Z94" s="1">
        <v>12.696619870207627</v>
      </c>
      <c r="AA94" s="1">
        <v>12.834553060803305</v>
      </c>
      <c r="AB94" s="1">
        <v>12.775932201301709</v>
      </c>
      <c r="AC94" s="1">
        <v>12.678074814234241</v>
      </c>
      <c r="AD94" s="1">
        <v>12.553479808746868</v>
      </c>
      <c r="AE94" s="1">
        <v>12.415099954936531</v>
      </c>
      <c r="AF94" s="1">
        <v>11.619093997034335</v>
      </c>
      <c r="AG94" s="1">
        <v>10.027337175083789</v>
      </c>
      <c r="AH94" s="1">
        <v>8.6702245939558136</v>
      </c>
      <c r="AI94" s="1">
        <v>8.0632979423828353</v>
      </c>
      <c r="AJ94" s="1">
        <v>7.6483962938858481</v>
      </c>
      <c r="AK94" s="1">
        <v>6.8225991680787068</v>
      </c>
      <c r="AL94" s="1">
        <v>6.2172973104886218</v>
      </c>
      <c r="AM94" s="1">
        <v>5.7240831103231598</v>
      </c>
      <c r="AN94" s="1">
        <v>4.7105101563867473</v>
      </c>
      <c r="AO94" s="1">
        <v>3.2837119207398766</v>
      </c>
      <c r="AP94" s="1">
        <v>2.5586078913618739</v>
      </c>
      <c r="AQ94" s="1">
        <v>1.9466500858697573</v>
      </c>
      <c r="AR94" s="1">
        <v>1.4672263179303022</v>
      </c>
      <c r="AS94" s="1">
        <v>1.1894366663283116</v>
      </c>
      <c r="AT94" s="1">
        <v>1.1053767896889439</v>
      </c>
      <c r="AU94" s="1">
        <v>1.0613684626540103</v>
      </c>
      <c r="AV94" s="1">
        <v>1.0412678351489055</v>
      </c>
      <c r="AW94" s="1">
        <v>1.0339197448409916</v>
      </c>
      <c r="AX94" s="1">
        <v>1.0317187865880206</v>
      </c>
      <c r="AY94" s="1">
        <v>1.0317187865880206</v>
      </c>
      <c r="AZ94" s="1">
        <v>1.0317187865880206</v>
      </c>
      <c r="BA94" s="1">
        <v>1.0317187865880206</v>
      </c>
      <c r="BB94" s="1">
        <v>1.0317187865880206</v>
      </c>
      <c r="BC94" s="1">
        <v>1.0317187865880206</v>
      </c>
      <c r="BD94" s="1">
        <v>1.0317187865880206</v>
      </c>
      <c r="BE94" s="1">
        <v>1.0317187865880206</v>
      </c>
      <c r="BF94" s="1">
        <v>1.0317187865880206</v>
      </c>
      <c r="BG94" s="1">
        <v>1.0317187865880206</v>
      </c>
      <c r="BH94" s="1">
        <v>1.0317187865880206</v>
      </c>
      <c r="BI94" s="1">
        <v>1.0317187865880206</v>
      </c>
      <c r="BJ94" s="1">
        <v>1.0317187865880206</v>
      </c>
      <c r="BK94" s="1">
        <v>1.0317187865880206</v>
      </c>
      <c r="BL94" s="1">
        <v>1.0317187865880206</v>
      </c>
      <c r="BM94" t="s">
        <v>33</v>
      </c>
    </row>
    <row r="95" spans="3:65" x14ac:dyDescent="0.2">
      <c r="C95" t="s">
        <v>160</v>
      </c>
      <c r="D95" s="14">
        <v>0.38000000000000006</v>
      </c>
      <c r="E95" s="14">
        <v>0.38000000000000006</v>
      </c>
      <c r="F95" s="14">
        <v>0.38000000000000006</v>
      </c>
      <c r="G95" s="14">
        <v>0.38000000000000006</v>
      </c>
      <c r="H95" s="14">
        <v>0.38000000000000006</v>
      </c>
      <c r="I95" s="14">
        <v>0.38000000000000006</v>
      </c>
      <c r="J95" s="14">
        <v>0.38000000000000006</v>
      </c>
      <c r="K95" s="14">
        <v>0.38000000000000006</v>
      </c>
      <c r="L95" s="14">
        <v>0.38000000000000006</v>
      </c>
      <c r="M95" s="14">
        <v>0.38000000000000006</v>
      </c>
      <c r="N95" s="14">
        <v>0.38000000000000006</v>
      </c>
      <c r="O95" s="14">
        <v>0.38000000000000006</v>
      </c>
      <c r="P95" s="14">
        <v>0.38000000000000006</v>
      </c>
      <c r="Q95" s="14">
        <v>0.38000000000000006</v>
      </c>
      <c r="R95" s="14">
        <v>0.38000000000000006</v>
      </c>
      <c r="S95" s="14">
        <v>0.38000000000000006</v>
      </c>
      <c r="T95" s="14">
        <v>0.38000000000000006</v>
      </c>
      <c r="U95" s="14">
        <v>0.38000000000000006</v>
      </c>
      <c r="V95" s="14">
        <v>0.38000000000000006</v>
      </c>
      <c r="W95" s="14">
        <v>0.38000000000000006</v>
      </c>
      <c r="X95" s="14">
        <v>0.38000000000000006</v>
      </c>
      <c r="Y95" s="14">
        <v>0.38000000000000006</v>
      </c>
      <c r="Z95" s="14">
        <v>0.38000000000000006</v>
      </c>
      <c r="AA95" s="14">
        <v>0.38000000000000006</v>
      </c>
      <c r="AB95" s="14">
        <v>0.38000000000000006</v>
      </c>
      <c r="AC95" s="14">
        <v>0.38000000000000006</v>
      </c>
      <c r="AD95" s="14">
        <v>0.38000000000000006</v>
      </c>
      <c r="AE95" s="14">
        <v>0.38000000000000006</v>
      </c>
      <c r="AF95" s="14">
        <v>0.38000000000000006</v>
      </c>
      <c r="AG95" s="14">
        <v>0.38000000000000006</v>
      </c>
      <c r="AH95" s="14">
        <v>0.38000000000000006</v>
      </c>
      <c r="AI95" s="14">
        <v>0.38000000000000006</v>
      </c>
      <c r="AJ95" s="14">
        <v>0.38000000000000006</v>
      </c>
      <c r="AK95" s="14">
        <v>0.38000000000000006</v>
      </c>
      <c r="AL95" s="14">
        <v>0.38000000000000006</v>
      </c>
      <c r="AM95" s="14">
        <v>0.38000000000000006</v>
      </c>
      <c r="AN95" s="14">
        <v>0.38000000000000006</v>
      </c>
      <c r="AO95" s="14">
        <v>0.38000000000000006</v>
      </c>
      <c r="AP95" s="14">
        <v>0.38000000000000006</v>
      </c>
      <c r="AQ95" s="14">
        <v>0.38000000000000006</v>
      </c>
      <c r="AR95" s="14">
        <v>0.38000000000000006</v>
      </c>
      <c r="AS95" s="14">
        <v>0.38000000000000006</v>
      </c>
      <c r="AT95" s="14">
        <v>0.38000000000000006</v>
      </c>
      <c r="AU95" s="14">
        <v>0.38000000000000006</v>
      </c>
      <c r="AV95" s="14">
        <v>0.38000000000000006</v>
      </c>
      <c r="AW95" s="14">
        <v>0.38000000000000006</v>
      </c>
      <c r="AX95" s="14">
        <v>0.38000000000000006</v>
      </c>
      <c r="AY95" s="14">
        <v>0.38000000000000006</v>
      </c>
      <c r="AZ95" s="14">
        <v>0.38000000000000006</v>
      </c>
      <c r="BA95" s="14">
        <v>0.38000000000000006</v>
      </c>
      <c r="BB95" s="14">
        <v>0.38000000000000006</v>
      </c>
      <c r="BC95" s="14">
        <v>0.38000000000000006</v>
      </c>
      <c r="BD95" s="14">
        <v>0.38000000000000006</v>
      </c>
      <c r="BE95" s="14">
        <v>0.38000000000000006</v>
      </c>
      <c r="BF95" s="14">
        <v>0.38000000000000006</v>
      </c>
      <c r="BG95" s="14">
        <v>0.38000000000000006</v>
      </c>
      <c r="BH95" s="14">
        <v>0.38000000000000006</v>
      </c>
      <c r="BI95" s="14">
        <v>0.38000000000000006</v>
      </c>
      <c r="BJ95" s="14">
        <v>0.38000000000000006</v>
      </c>
      <c r="BK95" s="14">
        <v>0.38000000000000006</v>
      </c>
      <c r="BL95" s="14">
        <v>0.38000000000000006</v>
      </c>
      <c r="BM95" t="s">
        <v>55</v>
      </c>
    </row>
    <row r="96" spans="3:65" x14ac:dyDescent="0.2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</row>
    <row r="97" spans="1:65" x14ac:dyDescent="0.2">
      <c r="A97" s="2" t="s">
        <v>123</v>
      </c>
      <c r="D97" s="2">
        <v>1980</v>
      </c>
      <c r="E97" s="2">
        <v>1981</v>
      </c>
      <c r="F97" s="2">
        <v>1982</v>
      </c>
      <c r="G97" s="2">
        <v>1983</v>
      </c>
      <c r="H97" s="2">
        <v>1984</v>
      </c>
      <c r="I97" s="2">
        <v>1985</v>
      </c>
      <c r="J97" s="2">
        <v>1986</v>
      </c>
      <c r="K97" s="2">
        <v>1987</v>
      </c>
      <c r="L97" s="2">
        <v>1988</v>
      </c>
      <c r="M97" s="2">
        <v>1989</v>
      </c>
      <c r="N97" s="2">
        <v>1990</v>
      </c>
      <c r="O97" s="2">
        <v>1991</v>
      </c>
      <c r="P97" s="2">
        <v>1992</v>
      </c>
      <c r="Q97" s="2">
        <v>1993</v>
      </c>
      <c r="R97" s="2">
        <v>1994</v>
      </c>
      <c r="S97" s="2">
        <v>1995</v>
      </c>
      <c r="T97" s="2">
        <v>1996</v>
      </c>
      <c r="U97" s="2">
        <v>1997</v>
      </c>
      <c r="V97" s="2">
        <v>1998</v>
      </c>
      <c r="W97" s="2">
        <v>1999</v>
      </c>
      <c r="X97" s="2">
        <v>2000</v>
      </c>
      <c r="Y97" s="2">
        <v>2001</v>
      </c>
      <c r="Z97" s="2">
        <v>2002</v>
      </c>
      <c r="AA97" s="2">
        <v>2003</v>
      </c>
      <c r="AB97" s="2">
        <v>2004</v>
      </c>
      <c r="AC97" s="2">
        <v>2005</v>
      </c>
      <c r="AD97" s="2">
        <v>2006</v>
      </c>
      <c r="AE97" s="2">
        <v>2007</v>
      </c>
      <c r="AF97" s="2">
        <v>2008</v>
      </c>
      <c r="AG97" s="2">
        <v>2009</v>
      </c>
      <c r="AH97" s="2">
        <v>2010</v>
      </c>
      <c r="AI97" s="2">
        <v>2011</v>
      </c>
      <c r="AJ97" s="2">
        <v>2012</v>
      </c>
      <c r="AK97" s="2">
        <v>2013</v>
      </c>
      <c r="AL97" s="2">
        <v>2014</v>
      </c>
      <c r="AM97" s="2">
        <v>2015</v>
      </c>
      <c r="AN97" s="2">
        <v>2016</v>
      </c>
      <c r="AO97" s="2">
        <v>2017</v>
      </c>
      <c r="AP97" s="2">
        <v>2018</v>
      </c>
      <c r="AQ97" s="2">
        <v>2019</v>
      </c>
      <c r="AR97" s="2">
        <v>2020</v>
      </c>
      <c r="AS97" s="2">
        <v>2021</v>
      </c>
      <c r="AT97" s="2">
        <v>2022</v>
      </c>
      <c r="AU97" s="2">
        <v>2023</v>
      </c>
      <c r="AV97" s="2">
        <v>2024</v>
      </c>
      <c r="AW97" s="2">
        <v>2025</v>
      </c>
      <c r="AX97" s="2">
        <v>2026</v>
      </c>
      <c r="AY97" s="2">
        <v>2027</v>
      </c>
      <c r="AZ97" s="2">
        <v>2028</v>
      </c>
      <c r="BA97" s="2">
        <v>2029</v>
      </c>
      <c r="BB97" s="2">
        <v>2030</v>
      </c>
      <c r="BC97" s="2">
        <v>2031</v>
      </c>
      <c r="BD97" s="2">
        <v>2032</v>
      </c>
      <c r="BE97" s="2">
        <v>2033</v>
      </c>
      <c r="BF97" s="2">
        <v>2034</v>
      </c>
      <c r="BG97" s="2">
        <v>2035</v>
      </c>
      <c r="BH97" s="2">
        <v>2036</v>
      </c>
      <c r="BI97" s="2">
        <v>2037</v>
      </c>
      <c r="BJ97" s="2">
        <v>2038</v>
      </c>
      <c r="BK97" s="2">
        <v>2039</v>
      </c>
      <c r="BL97" s="2">
        <v>2040</v>
      </c>
    </row>
    <row r="98" spans="1:65" x14ac:dyDescent="0.2">
      <c r="C98" t="s">
        <v>149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5.0000000000000044</v>
      </c>
      <c r="P98" s="1">
        <v>14.901517066320014</v>
      </c>
      <c r="Q98" s="1">
        <v>32.574381942960024</v>
      </c>
      <c r="R98" s="1">
        <v>59.863890228912055</v>
      </c>
      <c r="S98" s="1">
        <v>98.479556252304093</v>
      </c>
      <c r="T98" s="1">
        <v>147.9790901177503</v>
      </c>
      <c r="U98" s="1">
        <v>209.43937946720411</v>
      </c>
      <c r="V98" s="1">
        <v>282.55368536708698</v>
      </c>
      <c r="W98" s="1">
        <v>367.2987220108659</v>
      </c>
      <c r="X98" s="1">
        <v>453.67185662485053</v>
      </c>
      <c r="Y98" s="1">
        <v>539.76604645075793</v>
      </c>
      <c r="Z98" s="1">
        <v>623.89602768465295</v>
      </c>
      <c r="AA98" s="1">
        <v>704.31984369506051</v>
      </c>
      <c r="AB98" s="1">
        <v>779.51318310377246</v>
      </c>
      <c r="AC98" s="1">
        <v>852.26186949096859</v>
      </c>
      <c r="AD98" s="1">
        <v>923.061412178723</v>
      </c>
      <c r="AE98" s="1">
        <v>992.76746215964431</v>
      </c>
      <c r="AF98" s="1">
        <v>1026.0513188684713</v>
      </c>
      <c r="AG98" s="1">
        <v>981.84707838821782</v>
      </c>
      <c r="AH98" s="1">
        <v>914.11639031657239</v>
      </c>
      <c r="AI98" s="1">
        <v>905.61687930742278</v>
      </c>
      <c r="AJ98" s="1">
        <v>939.42836277129743</v>
      </c>
      <c r="AK98" s="1">
        <v>1298.7028556618156</v>
      </c>
      <c r="AL98" s="1">
        <v>1724.4412940167899</v>
      </c>
      <c r="AM98" s="1">
        <v>2199.761498587507</v>
      </c>
      <c r="AN98" s="1">
        <v>2737.164753357672</v>
      </c>
      <c r="AO98" s="1">
        <v>3280.5479081602116</v>
      </c>
      <c r="AP98" s="1">
        <v>3658.614528828753</v>
      </c>
      <c r="AQ98" s="1">
        <v>3955.2438738297978</v>
      </c>
      <c r="AR98" s="1">
        <v>4167.1023747463241</v>
      </c>
      <c r="AS98" s="1">
        <v>4288.3034772187239</v>
      </c>
      <c r="AT98" s="1">
        <v>4353.1713791073362</v>
      </c>
      <c r="AU98" s="1">
        <v>4384.7920389863202</v>
      </c>
      <c r="AV98" s="1">
        <v>4398.2965727856927</v>
      </c>
      <c r="AW98" s="1">
        <v>4403.1668973221103</v>
      </c>
      <c r="AX98" s="1">
        <v>4404.2760028247276</v>
      </c>
      <c r="AY98" s="1">
        <v>4404.2760028247276</v>
      </c>
      <c r="AZ98" s="1">
        <v>4404.2760028247276</v>
      </c>
      <c r="BA98" s="1">
        <v>4404.2760028247276</v>
      </c>
      <c r="BB98" s="1">
        <v>4404.2760028247276</v>
      </c>
      <c r="BC98" s="1">
        <v>4404.2760028247276</v>
      </c>
      <c r="BD98" s="1">
        <v>4404.2760028247276</v>
      </c>
      <c r="BE98" s="1">
        <v>4404.2760028247276</v>
      </c>
      <c r="BF98" s="1">
        <v>4404.2760028247276</v>
      </c>
      <c r="BG98" s="1">
        <v>4404.2760028247276</v>
      </c>
      <c r="BH98" s="1">
        <v>4404.2760028247276</v>
      </c>
      <c r="BI98" s="1">
        <v>4404.2760028247276</v>
      </c>
      <c r="BJ98" s="1">
        <v>4404.2760028247276</v>
      </c>
      <c r="BK98" s="1">
        <v>4404.2760028247276</v>
      </c>
      <c r="BL98" s="1">
        <v>4404.2760028247276</v>
      </c>
      <c r="BM98" t="s">
        <v>2</v>
      </c>
    </row>
    <row r="99" spans="1:65" x14ac:dyDescent="0.2">
      <c r="C99" t="s">
        <v>150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5.0000000000000044</v>
      </c>
      <c r="P99" s="1">
        <v>10.000000000000009</v>
      </c>
      <c r="Q99" s="1">
        <v>18.000000000000014</v>
      </c>
      <c r="R99" s="1">
        <v>28.000000000000025</v>
      </c>
      <c r="S99" s="1">
        <v>40.000000000000036</v>
      </c>
      <c r="T99" s="1">
        <v>54.00000000000005</v>
      </c>
      <c r="U99" s="1">
        <v>69.999999999999957</v>
      </c>
      <c r="V99" s="1">
        <v>87.999999999999957</v>
      </c>
      <c r="W99" s="1">
        <v>107.99999999999996</v>
      </c>
      <c r="X99" s="1">
        <v>119.99999999999997</v>
      </c>
      <c r="Y99" s="1">
        <v>131.99999999999997</v>
      </c>
      <c r="Z99" s="1">
        <v>144</v>
      </c>
      <c r="AA99" s="1">
        <v>156</v>
      </c>
      <c r="AB99" s="1">
        <v>168.00000000000003</v>
      </c>
      <c r="AC99" s="1">
        <v>180.00000000000003</v>
      </c>
      <c r="AD99" s="1">
        <v>192.00000000000003</v>
      </c>
      <c r="AE99" s="1">
        <v>204.00000000000006</v>
      </c>
      <c r="AF99" s="1">
        <v>180.00000000000006</v>
      </c>
      <c r="AG99" s="1">
        <v>113.99999999999997</v>
      </c>
      <c r="AH99" s="1">
        <v>99.999999999999972</v>
      </c>
      <c r="AI99" s="1">
        <v>167.99999999999997</v>
      </c>
      <c r="AJ99" s="1">
        <v>219.99999999999997</v>
      </c>
      <c r="AK99" s="1">
        <v>540</v>
      </c>
      <c r="AL99" s="1">
        <v>585</v>
      </c>
      <c r="AM99" s="1">
        <v>630</v>
      </c>
      <c r="AN99" s="1">
        <v>720</v>
      </c>
      <c r="AO99" s="1">
        <v>765</v>
      </c>
      <c r="AP99" s="1">
        <v>765</v>
      </c>
      <c r="AQ99" s="1">
        <v>765</v>
      </c>
      <c r="AR99" s="1">
        <v>765</v>
      </c>
      <c r="AS99" s="1">
        <v>765</v>
      </c>
      <c r="AT99" s="1">
        <v>765</v>
      </c>
      <c r="AU99" s="1">
        <v>765</v>
      </c>
      <c r="AV99" s="1">
        <v>765</v>
      </c>
      <c r="AW99" s="1">
        <v>765</v>
      </c>
      <c r="AX99" s="1">
        <v>765</v>
      </c>
      <c r="AY99" s="1">
        <v>765</v>
      </c>
      <c r="AZ99" s="1">
        <v>765</v>
      </c>
      <c r="BA99" s="1">
        <v>765</v>
      </c>
      <c r="BB99" s="1">
        <v>765</v>
      </c>
      <c r="BC99" s="1">
        <v>765</v>
      </c>
      <c r="BD99" s="1">
        <v>765</v>
      </c>
      <c r="BE99" s="1">
        <v>765</v>
      </c>
      <c r="BF99" s="1">
        <v>765</v>
      </c>
      <c r="BG99" s="1">
        <v>765</v>
      </c>
      <c r="BH99" s="1">
        <v>765</v>
      </c>
      <c r="BI99" s="1">
        <v>765</v>
      </c>
      <c r="BJ99" s="1">
        <v>765</v>
      </c>
      <c r="BK99" s="1">
        <v>765</v>
      </c>
      <c r="BL99" s="1">
        <v>765</v>
      </c>
      <c r="BM99" t="s">
        <v>3</v>
      </c>
    </row>
    <row r="100" spans="1:65" x14ac:dyDescent="0.2">
      <c r="C100" t="s">
        <v>159</v>
      </c>
      <c r="D100" s="1">
        <v>13</v>
      </c>
      <c r="E100" s="1">
        <v>13</v>
      </c>
      <c r="F100" s="1">
        <v>13</v>
      </c>
      <c r="G100" s="1">
        <v>13</v>
      </c>
      <c r="H100" s="1">
        <v>13</v>
      </c>
      <c r="I100" s="1">
        <v>13</v>
      </c>
      <c r="J100" s="1">
        <v>13</v>
      </c>
      <c r="K100" s="1">
        <v>13</v>
      </c>
      <c r="L100" s="1">
        <v>13</v>
      </c>
      <c r="M100" s="1">
        <v>13</v>
      </c>
      <c r="N100" s="1">
        <v>13</v>
      </c>
      <c r="O100" s="1">
        <v>13</v>
      </c>
      <c r="P100" s="1">
        <v>13</v>
      </c>
      <c r="Q100" s="1">
        <v>13</v>
      </c>
      <c r="R100" s="1">
        <v>13</v>
      </c>
      <c r="S100" s="1">
        <v>13</v>
      </c>
      <c r="T100" s="1">
        <v>13</v>
      </c>
      <c r="U100" s="1">
        <v>13</v>
      </c>
      <c r="V100" s="1">
        <v>13</v>
      </c>
      <c r="W100" s="1">
        <v>13</v>
      </c>
      <c r="X100" s="1">
        <v>13</v>
      </c>
      <c r="Y100" s="1">
        <v>13</v>
      </c>
      <c r="Z100" s="1">
        <v>13</v>
      </c>
      <c r="AA100" s="1">
        <v>13</v>
      </c>
      <c r="AB100" s="1">
        <v>13</v>
      </c>
      <c r="AC100" s="1">
        <v>13</v>
      </c>
      <c r="AD100" s="1">
        <v>13</v>
      </c>
      <c r="AE100" s="1">
        <v>13</v>
      </c>
      <c r="AF100" s="1">
        <v>13</v>
      </c>
      <c r="AG100" s="1">
        <v>13</v>
      </c>
      <c r="AH100" s="1">
        <v>13</v>
      </c>
      <c r="AI100" s="1">
        <v>13</v>
      </c>
      <c r="AJ100" s="1">
        <v>13</v>
      </c>
      <c r="AK100" s="1">
        <v>13</v>
      </c>
      <c r="AL100" s="1">
        <v>13</v>
      </c>
      <c r="AM100" s="1">
        <v>13</v>
      </c>
      <c r="AN100" s="1">
        <v>13</v>
      </c>
      <c r="AO100" s="1">
        <v>13</v>
      </c>
      <c r="AP100" s="1">
        <v>13</v>
      </c>
      <c r="AQ100" s="1">
        <v>13</v>
      </c>
      <c r="AR100" s="1">
        <v>13</v>
      </c>
      <c r="AS100" s="1">
        <v>13</v>
      </c>
      <c r="AT100" s="1">
        <v>13</v>
      </c>
      <c r="AU100" s="1">
        <v>13</v>
      </c>
      <c r="AV100" s="1">
        <v>13</v>
      </c>
      <c r="AW100" s="1">
        <v>13</v>
      </c>
      <c r="AX100" s="1">
        <v>13</v>
      </c>
      <c r="AY100" s="1">
        <v>13</v>
      </c>
      <c r="AZ100" s="1">
        <v>13</v>
      </c>
      <c r="BA100" s="1">
        <v>13</v>
      </c>
      <c r="BB100" s="1">
        <v>13</v>
      </c>
      <c r="BC100" s="1">
        <v>13</v>
      </c>
      <c r="BD100" s="1">
        <v>13</v>
      </c>
      <c r="BE100" s="1">
        <v>13</v>
      </c>
      <c r="BF100" s="1">
        <v>13</v>
      </c>
      <c r="BG100" s="1">
        <v>13</v>
      </c>
      <c r="BH100" s="1">
        <v>13</v>
      </c>
      <c r="BI100" s="1">
        <v>13</v>
      </c>
      <c r="BJ100" s="1">
        <v>13</v>
      </c>
      <c r="BK100" s="1">
        <v>13</v>
      </c>
      <c r="BL100" s="1">
        <v>13</v>
      </c>
      <c r="BM100" t="s">
        <v>31</v>
      </c>
    </row>
    <row r="101" spans="1:65" x14ac:dyDescent="0.2">
      <c r="C101" t="s">
        <v>4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4.672796781366241</v>
      </c>
      <c r="P101" s="1">
        <v>13.995063576508777</v>
      </c>
      <c r="Q101" s="1">
        <v>30.714892710025627</v>
      </c>
      <c r="R101" s="1">
        <v>56.662875832791421</v>
      </c>
      <c r="S101" s="1">
        <v>93.562398832789199</v>
      </c>
      <c r="T101" s="1">
        <v>139.65970375383074</v>
      </c>
      <c r="U101" s="1">
        <v>196.45216513864253</v>
      </c>
      <c r="V101" s="1">
        <v>263.28606866086989</v>
      </c>
      <c r="W101" s="1">
        <v>340.15337496844404</v>
      </c>
      <c r="X101" s="1">
        <v>417.70897318627851</v>
      </c>
      <c r="Y101" s="1">
        <v>494.08680135434179</v>
      </c>
      <c r="Z101" s="1">
        <v>567.54502855519809</v>
      </c>
      <c r="AA101" s="1">
        <v>636.28462839696817</v>
      </c>
      <c r="AB101" s="1">
        <v>698.68396091426621</v>
      </c>
      <c r="AC101" s="1">
        <v>725.55700706560935</v>
      </c>
      <c r="AD101" s="1">
        <v>749.5066158424379</v>
      </c>
      <c r="AE101" s="1">
        <v>771.12291309678926</v>
      </c>
      <c r="AF101" s="1">
        <v>746.71817489470436</v>
      </c>
      <c r="AG101" s="1">
        <v>658.99115662399527</v>
      </c>
      <c r="AH101" s="1">
        <v>600.9408133697932</v>
      </c>
      <c r="AI101" s="1">
        <v>597.65484520280825</v>
      </c>
      <c r="AJ101" s="1">
        <v>612.47797405431459</v>
      </c>
      <c r="AK101" s="1">
        <v>900.62463648367384</v>
      </c>
      <c r="AL101" s="1">
        <v>1236.7882750525023</v>
      </c>
      <c r="AM101" s="1">
        <v>1613.6955869245949</v>
      </c>
      <c r="AN101" s="1">
        <v>2020.34376424639</v>
      </c>
      <c r="AO101" s="1">
        <v>2424.7572810331649</v>
      </c>
      <c r="AP101" s="1">
        <v>2641.4131946408038</v>
      </c>
      <c r="AQ101" s="1">
        <v>2813.4378339481382</v>
      </c>
      <c r="AR101" s="1">
        <v>2939.0191977376699</v>
      </c>
      <c r="AS101" s="1">
        <v>2997.2107130274735</v>
      </c>
      <c r="AT101" s="1">
        <v>3018.3617294234082</v>
      </c>
      <c r="AU101" s="1">
        <v>3028.7435920069165</v>
      </c>
      <c r="AV101" s="1">
        <v>3033.2328900641064</v>
      </c>
      <c r="AW101" s="1">
        <v>3034.8736993569046</v>
      </c>
      <c r="AX101" s="1">
        <v>3035.2503876961728</v>
      </c>
      <c r="AY101" s="1">
        <v>3035.2503876961728</v>
      </c>
      <c r="AZ101" s="1">
        <v>3035.2503876961728</v>
      </c>
      <c r="BA101" s="1">
        <v>3035.2503876961728</v>
      </c>
      <c r="BB101" s="1">
        <v>3035.2503876961728</v>
      </c>
      <c r="BC101" s="1">
        <v>3035.2503876961728</v>
      </c>
      <c r="BD101" s="1">
        <v>3035.2503876961728</v>
      </c>
      <c r="BE101" s="1">
        <v>3035.2503876961728</v>
      </c>
      <c r="BF101" s="1">
        <v>3035.2503876961728</v>
      </c>
      <c r="BG101" s="1">
        <v>3035.2503876961728</v>
      </c>
      <c r="BH101" s="1">
        <v>3035.2503876961728</v>
      </c>
      <c r="BI101" s="1">
        <v>3035.2503876961728</v>
      </c>
      <c r="BJ101" s="1">
        <v>3035.2503876961728</v>
      </c>
      <c r="BK101" s="1">
        <v>3035.2503876961728</v>
      </c>
      <c r="BL101" s="1">
        <v>3035.2503876961728</v>
      </c>
      <c r="BM101" t="s">
        <v>4</v>
      </c>
    </row>
    <row r="102" spans="1:65" x14ac:dyDescent="0.2">
      <c r="C102" t="s">
        <v>54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0.15840168623280546</v>
      </c>
      <c r="P102" s="1">
        <v>0.47425903013793441</v>
      </c>
      <c r="Q102" s="1">
        <v>1.0405773419012885</v>
      </c>
      <c r="R102" s="1">
        <v>1.9191674424032725</v>
      </c>
      <c r="S102" s="1">
        <v>3.1681584820138236</v>
      </c>
      <c r="T102" s="1">
        <v>4.728334781577308</v>
      </c>
      <c r="U102" s="1">
        <v>6.6502134936568655</v>
      </c>
      <c r="V102" s="1">
        <v>8.9117127187270349</v>
      </c>
      <c r="W102" s="1">
        <v>11.51255824392778</v>
      </c>
      <c r="X102" s="1">
        <v>14.135959445544223</v>
      </c>
      <c r="Y102" s="1">
        <v>16.718981017461815</v>
      </c>
      <c r="Z102" s="1">
        <v>19.202939268690493</v>
      </c>
      <c r="AA102" s="1">
        <v>21.527276731738858</v>
      </c>
      <c r="AB102" s="1">
        <v>23.637481702283502</v>
      </c>
      <c r="AC102" s="1">
        <v>23.445625425332366</v>
      </c>
      <c r="AD102" s="1">
        <v>23.08932877739851</v>
      </c>
      <c r="AE102" s="1">
        <v>22.596587764892391</v>
      </c>
      <c r="AF102" s="1">
        <v>20.792281061435588</v>
      </c>
      <c r="AG102" s="1">
        <v>17.349876653321569</v>
      </c>
      <c r="AH102" s="1">
        <v>15.659443270088502</v>
      </c>
      <c r="AI102" s="1">
        <v>15.436679741368007</v>
      </c>
      <c r="AJ102" s="1">
        <v>15.741586151181089</v>
      </c>
      <c r="AK102" s="1">
        <v>23.113826542993248</v>
      </c>
      <c r="AL102" s="1">
        <v>31.724583822358696</v>
      </c>
      <c r="AM102" s="1">
        <v>41.386442089984968</v>
      </c>
      <c r="AN102" s="1">
        <v>51.807026376572225</v>
      </c>
      <c r="AO102" s="1">
        <v>62.164108887383549</v>
      </c>
      <c r="AP102" s="1">
        <v>67.712115484749148</v>
      </c>
      <c r="AQ102" s="1">
        <v>72.114416614252733</v>
      </c>
      <c r="AR102" s="1">
        <v>75.326293700200992</v>
      </c>
      <c r="AS102" s="1">
        <v>76.813651333752475</v>
      </c>
      <c r="AT102" s="1">
        <v>77.353566997428402</v>
      </c>
      <c r="AU102" s="1">
        <v>77.618462308853566</v>
      </c>
      <c r="AV102" s="1">
        <v>77.732913626791458</v>
      </c>
      <c r="AW102" s="1">
        <v>77.774707909180677</v>
      </c>
      <c r="AX102" s="1">
        <v>77.784297704956955</v>
      </c>
      <c r="AY102" s="1">
        <v>77.784297704956955</v>
      </c>
      <c r="AZ102" s="1">
        <v>77.784297704956955</v>
      </c>
      <c r="BA102" s="1">
        <v>77.784297704956955</v>
      </c>
      <c r="BB102" s="1">
        <v>77.784297704956955</v>
      </c>
      <c r="BC102" s="1">
        <v>77.784297704956955</v>
      </c>
      <c r="BD102" s="1">
        <v>77.784297704956955</v>
      </c>
      <c r="BE102" s="1">
        <v>77.784297704956955</v>
      </c>
      <c r="BF102" s="1">
        <v>77.784297704956955</v>
      </c>
      <c r="BG102" s="1">
        <v>77.784297704956955</v>
      </c>
      <c r="BH102" s="1">
        <v>77.784297704956955</v>
      </c>
      <c r="BI102" s="1">
        <v>77.784297704956955</v>
      </c>
      <c r="BJ102" s="1">
        <v>77.784297704956955</v>
      </c>
      <c r="BK102" s="1">
        <v>77.784297704956955</v>
      </c>
      <c r="BL102" s="1">
        <v>77.784297704956955</v>
      </c>
      <c r="BM102" t="s">
        <v>54</v>
      </c>
    </row>
    <row r="103" spans="1:65" x14ac:dyDescent="0.2">
      <c r="C103" t="s">
        <v>5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3.5719125000000032E-2</v>
      </c>
      <c r="P103" s="1">
        <v>0.1056834873928649</v>
      </c>
      <c r="Q103" s="1">
        <v>0.22968172637696765</v>
      </c>
      <c r="R103" s="1">
        <v>0.41976094935132802</v>
      </c>
      <c r="S103" s="1">
        <v>0.68681553197461698</v>
      </c>
      <c r="T103" s="1">
        <v>1.0192930753337928</v>
      </c>
      <c r="U103" s="1">
        <v>1.4267526166624864</v>
      </c>
      <c r="V103" s="1">
        <v>1.9048245491112632</v>
      </c>
      <c r="W103" s="1">
        <v>2.4534370724759076</v>
      </c>
      <c r="X103" s="1">
        <v>3.0011315184228087</v>
      </c>
      <c r="Y103" s="1">
        <v>3.5363172638252474</v>
      </c>
      <c r="Z103" s="1">
        <v>4.0486138806941812</v>
      </c>
      <c r="AA103" s="1">
        <v>4.5276351782639193</v>
      </c>
      <c r="AB103" s="1">
        <v>4.9645187155476442</v>
      </c>
      <c r="AC103" s="1">
        <v>6.1733633965055716</v>
      </c>
      <c r="AD103" s="1">
        <v>7.3970679030950404</v>
      </c>
      <c r="AE103" s="1">
        <v>8.6320360806471008</v>
      </c>
      <c r="AF103" s="1">
        <v>9.2707508095556062</v>
      </c>
      <c r="AG103" s="1">
        <v>8.9463923070942712</v>
      </c>
      <c r="AH103" s="1">
        <v>8.2254172459430599</v>
      </c>
      <c r="AI103" s="1">
        <v>8.3302547086769394</v>
      </c>
      <c r="AJ103" s="1">
        <v>8.7089831783237983</v>
      </c>
      <c r="AK103" s="1">
        <v>13.194623337413725</v>
      </c>
      <c r="AL103" s="1">
        <v>18.19125502500048</v>
      </c>
      <c r="AM103" s="1">
        <v>23.598732619007535</v>
      </c>
      <c r="AN103" s="1">
        <v>29.359147083936179</v>
      </c>
      <c r="AO103" s="1">
        <v>34.96197396532709</v>
      </c>
      <c r="AP103" s="1">
        <v>37.95190614997658</v>
      </c>
      <c r="AQ103" s="1">
        <v>40.269202291993849</v>
      </c>
      <c r="AR103" s="1">
        <v>41.92347406965191</v>
      </c>
      <c r="AS103" s="1">
        <v>42.671805325050713</v>
      </c>
      <c r="AT103" s="1">
        <v>42.930844131802445</v>
      </c>
      <c r="AU103" s="1">
        <v>43.055764907663736</v>
      </c>
      <c r="AV103" s="1">
        <v>43.10813136277396</v>
      </c>
      <c r="AW103" s="1">
        <v>43.126642550994397</v>
      </c>
      <c r="AX103" s="1">
        <v>43.130807039695426</v>
      </c>
      <c r="AY103" s="1">
        <v>43.130807039695426</v>
      </c>
      <c r="AZ103" s="1">
        <v>43.130807039695426</v>
      </c>
      <c r="BA103" s="1">
        <v>43.130807039695426</v>
      </c>
      <c r="BB103" s="1">
        <v>43.130807039695426</v>
      </c>
      <c r="BC103" s="1">
        <v>43.130807039695426</v>
      </c>
      <c r="BD103" s="1">
        <v>43.130807039695426</v>
      </c>
      <c r="BE103" s="1">
        <v>43.130807039695426</v>
      </c>
      <c r="BF103" s="1">
        <v>43.130807039695426</v>
      </c>
      <c r="BG103" s="1">
        <v>43.130807039695426</v>
      </c>
      <c r="BH103" s="1">
        <v>43.130807039695426</v>
      </c>
      <c r="BI103" s="1">
        <v>43.130807039695426</v>
      </c>
      <c r="BJ103" s="1">
        <v>43.130807039695426</v>
      </c>
      <c r="BK103" s="1">
        <v>43.130807039695426</v>
      </c>
      <c r="BL103" s="1">
        <v>43.130807039695426</v>
      </c>
      <c r="BM103" t="s">
        <v>5</v>
      </c>
    </row>
    <row r="104" spans="1:65" x14ac:dyDescent="0.2">
      <c r="C104" t="s">
        <v>151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7.0500000000000055E-4</v>
      </c>
      <c r="P104" s="1">
        <v>2.1011139063511217E-3</v>
      </c>
      <c r="Q104" s="1">
        <v>4.5929878539573638E-3</v>
      </c>
      <c r="R104" s="1">
        <v>8.4408085222765997E-3</v>
      </c>
      <c r="S104" s="1">
        <v>1.3885617431574876E-2</v>
      </c>
      <c r="T104" s="1">
        <v>2.0678146450275339E-2</v>
      </c>
      <c r="U104" s="1">
        <v>2.9028577831482678E-2</v>
      </c>
      <c r="V104" s="1">
        <v>3.8843425100900782E-2</v>
      </c>
      <c r="W104" s="1">
        <v>5.0121374939041202E-2</v>
      </c>
      <c r="X104" s="1">
        <v>6.1452278857467804E-2</v>
      </c>
      <c r="Y104" s="1">
        <v>7.2576042956992104E-2</v>
      </c>
      <c r="Z104" s="1">
        <v>8.3253775659663035E-2</v>
      </c>
      <c r="AA104" s="1">
        <v>9.3241946198787617E-2</v>
      </c>
      <c r="AB104" s="1">
        <v>0.10232562667003844</v>
      </c>
      <c r="AC104" s="1">
        <v>0.11127142871087575</v>
      </c>
      <c r="AD104" s="1">
        <v>0.12010729904706459</v>
      </c>
      <c r="AE104" s="1">
        <v>0.12888149639458804</v>
      </c>
      <c r="AF104" s="1">
        <v>0.12966241732235625</v>
      </c>
      <c r="AG104" s="1">
        <v>0.11861776021435638</v>
      </c>
      <c r="AH104" s="1">
        <v>0.10855997663165501</v>
      </c>
      <c r="AI104" s="1">
        <v>0.10878840580911509</v>
      </c>
      <c r="AJ104" s="1">
        <v>0.11241418505760198</v>
      </c>
      <c r="AK104" s="1">
        <v>0.16733568056394496</v>
      </c>
      <c r="AL104" s="1">
        <v>0.23020422712581173</v>
      </c>
      <c r="AM104" s="1">
        <v>0.29967985950803711</v>
      </c>
      <c r="AN104" s="1">
        <v>0.37424630478619481</v>
      </c>
      <c r="AO104" s="1">
        <v>0.4477367998652243</v>
      </c>
      <c r="AP104" s="1">
        <v>0.48704607197595562</v>
      </c>
      <c r="AQ104" s="1">
        <v>0.5179574656572391</v>
      </c>
      <c r="AR104" s="1">
        <v>0.54032316420400739</v>
      </c>
      <c r="AS104" s="1">
        <v>0.55058729431335263</v>
      </c>
      <c r="AT104" s="1">
        <v>0.55424584397987031</v>
      </c>
      <c r="AU104" s="1">
        <v>0.55602924919704499</v>
      </c>
      <c r="AV104" s="1">
        <v>0.5567909049033295</v>
      </c>
      <c r="AW104" s="1">
        <v>0.55706559120718357</v>
      </c>
      <c r="AX104" s="1">
        <v>0.55712814475753114</v>
      </c>
      <c r="AY104" s="1">
        <v>0.55712814475753114</v>
      </c>
      <c r="AZ104" s="1">
        <v>0.55712814475753114</v>
      </c>
      <c r="BA104" s="1">
        <v>0.55712814475753114</v>
      </c>
      <c r="BB104" s="1">
        <v>0.55712814475753114</v>
      </c>
      <c r="BC104" s="1">
        <v>0.55712814475753114</v>
      </c>
      <c r="BD104" s="1">
        <v>0.55712814475753114</v>
      </c>
      <c r="BE104" s="1">
        <v>0.55712814475753114</v>
      </c>
      <c r="BF104" s="1">
        <v>0.55712814475753114</v>
      </c>
      <c r="BG104" s="1">
        <v>0.55712814475753114</v>
      </c>
      <c r="BH104" s="1">
        <v>0.55712814475753114</v>
      </c>
      <c r="BI104" s="1">
        <v>0.55712814475753114</v>
      </c>
      <c r="BJ104" s="1">
        <v>0.55712814475753114</v>
      </c>
      <c r="BK104" s="1">
        <v>0.55712814475753114</v>
      </c>
      <c r="BL104" s="1">
        <v>0.55712814475753114</v>
      </c>
      <c r="BM104" t="s">
        <v>6</v>
      </c>
    </row>
    <row r="105" spans="1:65" x14ac:dyDescent="0.2">
      <c r="C105" t="s">
        <v>7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1.2315168623280543E-2</v>
      </c>
      <c r="P105" s="19">
        <v>3.6702939082884717E-2</v>
      </c>
      <c r="Q105" s="19">
        <v>8.0231801285339466E-2</v>
      </c>
      <c r="R105" s="19">
        <v>0.14744678052292154</v>
      </c>
      <c r="S105" s="19">
        <v>0.24255846823859309</v>
      </c>
      <c r="T105" s="19">
        <v>0.36121256787522071</v>
      </c>
      <c r="U105" s="19">
        <v>0.50708061118969117</v>
      </c>
      <c r="V105" s="19">
        <v>0.67852954613242655</v>
      </c>
      <c r="W105" s="19">
        <v>0.87553643121270841</v>
      </c>
      <c r="X105" s="19">
        <v>1.07346833533982</v>
      </c>
      <c r="Y105" s="19">
        <v>1.267781853937318</v>
      </c>
      <c r="Z105" s="19">
        <v>1.4543039514517999</v>
      </c>
      <c r="AA105" s="19">
        <v>1.6287805534764832</v>
      </c>
      <c r="AB105" s="19">
        <v>1.7874572296799645</v>
      </c>
      <c r="AC105" s="19">
        <v>1.9437254007486158</v>
      </c>
      <c r="AD105" s="19">
        <v>2.0980732491508967</v>
      </c>
      <c r="AE105" s="19">
        <v>2.2513437737873385</v>
      </c>
      <c r="AF105" s="19">
        <v>2.2649851537971464</v>
      </c>
      <c r="AG105" s="19">
        <v>2.0720535017810713</v>
      </c>
      <c r="AH105" s="19">
        <v>1.8963608765364905</v>
      </c>
      <c r="AI105" s="19">
        <v>1.9003511514852818</v>
      </c>
      <c r="AJ105" s="19">
        <v>1.9636874391957893</v>
      </c>
      <c r="AK105" s="19">
        <v>2.9230739331012598</v>
      </c>
      <c r="AL105" s="19">
        <v>4.0212820919806269</v>
      </c>
      <c r="AM105" s="19">
        <v>5.2349049685709179</v>
      </c>
      <c r="AN105" s="19">
        <v>6.5374558157186238</v>
      </c>
      <c r="AO105" s="19">
        <v>7.8212116158698528</v>
      </c>
      <c r="AP105" s="19">
        <v>8.5078787286387545</v>
      </c>
      <c r="AQ105" s="19">
        <v>9.0478489776679947</v>
      </c>
      <c r="AR105" s="19">
        <v>9.4385402528182212</v>
      </c>
      <c r="AS105" s="19">
        <v>9.6178374061059912</v>
      </c>
      <c r="AT105" s="19">
        <v>9.6817461381057246</v>
      </c>
      <c r="AU105" s="19">
        <v>9.7128992387768491</v>
      </c>
      <c r="AV105" s="19">
        <v>9.7262040876502969</v>
      </c>
      <c r="AW105" s="19">
        <v>9.7310023970835822</v>
      </c>
      <c r="AX105" s="19">
        <v>9.7320951027864417</v>
      </c>
      <c r="AY105" s="19">
        <v>9.7320951027864417</v>
      </c>
      <c r="AZ105" s="19">
        <v>9.7320951027864417</v>
      </c>
      <c r="BA105" s="19">
        <v>9.7320951027864417</v>
      </c>
      <c r="BB105" s="19">
        <v>9.7320951027864417</v>
      </c>
      <c r="BC105" s="19">
        <v>9.7320951027864417</v>
      </c>
      <c r="BD105" s="19">
        <v>9.7320951027864417</v>
      </c>
      <c r="BE105" s="19">
        <v>9.7320951027864417</v>
      </c>
      <c r="BF105" s="19">
        <v>9.7320951027864417</v>
      </c>
      <c r="BG105" s="19">
        <v>9.7320951027864417</v>
      </c>
      <c r="BH105" s="19">
        <v>9.7320951027864417</v>
      </c>
      <c r="BI105" s="19">
        <v>9.7320951027864417</v>
      </c>
      <c r="BJ105" s="19">
        <v>9.7320951027864417</v>
      </c>
      <c r="BK105" s="19">
        <v>9.7320951027864417</v>
      </c>
      <c r="BL105" s="19">
        <v>9.7320951027864417</v>
      </c>
      <c r="BM105" t="s">
        <v>7</v>
      </c>
    </row>
    <row r="106" spans="1:65" x14ac:dyDescent="0.2">
      <c r="C106" t="s">
        <v>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3.5250000000000027E-4</v>
      </c>
      <c r="P106" s="14">
        <v>1.0505569531755608E-3</v>
      </c>
      <c r="Q106" s="14">
        <v>2.2964939269786819E-3</v>
      </c>
      <c r="R106" s="14">
        <v>4.2204042611382999E-3</v>
      </c>
      <c r="S106" s="14">
        <v>6.942808715787438E-3</v>
      </c>
      <c r="T106" s="14">
        <v>1.033907322513767E-2</v>
      </c>
      <c r="U106" s="14">
        <v>1.4514288915741339E-2</v>
      </c>
      <c r="V106" s="14">
        <v>1.9421712550450391E-2</v>
      </c>
      <c r="W106" s="14">
        <v>2.5060687469520601E-2</v>
      </c>
      <c r="X106" s="14">
        <v>3.0726139428733902E-2</v>
      </c>
      <c r="Y106" s="14">
        <v>3.6288021478496052E-2</v>
      </c>
      <c r="Z106" s="14">
        <v>4.1626887829831517E-2</v>
      </c>
      <c r="AA106" s="14">
        <v>4.6620973099393809E-2</v>
      </c>
      <c r="AB106" s="14">
        <v>5.1162813335019222E-2</v>
      </c>
      <c r="AC106" s="14">
        <v>5.5635714355437876E-2</v>
      </c>
      <c r="AD106" s="14">
        <v>6.0053649523532295E-2</v>
      </c>
      <c r="AE106" s="14">
        <v>6.444074819729402E-2</v>
      </c>
      <c r="AF106" s="14">
        <v>6.4831208661178127E-2</v>
      </c>
      <c r="AG106" s="14">
        <v>5.9308880107178191E-2</v>
      </c>
      <c r="AH106" s="14">
        <v>5.4279988315827504E-2</v>
      </c>
      <c r="AI106" s="14">
        <v>5.4394202904557543E-2</v>
      </c>
      <c r="AJ106" s="14">
        <v>5.6207092528800989E-2</v>
      </c>
      <c r="AK106" s="14">
        <v>8.366784028197248E-2</v>
      </c>
      <c r="AL106" s="14">
        <v>0.11510211356290587</v>
      </c>
      <c r="AM106" s="14">
        <v>0.14983992975401855</v>
      </c>
      <c r="AN106" s="14">
        <v>0.1871231523930974</v>
      </c>
      <c r="AO106" s="14">
        <v>0.22386839993261215</v>
      </c>
      <c r="AP106" s="14">
        <v>0.24352303598797781</v>
      </c>
      <c r="AQ106" s="14">
        <v>0.25897873282861955</v>
      </c>
      <c r="AR106" s="14">
        <v>0.27016158210200369</v>
      </c>
      <c r="AS106" s="14">
        <v>0.27529364715667631</v>
      </c>
      <c r="AT106" s="14">
        <v>0.27712292198993516</v>
      </c>
      <c r="AU106" s="14">
        <v>0.2780146245985225</v>
      </c>
      <c r="AV106" s="14">
        <v>0.27839545245166475</v>
      </c>
      <c r="AW106" s="14">
        <v>0.27853279560359179</v>
      </c>
      <c r="AX106" s="14">
        <v>0.27856407237876557</v>
      </c>
      <c r="AY106" s="14">
        <v>0.27856407237876557</v>
      </c>
      <c r="AZ106" s="14">
        <v>0.27856407237876557</v>
      </c>
      <c r="BA106" s="14">
        <v>0.27856407237876557</v>
      </c>
      <c r="BB106" s="14">
        <v>0.27856407237876557</v>
      </c>
      <c r="BC106" s="14">
        <v>0.27856407237876557</v>
      </c>
      <c r="BD106" s="14">
        <v>0.27856407237876557</v>
      </c>
      <c r="BE106" s="14">
        <v>0.27856407237876557</v>
      </c>
      <c r="BF106" s="14">
        <v>0.27856407237876557</v>
      </c>
      <c r="BG106" s="14">
        <v>0.27856407237876557</v>
      </c>
      <c r="BH106" s="14">
        <v>0.27856407237876557</v>
      </c>
      <c r="BI106" s="14">
        <v>0.27856407237876557</v>
      </c>
      <c r="BJ106" s="14">
        <v>0.27856407237876557</v>
      </c>
      <c r="BK106" s="14">
        <v>0.27856407237876557</v>
      </c>
      <c r="BL106" s="14">
        <v>0.27856407237876557</v>
      </c>
      <c r="BM106" t="s">
        <v>8</v>
      </c>
    </row>
    <row r="107" spans="1:65" x14ac:dyDescent="0.2">
      <c r="C107" t="s">
        <v>9</v>
      </c>
      <c r="D107" s="19">
        <v>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9.1057725501660428E-4</v>
      </c>
      <c r="P107" s="19">
        <v>1.3613614605389414E-3</v>
      </c>
      <c r="Q107" s="19">
        <v>2.983808357651249E-3</v>
      </c>
      <c r="R107" s="19">
        <v>5.4975038596233828E-3</v>
      </c>
      <c r="S107" s="19">
        <v>9.0662065212944662E-3</v>
      </c>
      <c r="T107" s="19">
        <v>1.3522389848180286E-2</v>
      </c>
      <c r="U107" s="19">
        <v>1.9008498531983636E-2</v>
      </c>
      <c r="V107" s="19">
        <v>2.5461957227530963E-2</v>
      </c>
      <c r="W107" s="19">
        <v>3.2881959134466128E-2</v>
      </c>
      <c r="X107" s="19">
        <v>4.035792335378275E-2</v>
      </c>
      <c r="Y107" s="19">
        <v>4.7712654007493707E-2</v>
      </c>
      <c r="Z107" s="19">
        <v>5.4781625004806378E-2</v>
      </c>
      <c r="AA107" s="19">
        <v>2.9469912331260686E-2</v>
      </c>
      <c r="AB107" s="19">
        <v>1.7974207009184399E-2</v>
      </c>
      <c r="AC107" s="19">
        <v>1.1477218558474535E-2</v>
      </c>
      <c r="AD107" s="19">
        <v>1.214349727285249E-2</v>
      </c>
      <c r="AE107" s="19">
        <v>1.2790438810462271E-2</v>
      </c>
      <c r="AF107" s="19">
        <v>1.2661550230511204E-2</v>
      </c>
      <c r="AG107" s="19">
        <v>1.1419525456821681E-2</v>
      </c>
      <c r="AH107" s="19">
        <v>1.044405598364871E-2</v>
      </c>
      <c r="AI107" s="19">
        <v>1.0428842296447792E-2</v>
      </c>
      <c r="AJ107" s="19">
        <v>9.8834879588785944E-3</v>
      </c>
      <c r="AK107" s="19">
        <v>1.4754263809901894E-2</v>
      </c>
      <c r="AL107" s="19">
        <v>2.0219703292677461E-2</v>
      </c>
      <c r="AM107" s="19">
        <v>2.6474672325689116E-2</v>
      </c>
      <c r="AN107" s="19">
        <v>3.2805602186820472E-2</v>
      </c>
      <c r="AO107" s="19">
        <v>3.8816405302559032E-2</v>
      </c>
      <c r="AP107" s="19">
        <v>4.2144609418605566E-2</v>
      </c>
      <c r="AQ107" s="19">
        <v>4.4738288851033391E-2</v>
      </c>
      <c r="AR107" s="19">
        <v>4.6580178898425306E-2</v>
      </c>
      <c r="AS107" s="19">
        <v>4.7354067091642069E-2</v>
      </c>
      <c r="AT107" s="19">
        <v>4.7544931622933349E-2</v>
      </c>
      <c r="AU107" s="19">
        <v>4.7567765149561375E-2</v>
      </c>
      <c r="AV107" s="19">
        <v>4.7636455305135834E-2</v>
      </c>
      <c r="AW107" s="19">
        <v>4.7661450223043911E-2</v>
      </c>
      <c r="AX107" s="19">
        <v>4.7667173101523685E-2</v>
      </c>
      <c r="AY107" s="19">
        <v>4.7667173101523685E-2</v>
      </c>
      <c r="AZ107" s="19">
        <v>4.7667173101523685E-2</v>
      </c>
      <c r="BA107" s="19">
        <v>4.7667173101523685E-2</v>
      </c>
      <c r="BB107" s="19">
        <v>4.7667173101523685E-2</v>
      </c>
      <c r="BC107" s="19">
        <v>4.7667173101523685E-2</v>
      </c>
      <c r="BD107" s="19">
        <v>4.7667173101523685E-2</v>
      </c>
      <c r="BE107" s="19">
        <v>4.7667173101523685E-2</v>
      </c>
      <c r="BF107" s="19">
        <v>4.7667173101523685E-2</v>
      </c>
      <c r="BG107" s="19">
        <v>4.7667173101523685E-2</v>
      </c>
      <c r="BH107" s="19">
        <v>4.7667173101523685E-2</v>
      </c>
      <c r="BI107" s="19">
        <v>4.7667173101523685E-2</v>
      </c>
      <c r="BJ107" s="19">
        <v>4.7667173101523685E-2</v>
      </c>
      <c r="BK107" s="19">
        <v>4.7667173101523685E-2</v>
      </c>
      <c r="BL107" s="19">
        <v>4.7667173101523685E-2</v>
      </c>
      <c r="BM107" t="s">
        <v>9</v>
      </c>
    </row>
    <row r="108" spans="1:65" x14ac:dyDescent="0.2">
      <c r="C108" t="s">
        <v>10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14.264192699835105</v>
      </c>
      <c r="P108" s="1">
        <v>42.651454558685032</v>
      </c>
      <c r="Q108" s="1">
        <v>93.482715845213619</v>
      </c>
      <c r="R108" s="1">
        <v>172.23679592200057</v>
      </c>
      <c r="S108" s="1">
        <v>284.04425031215555</v>
      </c>
      <c r="T108" s="1">
        <v>423.65647394348832</v>
      </c>
      <c r="U108" s="1">
        <v>595.53625900704731</v>
      </c>
      <c r="V108" s="1">
        <v>797.7231199385451</v>
      </c>
      <c r="W108" s="1">
        <v>1030.1917796828236</v>
      </c>
      <c r="X108" s="1">
        <v>1264.4137386740135</v>
      </c>
      <c r="Y108" s="1">
        <v>1494.8374500547777</v>
      </c>
      <c r="Z108" s="1">
        <v>1716.3083114005838</v>
      </c>
      <c r="AA108" s="1">
        <v>1923.5257361216613</v>
      </c>
      <c r="AB108" s="1">
        <v>2111.7446459915518</v>
      </c>
      <c r="AC108" s="1">
        <v>2247.3828589812947</v>
      </c>
      <c r="AD108" s="1">
        <v>2377.8485597404283</v>
      </c>
      <c r="AE108" s="1">
        <v>2504.5277995736437</v>
      </c>
      <c r="AF108" s="1">
        <v>2404.7696897510732</v>
      </c>
      <c r="AG108" s="1">
        <v>2102.81187050056</v>
      </c>
      <c r="AH108" s="1">
        <v>1923.1871746009845</v>
      </c>
      <c r="AI108" s="1">
        <v>1861.2787214909072</v>
      </c>
      <c r="AJ108" s="1">
        <v>1916.8407178247603</v>
      </c>
      <c r="AK108" s="1">
        <v>2861.49725178166</v>
      </c>
      <c r="AL108" s="1">
        <v>3921.4850804692142</v>
      </c>
      <c r="AM108" s="1">
        <v>5134.5972308653691</v>
      </c>
      <c r="AN108" s="1">
        <v>6421.3294632572388</v>
      </c>
      <c r="AO108" s="1">
        <v>7528.1992058981832</v>
      </c>
      <c r="AP108" s="1">
        <v>8173.6835929296831</v>
      </c>
      <c r="AQ108" s="1">
        <v>8676.711508352606</v>
      </c>
      <c r="AR108" s="1">
        <v>9033.9345712314716</v>
      </c>
      <c r="AS108" s="1">
        <v>9184.0253495046563</v>
      </c>
      <c r="AT108" s="1">
        <v>9221.0423324452786</v>
      </c>
      <c r="AU108" s="1">
        <v>9225.4707522252429</v>
      </c>
      <c r="AV108" s="1">
        <v>9238.7927785854354</v>
      </c>
      <c r="AW108" s="1">
        <v>9243.6403866954734</v>
      </c>
      <c r="AX108" s="1">
        <v>9244.7503032086333</v>
      </c>
      <c r="AY108" s="1">
        <v>9244.7503032086333</v>
      </c>
      <c r="AZ108" s="1">
        <v>9244.7503032086333</v>
      </c>
      <c r="BA108" s="1">
        <v>9244.7503032086333</v>
      </c>
      <c r="BB108" s="1">
        <v>9244.7503032086333</v>
      </c>
      <c r="BC108" s="1">
        <v>9244.7503032086333</v>
      </c>
      <c r="BD108" s="1">
        <v>9244.7503032086333</v>
      </c>
      <c r="BE108" s="1">
        <v>9244.7503032086333</v>
      </c>
      <c r="BF108" s="1">
        <v>9244.7503032086333</v>
      </c>
      <c r="BG108" s="1">
        <v>9244.7503032086333</v>
      </c>
      <c r="BH108" s="1">
        <v>9244.7503032086333</v>
      </c>
      <c r="BI108" s="1">
        <v>9244.7503032086333</v>
      </c>
      <c r="BJ108" s="1">
        <v>9244.7503032086333</v>
      </c>
      <c r="BK108" s="1">
        <v>9244.7503032086333</v>
      </c>
      <c r="BL108" s="1">
        <v>9244.7503032086333</v>
      </c>
      <c r="BM108" t="s">
        <v>10</v>
      </c>
    </row>
    <row r="109" spans="1:65" x14ac:dyDescent="0.2">
      <c r="C109" t="s">
        <v>152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4.5528862750830212</v>
      </c>
      <c r="P109" s="1">
        <v>13.613614605389415</v>
      </c>
      <c r="Q109" s="1">
        <v>29.838083576512489</v>
      </c>
      <c r="R109" s="1">
        <v>54.97503859623383</v>
      </c>
      <c r="S109" s="1">
        <v>90.662065212944654</v>
      </c>
      <c r="T109" s="1">
        <v>135.22389848180285</v>
      </c>
      <c r="U109" s="1">
        <v>190.08498531983633</v>
      </c>
      <c r="V109" s="1">
        <v>254.61957227530962</v>
      </c>
      <c r="W109" s="1">
        <v>328.81959134466126</v>
      </c>
      <c r="X109" s="1">
        <v>403.57923353782746</v>
      </c>
      <c r="Y109" s="1">
        <v>477.12654007493705</v>
      </c>
      <c r="Z109" s="1">
        <v>547.81625004806381</v>
      </c>
      <c r="AA109" s="1">
        <v>613.95650690126433</v>
      </c>
      <c r="AB109" s="1">
        <v>674.03276284441483</v>
      </c>
      <c r="AC109" s="1">
        <v>717.32615990465843</v>
      </c>
      <c r="AD109" s="1">
        <v>758.96857955328073</v>
      </c>
      <c r="AE109" s="1">
        <v>799.40242565389201</v>
      </c>
      <c r="AF109" s="1">
        <v>791.34688940695025</v>
      </c>
      <c r="AG109" s="1">
        <v>713.72034105135515</v>
      </c>
      <c r="AH109" s="1">
        <v>652.75349897804438</v>
      </c>
      <c r="AI109" s="1">
        <v>651.8026435279869</v>
      </c>
      <c r="AJ109" s="1">
        <v>670.40365780816762</v>
      </c>
      <c r="AK109" s="1">
        <v>990.19240265709948</v>
      </c>
      <c r="AL109" s="1">
        <v>1360.7665553484171</v>
      </c>
      <c r="AM109" s="1">
        <v>1774.1381728580486</v>
      </c>
      <c r="AN109" s="1">
        <v>2219.3456456134836</v>
      </c>
      <c r="AO109" s="1">
        <v>2660.7760090401771</v>
      </c>
      <c r="AP109" s="1">
        <v>2897.1394498696313</v>
      </c>
      <c r="AQ109" s="1">
        <v>3084.2121092790021</v>
      </c>
      <c r="AR109" s="1">
        <v>3220.3767159793342</v>
      </c>
      <c r="AS109" s="1">
        <v>3283.2703129047172</v>
      </c>
      <c r="AT109" s="1">
        <v>3305.9828785472637</v>
      </c>
      <c r="AU109" s="1">
        <v>3317.105966567522</v>
      </c>
      <c r="AV109" s="1">
        <v>3321.8960281603686</v>
      </c>
      <c r="AW109" s="1">
        <v>3323.6390318744616</v>
      </c>
      <c r="AX109" s="1">
        <v>3324.0381129389489</v>
      </c>
      <c r="AY109" s="1">
        <v>3324.0381129389489</v>
      </c>
      <c r="AZ109" s="1">
        <v>3324.0381129389489</v>
      </c>
      <c r="BA109" s="1">
        <v>3324.0381129389489</v>
      </c>
      <c r="BB109" s="1">
        <v>3324.0381129389489</v>
      </c>
      <c r="BC109" s="1">
        <v>3324.0381129389489</v>
      </c>
      <c r="BD109" s="1">
        <v>3324.0381129389489</v>
      </c>
      <c r="BE109" s="1">
        <v>3324.0381129389489</v>
      </c>
      <c r="BF109" s="1">
        <v>3324.0381129389489</v>
      </c>
      <c r="BG109" s="1">
        <v>3324.0381129389489</v>
      </c>
      <c r="BH109" s="1">
        <v>3324.0381129389489</v>
      </c>
      <c r="BI109" s="1">
        <v>3324.0381129389489</v>
      </c>
      <c r="BJ109" s="1">
        <v>3324.0381129389489</v>
      </c>
      <c r="BK109" s="1">
        <v>3324.0381129389489</v>
      </c>
      <c r="BL109" s="1">
        <v>3324.0381129389489</v>
      </c>
      <c r="BM109" t="s">
        <v>11</v>
      </c>
    </row>
    <row r="110" spans="1:65" ht="14.25" x14ac:dyDescent="0.2">
      <c r="C110" t="s">
        <v>153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6.0705150334440274</v>
      </c>
      <c r="P110" s="1">
        <v>18.151486140519218</v>
      </c>
      <c r="Q110" s="1">
        <v>39.784111435349985</v>
      </c>
      <c r="R110" s="1">
        <v>73.300051461645097</v>
      </c>
      <c r="S110" s="1">
        <v>120.88275361725954</v>
      </c>
      <c r="T110" s="1">
        <v>180.29853130907046</v>
      </c>
      <c r="U110" s="1">
        <v>253.44664709311513</v>
      </c>
      <c r="V110" s="1">
        <v>339.49276303374614</v>
      </c>
      <c r="W110" s="1">
        <v>438.42612179288164</v>
      </c>
      <c r="X110" s="1">
        <v>538.10564471710336</v>
      </c>
      <c r="Y110" s="1">
        <v>636.16872009991607</v>
      </c>
      <c r="Z110" s="1">
        <v>730.42166673075167</v>
      </c>
      <c r="AA110" s="1">
        <v>818.60867586835241</v>
      </c>
      <c r="AB110" s="1">
        <v>898.71035045921985</v>
      </c>
      <c r="AC110" s="1">
        <v>956.4348798728779</v>
      </c>
      <c r="AD110" s="1">
        <v>1011.9581060710409</v>
      </c>
      <c r="AE110" s="1">
        <v>1080.2735481809352</v>
      </c>
      <c r="AF110" s="1">
        <v>1065.9264296686433</v>
      </c>
      <c r="AG110" s="1">
        <v>960.60376086039992</v>
      </c>
      <c r="AH110" s="1">
        <v>878.31720796302181</v>
      </c>
      <c r="AI110" s="1">
        <v>876.35133137260868</v>
      </c>
      <c r="AJ110" s="1">
        <v>901.74900192703853</v>
      </c>
      <c r="AK110" s="1">
        <v>1332.6705154486931</v>
      </c>
      <c r="AL110" s="1">
        <v>1831.1347956079553</v>
      </c>
      <c r="AM110" s="1">
        <v>2387.9557267683986</v>
      </c>
      <c r="AN110" s="1">
        <v>2985.6376860306609</v>
      </c>
      <c r="AO110" s="1">
        <v>3576.9209728845385</v>
      </c>
      <c r="AP110" s="1">
        <v>3894.0699504154104</v>
      </c>
      <c r="AQ110" s="1">
        <v>4144.8795704143831</v>
      </c>
      <c r="AR110" s="1">
        <v>4327.2072568790427</v>
      </c>
      <c r="AS110" s="1">
        <v>4411.0401320026504</v>
      </c>
      <c r="AT110" s="1">
        <v>4440.8727594854809</v>
      </c>
      <c r="AU110" s="1">
        <v>4455.130666267235</v>
      </c>
      <c r="AV110" s="1">
        <v>4461.5640906168592</v>
      </c>
      <c r="AW110" s="1">
        <v>4463.9050798334647</v>
      </c>
      <c r="AX110" s="1">
        <v>4464.4410766652345</v>
      </c>
      <c r="AY110" s="1">
        <v>4464.4410766652345</v>
      </c>
      <c r="AZ110" s="1">
        <v>4464.4410766652345</v>
      </c>
      <c r="BA110" s="1">
        <v>4464.4410766652345</v>
      </c>
      <c r="BB110" s="1">
        <v>4464.4410766652345</v>
      </c>
      <c r="BC110" s="1">
        <v>4464.4410766652345</v>
      </c>
      <c r="BD110" s="1">
        <v>4464.4410766652345</v>
      </c>
      <c r="BE110" s="1">
        <v>4464.4410766652345</v>
      </c>
      <c r="BF110" s="1">
        <v>4464.4410766652345</v>
      </c>
      <c r="BG110" s="1">
        <v>4464.4410766652345</v>
      </c>
      <c r="BH110" s="1">
        <v>4464.4410766652345</v>
      </c>
      <c r="BI110" s="1">
        <v>4464.4410766652345</v>
      </c>
      <c r="BJ110" s="1">
        <v>4464.4410766652345</v>
      </c>
      <c r="BK110" s="1">
        <v>4464.4410766652345</v>
      </c>
      <c r="BL110" s="1">
        <v>4464.4410766652345</v>
      </c>
      <c r="BM110" t="s">
        <v>12</v>
      </c>
    </row>
    <row r="111" spans="1:65" x14ac:dyDescent="0.2">
      <c r="C111" t="s">
        <v>154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0.19759526433860311</v>
      </c>
      <c r="P111" s="1">
        <v>0.59083087387390065</v>
      </c>
      <c r="Q111" s="1">
        <v>1.294972827220642</v>
      </c>
      <c r="R111" s="1">
        <v>2.3859166750765484</v>
      </c>
      <c r="S111" s="1">
        <v>3.9347336302417979</v>
      </c>
      <c r="T111" s="1">
        <v>5.8687171941102436</v>
      </c>
      <c r="U111" s="1">
        <v>8.2496883628808977</v>
      </c>
      <c r="V111" s="1">
        <v>11.050489436748437</v>
      </c>
      <c r="W111" s="1">
        <v>14.270770264358298</v>
      </c>
      <c r="X111" s="1">
        <v>17.515338735541711</v>
      </c>
      <c r="Y111" s="1">
        <v>20.707291839252271</v>
      </c>
      <c r="Z111" s="1">
        <v>23.775225252085971</v>
      </c>
      <c r="AA111" s="1">
        <v>26.645712399514874</v>
      </c>
      <c r="AB111" s="1">
        <v>29.253021907447604</v>
      </c>
      <c r="AC111" s="1">
        <v>31.131955339862177</v>
      </c>
      <c r="AD111" s="1">
        <v>32.939236352612383</v>
      </c>
      <c r="AE111" s="1">
        <v>34.694065273378911</v>
      </c>
      <c r="AF111" s="1">
        <v>33.673161821563966</v>
      </c>
      <c r="AG111" s="1">
        <v>30.222338916701602</v>
      </c>
      <c r="AH111" s="1">
        <v>27.595980269039682</v>
      </c>
      <c r="AI111" s="1">
        <v>27.422648982794215</v>
      </c>
      <c r="AJ111" s="1">
        <v>28.28058455538887</v>
      </c>
      <c r="AK111" s="1">
        <v>41.921748547314351</v>
      </c>
      <c r="AL111" s="1">
        <v>57.556343581966701</v>
      </c>
      <c r="AM111" s="1">
        <v>75.149634151880463</v>
      </c>
      <c r="AN111" s="1">
        <v>93.705602869280838</v>
      </c>
      <c r="AO111" s="1">
        <v>111.84658917950945</v>
      </c>
      <c r="AP111" s="1">
        <v>121.66623822825223</v>
      </c>
      <c r="AQ111" s="1">
        <v>129.39899494439877</v>
      </c>
      <c r="AR111" s="1">
        <v>134.98299497855794</v>
      </c>
      <c r="AS111" s="1">
        <v>137.48789743435478</v>
      </c>
      <c r="AT111" s="1">
        <v>138.30682465930676</v>
      </c>
      <c r="AU111" s="1">
        <v>138.63959046464961</v>
      </c>
      <c r="AV111" s="1">
        <v>138.8397927446569</v>
      </c>
      <c r="AW111" s="1">
        <v>138.91264218737467</v>
      </c>
      <c r="AX111" s="1">
        <v>138.9293219184114</v>
      </c>
      <c r="AY111" s="1">
        <v>138.9293219184114</v>
      </c>
      <c r="AZ111" s="1">
        <v>138.9293219184114</v>
      </c>
      <c r="BA111" s="1">
        <v>138.9293219184114</v>
      </c>
      <c r="BB111" s="1">
        <v>138.9293219184114</v>
      </c>
      <c r="BC111" s="1">
        <v>138.9293219184114</v>
      </c>
      <c r="BD111" s="1">
        <v>138.9293219184114</v>
      </c>
      <c r="BE111" s="1">
        <v>138.9293219184114</v>
      </c>
      <c r="BF111" s="1">
        <v>138.9293219184114</v>
      </c>
      <c r="BG111" s="1">
        <v>138.9293219184114</v>
      </c>
      <c r="BH111" s="1">
        <v>138.9293219184114</v>
      </c>
      <c r="BI111" s="1">
        <v>138.9293219184114</v>
      </c>
      <c r="BJ111" s="1">
        <v>138.9293219184114</v>
      </c>
      <c r="BK111" s="1">
        <v>138.9293219184114</v>
      </c>
      <c r="BL111" s="1">
        <v>138.9293219184114</v>
      </c>
      <c r="BM111" t="s">
        <v>0</v>
      </c>
    </row>
    <row r="112" spans="1:65" x14ac:dyDescent="0.2">
      <c r="C112" t="s">
        <v>155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5.4887573427389751E-2</v>
      </c>
      <c r="P112" s="1">
        <v>0.16411968718719464</v>
      </c>
      <c r="Q112" s="1">
        <v>0.35971467422795611</v>
      </c>
      <c r="R112" s="1">
        <v>0.66275463196570783</v>
      </c>
      <c r="S112" s="1">
        <v>1.0929815639560549</v>
      </c>
      <c r="T112" s="1">
        <v>1.6301992205861788</v>
      </c>
      <c r="U112" s="1">
        <v>2.2915801008002492</v>
      </c>
      <c r="V112" s="1">
        <v>3.0695803990967878</v>
      </c>
      <c r="W112" s="1">
        <v>3.964102851210638</v>
      </c>
      <c r="X112" s="1">
        <v>4.8653718709838083</v>
      </c>
      <c r="Y112" s="1">
        <v>5.7520255109034082</v>
      </c>
      <c r="Z112" s="1">
        <v>6.6042292366905473</v>
      </c>
      <c r="AA112" s="1">
        <v>7.4015867776430202</v>
      </c>
      <c r="AB112" s="1">
        <v>8.1258394187354455</v>
      </c>
      <c r="AC112" s="1">
        <v>8.6477653721839385</v>
      </c>
      <c r="AD112" s="1">
        <v>9.1497878757256625</v>
      </c>
      <c r="AE112" s="1">
        <v>9.6372403537163631</v>
      </c>
      <c r="AF112" s="1">
        <v>9.3536560615455464</v>
      </c>
      <c r="AG112" s="1">
        <v>8.3950941435282225</v>
      </c>
      <c r="AH112" s="1">
        <v>7.665550074733245</v>
      </c>
      <c r="AI112" s="1">
        <v>7.617402495220615</v>
      </c>
      <c r="AJ112" s="1">
        <v>7.8557179320524639</v>
      </c>
      <c r="AK112" s="1">
        <v>11.644930152031764</v>
      </c>
      <c r="AL112" s="1">
        <v>15.987873217212972</v>
      </c>
      <c r="AM112" s="1">
        <v>20.874898375522349</v>
      </c>
      <c r="AN112" s="1">
        <v>26.029334130355789</v>
      </c>
      <c r="AO112" s="1">
        <v>31.06849699430818</v>
      </c>
      <c r="AP112" s="1">
        <v>33.796177285625618</v>
      </c>
      <c r="AQ112" s="1">
        <v>35.944165262332987</v>
      </c>
      <c r="AR112" s="1">
        <v>37.495276382932758</v>
      </c>
      <c r="AS112" s="1">
        <v>38.191082620654107</v>
      </c>
      <c r="AT112" s="1">
        <v>38.418562405362984</v>
      </c>
      <c r="AU112" s="1">
        <v>38.510997351291557</v>
      </c>
      <c r="AV112" s="1">
        <v>38.566609095738031</v>
      </c>
      <c r="AW112" s="1">
        <v>38.586845052048517</v>
      </c>
      <c r="AX112" s="1">
        <v>38.591478310669835</v>
      </c>
      <c r="AY112" s="1">
        <v>38.591478310669835</v>
      </c>
      <c r="AZ112" s="1">
        <v>38.591478310669835</v>
      </c>
      <c r="BA112" s="1">
        <v>38.591478310669835</v>
      </c>
      <c r="BB112" s="1">
        <v>38.591478310669835</v>
      </c>
      <c r="BC112" s="1">
        <v>38.591478310669835</v>
      </c>
      <c r="BD112" s="1">
        <v>38.591478310669835</v>
      </c>
      <c r="BE112" s="1">
        <v>38.591478310669835</v>
      </c>
      <c r="BF112" s="1">
        <v>38.591478310669835</v>
      </c>
      <c r="BG112" s="1">
        <v>38.591478310669835</v>
      </c>
      <c r="BH112" s="1">
        <v>38.591478310669835</v>
      </c>
      <c r="BI112" s="1">
        <v>38.591478310669835</v>
      </c>
      <c r="BJ112" s="1">
        <v>38.591478310669835</v>
      </c>
      <c r="BK112" s="1">
        <v>38.591478310669835</v>
      </c>
      <c r="BL112" s="1">
        <v>38.591478310669835</v>
      </c>
      <c r="BM112" t="s">
        <v>1</v>
      </c>
    </row>
    <row r="113" spans="1:65" x14ac:dyDescent="0.2">
      <c r="C113" t="s">
        <v>161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1.175000000000001E-2</v>
      </c>
      <c r="P113" s="1">
        <v>3.501856510585203E-2</v>
      </c>
      <c r="Q113" s="1">
        <v>7.6549797565956076E-2</v>
      </c>
      <c r="R113" s="1">
        <v>0.14068014203794332</v>
      </c>
      <c r="S113" s="1">
        <v>0.23142695719291462</v>
      </c>
      <c r="T113" s="1">
        <v>0.34463577417125574</v>
      </c>
      <c r="U113" s="1">
        <v>0.48380963052471115</v>
      </c>
      <c r="V113" s="1">
        <v>0.64739041834834621</v>
      </c>
      <c r="W113" s="1">
        <v>0.83535624898402028</v>
      </c>
      <c r="X113" s="1">
        <v>1.0242046476244635</v>
      </c>
      <c r="Y113" s="1">
        <v>1.2096007159498683</v>
      </c>
      <c r="Z113" s="1">
        <v>1.3875629276610508</v>
      </c>
      <c r="AA113" s="1">
        <v>1.5540324366464602</v>
      </c>
      <c r="AB113" s="1">
        <v>1.7054271111673072</v>
      </c>
      <c r="AC113" s="1">
        <v>1.8545238118479292</v>
      </c>
      <c r="AD113" s="1">
        <v>2.0017883174510769</v>
      </c>
      <c r="AE113" s="1">
        <v>2.148024939909801</v>
      </c>
      <c r="AF113" s="1">
        <v>2.1610402887059372</v>
      </c>
      <c r="AG113" s="1">
        <v>1.9769626702392731</v>
      </c>
      <c r="AH113" s="1">
        <v>1.8093329438609171</v>
      </c>
      <c r="AI113" s="1">
        <v>1.8131400968185847</v>
      </c>
      <c r="AJ113" s="1">
        <v>1.8735697509600331</v>
      </c>
      <c r="AK113" s="1">
        <v>2.7889280093990823</v>
      </c>
      <c r="AL113" s="1">
        <v>3.8367371187635286</v>
      </c>
      <c r="AM113" s="1">
        <v>4.9946643251339529</v>
      </c>
      <c r="AN113" s="1">
        <v>6.2374384131032476</v>
      </c>
      <c r="AO113" s="1">
        <v>7.4622799977537397</v>
      </c>
      <c r="AP113" s="1">
        <v>8.1174345329325952</v>
      </c>
      <c r="AQ113" s="1">
        <v>8.6326244276206534</v>
      </c>
      <c r="AR113" s="1">
        <v>9.0053860700667929</v>
      </c>
      <c r="AS113" s="1">
        <v>9.1764549052225437</v>
      </c>
      <c r="AT113" s="1">
        <v>9.2374307329978382</v>
      </c>
      <c r="AU113" s="1">
        <v>9.2671541532840838</v>
      </c>
      <c r="AV113" s="1">
        <v>9.2798484150554952</v>
      </c>
      <c r="AW113" s="1">
        <v>9.2844265201197267</v>
      </c>
      <c r="AX113" s="1">
        <v>9.2854690792921879</v>
      </c>
      <c r="AY113" s="1">
        <v>9.2854690792921879</v>
      </c>
      <c r="AZ113" s="1">
        <v>9.2854690792921879</v>
      </c>
      <c r="BA113" s="1">
        <v>9.2854690792921879</v>
      </c>
      <c r="BB113" s="1">
        <v>9.2854690792921879</v>
      </c>
      <c r="BC113" s="1">
        <v>9.2854690792921879</v>
      </c>
      <c r="BD113" s="1">
        <v>9.2854690792921879</v>
      </c>
      <c r="BE113" s="1">
        <v>9.2854690792921879</v>
      </c>
      <c r="BF113" s="1">
        <v>9.2854690792921879</v>
      </c>
      <c r="BG113" s="1">
        <v>9.2854690792921879</v>
      </c>
      <c r="BH113" s="1">
        <v>9.2854690792921879</v>
      </c>
      <c r="BI113" s="1">
        <v>9.2854690792921879</v>
      </c>
      <c r="BJ113" s="1">
        <v>9.2854690792921879</v>
      </c>
      <c r="BK113" s="1">
        <v>9.2854690792921879</v>
      </c>
      <c r="BL113" s="1">
        <v>9.2854690792921879</v>
      </c>
      <c r="BM113" t="s">
        <v>33</v>
      </c>
    </row>
    <row r="114" spans="1:65" x14ac:dyDescent="0.2">
      <c r="C114" t="s">
        <v>160</v>
      </c>
      <c r="D114" s="14">
        <v>0.38000000000000006</v>
      </c>
      <c r="E114" s="14">
        <v>0.38000000000000006</v>
      </c>
      <c r="F114" s="14">
        <v>0.38000000000000006</v>
      </c>
      <c r="G114" s="14">
        <v>0.38000000000000006</v>
      </c>
      <c r="H114" s="14">
        <v>0.38000000000000006</v>
      </c>
      <c r="I114" s="14">
        <v>0.38000000000000006</v>
      </c>
      <c r="J114" s="14">
        <v>0.38000000000000006</v>
      </c>
      <c r="K114" s="14">
        <v>0.38000000000000006</v>
      </c>
      <c r="L114" s="14">
        <v>0.38000000000000006</v>
      </c>
      <c r="M114" s="14">
        <v>0.38000000000000006</v>
      </c>
      <c r="N114" s="14">
        <v>0.38000000000000006</v>
      </c>
      <c r="O114" s="14">
        <v>0.38000000000000006</v>
      </c>
      <c r="P114" s="14">
        <v>0.38000000000000006</v>
      </c>
      <c r="Q114" s="14">
        <v>0.38000000000000006</v>
      </c>
      <c r="R114" s="14">
        <v>0.38000000000000006</v>
      </c>
      <c r="S114" s="14">
        <v>0.38000000000000006</v>
      </c>
      <c r="T114" s="14">
        <v>0.38000000000000006</v>
      </c>
      <c r="U114" s="14">
        <v>0.38000000000000006</v>
      </c>
      <c r="V114" s="14">
        <v>0.38000000000000006</v>
      </c>
      <c r="W114" s="14">
        <v>0.38000000000000006</v>
      </c>
      <c r="X114" s="14">
        <v>0.38000000000000006</v>
      </c>
      <c r="Y114" s="14">
        <v>0.38000000000000006</v>
      </c>
      <c r="Z114" s="14">
        <v>0.38000000000000006</v>
      </c>
      <c r="AA114" s="14">
        <v>0.38000000000000006</v>
      </c>
      <c r="AB114" s="14">
        <v>0.38000000000000006</v>
      </c>
      <c r="AC114" s="14">
        <v>0.38000000000000006</v>
      </c>
      <c r="AD114" s="14">
        <v>0.38000000000000006</v>
      </c>
      <c r="AE114" s="14">
        <v>0.38000000000000006</v>
      </c>
      <c r="AF114" s="14">
        <v>0.38000000000000006</v>
      </c>
      <c r="AG114" s="14">
        <v>0.38000000000000006</v>
      </c>
      <c r="AH114" s="14">
        <v>0.38000000000000006</v>
      </c>
      <c r="AI114" s="14">
        <v>0.38000000000000006</v>
      </c>
      <c r="AJ114" s="14">
        <v>0.38000000000000006</v>
      </c>
      <c r="AK114" s="14">
        <v>0.38000000000000006</v>
      </c>
      <c r="AL114" s="14">
        <v>0.38000000000000006</v>
      </c>
      <c r="AM114" s="14">
        <v>0.38000000000000006</v>
      </c>
      <c r="AN114" s="14">
        <v>0.38000000000000006</v>
      </c>
      <c r="AO114" s="14">
        <v>0.38000000000000006</v>
      </c>
      <c r="AP114" s="14">
        <v>0.38000000000000006</v>
      </c>
      <c r="AQ114" s="14">
        <v>0.38000000000000006</v>
      </c>
      <c r="AR114" s="14">
        <v>0.38000000000000006</v>
      </c>
      <c r="AS114" s="14">
        <v>0.38000000000000006</v>
      </c>
      <c r="AT114" s="14">
        <v>0.38000000000000006</v>
      </c>
      <c r="AU114" s="14">
        <v>0.38000000000000006</v>
      </c>
      <c r="AV114" s="14">
        <v>0.38000000000000006</v>
      </c>
      <c r="AW114" s="14">
        <v>0.38000000000000006</v>
      </c>
      <c r="AX114" s="14">
        <v>0.38000000000000006</v>
      </c>
      <c r="AY114" s="14">
        <v>0.38000000000000006</v>
      </c>
      <c r="AZ114" s="14">
        <v>0.38000000000000006</v>
      </c>
      <c r="BA114" s="14">
        <v>0.38000000000000006</v>
      </c>
      <c r="BB114" s="14">
        <v>0.38000000000000006</v>
      </c>
      <c r="BC114" s="14">
        <v>0.38000000000000006</v>
      </c>
      <c r="BD114" s="14">
        <v>0.38000000000000006</v>
      </c>
      <c r="BE114" s="14">
        <v>0.38000000000000006</v>
      </c>
      <c r="BF114" s="14">
        <v>0.38000000000000006</v>
      </c>
      <c r="BG114" s="14">
        <v>0.38000000000000006</v>
      </c>
      <c r="BH114" s="14">
        <v>0.38000000000000006</v>
      </c>
      <c r="BI114" s="14">
        <v>0.38000000000000006</v>
      </c>
      <c r="BJ114" s="14">
        <v>0.38000000000000006</v>
      </c>
      <c r="BK114" s="14">
        <v>0.38000000000000006</v>
      </c>
      <c r="BL114" s="14">
        <v>0.38000000000000006</v>
      </c>
      <c r="BM114" t="s">
        <v>55</v>
      </c>
    </row>
    <row r="115" spans="1:65" x14ac:dyDescent="0.2"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</row>
    <row r="116" spans="1:65" x14ac:dyDescent="0.2">
      <c r="A116" s="2" t="s">
        <v>124</v>
      </c>
      <c r="D116" s="2">
        <v>1980</v>
      </c>
      <c r="E116" s="2">
        <v>1981</v>
      </c>
      <c r="F116" s="2">
        <v>1982</v>
      </c>
      <c r="G116" s="2">
        <v>1983</v>
      </c>
      <c r="H116" s="2">
        <v>1984</v>
      </c>
      <c r="I116" s="2">
        <v>1985</v>
      </c>
      <c r="J116" s="2">
        <v>1986</v>
      </c>
      <c r="K116" s="2">
        <v>1987</v>
      </c>
      <c r="L116" s="2">
        <v>1988</v>
      </c>
      <c r="M116" s="2">
        <v>1989</v>
      </c>
      <c r="N116" s="2">
        <v>1990</v>
      </c>
      <c r="O116" s="2">
        <v>1991</v>
      </c>
      <c r="P116" s="2">
        <v>1992</v>
      </c>
      <c r="Q116" s="2">
        <v>1993</v>
      </c>
      <c r="R116" s="2">
        <v>1994</v>
      </c>
      <c r="S116" s="2">
        <v>1995</v>
      </c>
      <c r="T116" s="2">
        <v>1996</v>
      </c>
      <c r="U116" s="2">
        <v>1997</v>
      </c>
      <c r="V116" s="2">
        <v>1998</v>
      </c>
      <c r="W116" s="2">
        <v>1999</v>
      </c>
      <c r="X116" s="2">
        <v>2000</v>
      </c>
      <c r="Y116" s="2">
        <v>2001</v>
      </c>
      <c r="Z116" s="2">
        <v>2002</v>
      </c>
      <c r="AA116" s="2">
        <v>2003</v>
      </c>
      <c r="AB116" s="2">
        <v>2004</v>
      </c>
      <c r="AC116" s="2">
        <v>2005</v>
      </c>
      <c r="AD116" s="2">
        <v>2006</v>
      </c>
      <c r="AE116" s="2">
        <v>2007</v>
      </c>
      <c r="AF116" s="2">
        <v>2008</v>
      </c>
      <c r="AG116" s="2">
        <v>2009</v>
      </c>
      <c r="AH116" s="2">
        <v>2010</v>
      </c>
      <c r="AI116" s="2">
        <v>2011</v>
      </c>
      <c r="AJ116" s="2">
        <v>2012</v>
      </c>
      <c r="AK116" s="2">
        <v>2013</v>
      </c>
      <c r="AL116" s="2">
        <v>2014</v>
      </c>
      <c r="AM116" s="2">
        <v>2015</v>
      </c>
      <c r="AN116" s="2">
        <v>2016</v>
      </c>
      <c r="AO116" s="2">
        <v>2017</v>
      </c>
      <c r="AP116" s="2">
        <v>2018</v>
      </c>
      <c r="AQ116" s="2">
        <v>2019</v>
      </c>
      <c r="AR116" s="2">
        <v>2020</v>
      </c>
      <c r="AS116" s="2">
        <v>2021</v>
      </c>
      <c r="AT116" s="2">
        <v>2022</v>
      </c>
      <c r="AU116" s="2">
        <v>2023</v>
      </c>
      <c r="AV116" s="2">
        <v>2024</v>
      </c>
      <c r="AW116" s="2">
        <v>2025</v>
      </c>
      <c r="AX116" s="2">
        <v>2026</v>
      </c>
      <c r="AY116" s="2">
        <v>2027</v>
      </c>
      <c r="AZ116" s="2">
        <v>2028</v>
      </c>
      <c r="BA116" s="2">
        <v>2029</v>
      </c>
      <c r="BB116" s="2">
        <v>2030</v>
      </c>
      <c r="BC116" s="2">
        <v>2031</v>
      </c>
      <c r="BD116" s="2">
        <v>2032</v>
      </c>
      <c r="BE116" s="2">
        <v>2033</v>
      </c>
      <c r="BF116" s="2">
        <v>2034</v>
      </c>
      <c r="BG116" s="2">
        <v>2035</v>
      </c>
      <c r="BH116" s="2">
        <v>2036</v>
      </c>
      <c r="BI116" s="2">
        <v>2037</v>
      </c>
      <c r="BJ116" s="2">
        <v>2038</v>
      </c>
      <c r="BK116" s="2">
        <v>2039</v>
      </c>
      <c r="BL116" s="2">
        <v>2040</v>
      </c>
    </row>
    <row r="117" spans="1:65" x14ac:dyDescent="0.2">
      <c r="C117" t="s">
        <v>149</v>
      </c>
      <c r="D117" s="1">
        <v>1000</v>
      </c>
      <c r="E117" s="1">
        <v>988.44030387760336</v>
      </c>
      <c r="F117" s="1">
        <v>1006.9674792218958</v>
      </c>
      <c r="G117" s="1">
        <v>1055.4869101795985</v>
      </c>
      <c r="H117" s="1">
        <v>1133.6832071144665</v>
      </c>
      <c r="I117" s="1">
        <v>1241.1632400981682</v>
      </c>
      <c r="J117" s="1">
        <v>1377.5600375258214</v>
      </c>
      <c r="K117" s="1">
        <v>1542.5975498561784</v>
      </c>
      <c r="L117" s="1">
        <v>1736.1162784764661</v>
      </c>
      <c r="M117" s="1">
        <v>1958.0597696918783</v>
      </c>
      <c r="N117" s="1">
        <v>2645.4163265224247</v>
      </c>
      <c r="O117" s="1">
        <v>3688.6693157450718</v>
      </c>
      <c r="P117" s="1">
        <v>4880.2571980726834</v>
      </c>
      <c r="Q117" s="1">
        <v>6107.2956860304685</v>
      </c>
      <c r="R117" s="1">
        <v>7360.5685824758066</v>
      </c>
      <c r="S117" s="1">
        <v>8595.6812808161067</v>
      </c>
      <c r="T117" s="1">
        <v>9705.5457165069402</v>
      </c>
      <c r="U117" s="1">
        <v>10719.195213478473</v>
      </c>
      <c r="V117" s="1">
        <v>11671.587127794071</v>
      </c>
      <c r="W117" s="1">
        <v>12903.898711838188</v>
      </c>
      <c r="X117" s="1">
        <v>14642.942188895053</v>
      </c>
      <c r="Y117" s="1">
        <v>16840.200293378122</v>
      </c>
      <c r="Z117" s="1">
        <v>19922.104428088624</v>
      </c>
      <c r="AA117" s="1">
        <v>23861.486859327688</v>
      </c>
      <c r="AB117" s="1">
        <v>28627.290705752752</v>
      </c>
      <c r="AC117" s="1">
        <v>33168.571107164433</v>
      </c>
      <c r="AD117" s="1">
        <v>37587.070269699667</v>
      </c>
      <c r="AE117" s="1">
        <v>42694.347247817059</v>
      </c>
      <c r="AF117" s="1">
        <v>47798.437020073936</v>
      </c>
      <c r="AG117" s="1">
        <v>50581.887833567795</v>
      </c>
      <c r="AH117" s="1">
        <v>52466.642230295452</v>
      </c>
      <c r="AI117" s="1">
        <v>56222.069773808173</v>
      </c>
      <c r="AJ117" s="1">
        <v>60315.962965959669</v>
      </c>
      <c r="AK117" s="1">
        <v>60850.692126850619</v>
      </c>
      <c r="AL117" s="1">
        <v>59982.21524732063</v>
      </c>
      <c r="AM117" s="1">
        <v>58741.401426747761</v>
      </c>
      <c r="AN117" s="1">
        <v>57174.412238313751</v>
      </c>
      <c r="AO117" s="1">
        <v>55310.773240191957</v>
      </c>
      <c r="AP117" s="1">
        <v>53095.067008190366</v>
      </c>
      <c r="AQ117" s="1">
        <v>50626.930832154161</v>
      </c>
      <c r="AR117" s="1">
        <v>47815.207781662451</v>
      </c>
      <c r="AS117" s="1">
        <v>44841.56026374772</v>
      </c>
      <c r="AT117" s="1">
        <v>41724.761956130642</v>
      </c>
      <c r="AU117" s="1">
        <v>38334.61948163926</v>
      </c>
      <c r="AV117" s="1">
        <v>34747.436341667417</v>
      </c>
      <c r="AW117" s="1">
        <v>31285.238571104393</v>
      </c>
      <c r="AX117" s="1">
        <v>27951.192555722162</v>
      </c>
      <c r="AY117" s="1">
        <v>24722.311848001347</v>
      </c>
      <c r="AZ117" s="1">
        <v>21656.446277311508</v>
      </c>
      <c r="BA117" s="1">
        <v>18819.332223766451</v>
      </c>
      <c r="BB117" s="1">
        <v>16223.973136284827</v>
      </c>
      <c r="BC117" s="1">
        <v>13922.967313479383</v>
      </c>
      <c r="BD117" s="1">
        <v>12037.855578816445</v>
      </c>
      <c r="BE117" s="1">
        <v>10578.722032300044</v>
      </c>
      <c r="BF117" s="1">
        <v>9350.5909329997066</v>
      </c>
      <c r="BG117" s="1">
        <v>8229.3576649469778</v>
      </c>
      <c r="BH117" s="1">
        <v>7325.0242438119876</v>
      </c>
      <c r="BI117" s="1">
        <v>6737.5138932228774</v>
      </c>
      <c r="BJ117" s="1">
        <v>6384.6655235176677</v>
      </c>
      <c r="BK117" s="1">
        <v>6186.8605289162051</v>
      </c>
      <c r="BL117" s="1">
        <v>6085.7480882130358</v>
      </c>
      <c r="BM117" t="s">
        <v>2</v>
      </c>
    </row>
    <row r="118" spans="1:65" x14ac:dyDescent="0.2">
      <c r="C118" t="s">
        <v>150</v>
      </c>
      <c r="D118" s="1">
        <v>30</v>
      </c>
      <c r="E118" s="1">
        <v>60</v>
      </c>
      <c r="F118" s="1">
        <v>90</v>
      </c>
      <c r="G118" s="1">
        <v>120</v>
      </c>
      <c r="H118" s="1">
        <v>150</v>
      </c>
      <c r="I118" s="1">
        <v>180</v>
      </c>
      <c r="J118" s="1">
        <v>210.00000000000006</v>
      </c>
      <c r="K118" s="1">
        <v>240</v>
      </c>
      <c r="L118" s="1">
        <v>270</v>
      </c>
      <c r="M118" s="1">
        <v>300</v>
      </c>
      <c r="N118" s="1">
        <v>400</v>
      </c>
      <c r="O118" s="1">
        <v>693</v>
      </c>
      <c r="P118" s="1">
        <v>784</v>
      </c>
      <c r="Q118" s="1">
        <v>776</v>
      </c>
      <c r="R118" s="1">
        <v>768</v>
      </c>
      <c r="S118" s="1">
        <v>760</v>
      </c>
      <c r="T118" s="1">
        <v>752</v>
      </c>
      <c r="U118" s="1">
        <v>744</v>
      </c>
      <c r="V118" s="1">
        <v>736</v>
      </c>
      <c r="W118" s="1">
        <v>728</v>
      </c>
      <c r="X118" s="1">
        <v>1170</v>
      </c>
      <c r="Y118" s="1">
        <v>1602</v>
      </c>
      <c r="Z118" s="1">
        <v>2464</v>
      </c>
      <c r="AA118" s="1">
        <v>3306</v>
      </c>
      <c r="AB118" s="1">
        <v>4128</v>
      </c>
      <c r="AC118" s="1">
        <v>4080</v>
      </c>
      <c r="AD118" s="1">
        <v>4032</v>
      </c>
      <c r="AE118" s="1">
        <v>4814</v>
      </c>
      <c r="AF118" s="1">
        <v>4920</v>
      </c>
      <c r="AG118" s="1">
        <v>2720</v>
      </c>
      <c r="AH118" s="1">
        <v>1950</v>
      </c>
      <c r="AI118" s="1">
        <v>3952</v>
      </c>
      <c r="AJ118" s="1">
        <v>4440</v>
      </c>
      <c r="AK118" s="1">
        <v>1440</v>
      </c>
      <c r="AL118" s="1">
        <v>385</v>
      </c>
      <c r="AM118" s="1">
        <v>330</v>
      </c>
      <c r="AN118" s="1">
        <v>220</v>
      </c>
      <c r="AO118" s="1">
        <v>115</v>
      </c>
      <c r="AP118" s="1">
        <v>165</v>
      </c>
      <c r="AQ118" s="1">
        <v>265</v>
      </c>
      <c r="AR118" s="1">
        <v>265</v>
      </c>
      <c r="AS118" s="1">
        <v>265</v>
      </c>
      <c r="AT118" s="1">
        <v>265</v>
      </c>
      <c r="AU118" s="1">
        <v>265</v>
      </c>
      <c r="AV118" s="1">
        <v>265</v>
      </c>
      <c r="AW118" s="1">
        <v>265</v>
      </c>
      <c r="AX118" s="1">
        <v>265</v>
      </c>
      <c r="AY118" s="1">
        <v>265</v>
      </c>
      <c r="AZ118" s="1">
        <v>265</v>
      </c>
      <c r="BA118" s="1">
        <v>265</v>
      </c>
      <c r="BB118" s="1">
        <v>265</v>
      </c>
      <c r="BC118" s="1">
        <v>265</v>
      </c>
      <c r="BD118" s="1">
        <v>265</v>
      </c>
      <c r="BE118" s="1">
        <v>265</v>
      </c>
      <c r="BF118" s="1">
        <v>265</v>
      </c>
      <c r="BG118" s="1">
        <v>265</v>
      </c>
      <c r="BH118" s="1">
        <v>265</v>
      </c>
      <c r="BI118" s="1">
        <v>265</v>
      </c>
      <c r="BJ118" s="1">
        <v>265</v>
      </c>
      <c r="BK118" s="1">
        <v>265</v>
      </c>
      <c r="BL118" s="1">
        <v>265</v>
      </c>
      <c r="BM118" t="s">
        <v>3</v>
      </c>
    </row>
    <row r="119" spans="1:65" x14ac:dyDescent="0.2">
      <c r="C119" t="s">
        <v>159</v>
      </c>
      <c r="D119" s="1">
        <v>9.6</v>
      </c>
      <c r="E119" s="1">
        <v>9.6</v>
      </c>
      <c r="F119" s="1">
        <v>9.6</v>
      </c>
      <c r="G119" s="1">
        <v>9.6</v>
      </c>
      <c r="H119" s="1">
        <v>9.6</v>
      </c>
      <c r="I119" s="1">
        <v>9.6</v>
      </c>
      <c r="J119" s="1">
        <v>9.6</v>
      </c>
      <c r="K119" s="1">
        <v>9.6</v>
      </c>
      <c r="L119" s="1">
        <v>9.6</v>
      </c>
      <c r="M119" s="1">
        <v>9.6</v>
      </c>
      <c r="N119" s="1">
        <v>9.6</v>
      </c>
      <c r="O119" s="1">
        <v>9.6</v>
      </c>
      <c r="P119" s="1">
        <v>9.6</v>
      </c>
      <c r="Q119" s="1">
        <v>9.6</v>
      </c>
      <c r="R119" s="1">
        <v>9.6</v>
      </c>
      <c r="S119" s="1">
        <v>9.6</v>
      </c>
      <c r="T119" s="1">
        <v>9.6</v>
      </c>
      <c r="U119" s="1">
        <v>9.6</v>
      </c>
      <c r="V119" s="1">
        <v>9.6</v>
      </c>
      <c r="W119" s="1">
        <v>9.6</v>
      </c>
      <c r="X119" s="1">
        <v>9.6</v>
      </c>
      <c r="Y119" s="1">
        <v>9.6</v>
      </c>
      <c r="Z119" s="1">
        <v>9.6</v>
      </c>
      <c r="AA119" s="1">
        <v>9.6</v>
      </c>
      <c r="AB119" s="1">
        <v>9.6</v>
      </c>
      <c r="AC119" s="1">
        <v>9.6</v>
      </c>
      <c r="AD119" s="1">
        <v>9.6</v>
      </c>
      <c r="AE119" s="1">
        <v>9.6</v>
      </c>
      <c r="AF119" s="1">
        <v>9.6</v>
      </c>
      <c r="AG119" s="1">
        <v>9.6</v>
      </c>
      <c r="AH119" s="1">
        <v>9.6</v>
      </c>
      <c r="AI119" s="1">
        <v>9.6</v>
      </c>
      <c r="AJ119" s="1">
        <v>9.6</v>
      </c>
      <c r="AK119" s="1">
        <v>9.6</v>
      </c>
      <c r="AL119" s="1">
        <v>9.6</v>
      </c>
      <c r="AM119" s="1">
        <v>9.6</v>
      </c>
      <c r="AN119" s="1">
        <v>9.6</v>
      </c>
      <c r="AO119" s="1">
        <v>9.6</v>
      </c>
      <c r="AP119" s="1">
        <v>9.6</v>
      </c>
      <c r="AQ119" s="1">
        <v>9.6</v>
      </c>
      <c r="AR119" s="1">
        <v>9.6</v>
      </c>
      <c r="AS119" s="1">
        <v>9.6</v>
      </c>
      <c r="AT119" s="1">
        <v>9.6</v>
      </c>
      <c r="AU119" s="1">
        <v>9.6</v>
      </c>
      <c r="AV119" s="1">
        <v>9.6</v>
      </c>
      <c r="AW119" s="1">
        <v>9.6</v>
      </c>
      <c r="AX119" s="1">
        <v>9.6</v>
      </c>
      <c r="AY119" s="1">
        <v>9.6</v>
      </c>
      <c r="AZ119" s="1">
        <v>9.6</v>
      </c>
      <c r="BA119" s="1">
        <v>9.6</v>
      </c>
      <c r="BB119" s="1">
        <v>9.6</v>
      </c>
      <c r="BC119" s="1">
        <v>9.6</v>
      </c>
      <c r="BD119" s="1">
        <v>9.6</v>
      </c>
      <c r="BE119" s="1">
        <v>9.6</v>
      </c>
      <c r="BF119" s="1">
        <v>9.6</v>
      </c>
      <c r="BG119" s="1">
        <v>9.6</v>
      </c>
      <c r="BH119" s="1">
        <v>9.6</v>
      </c>
      <c r="BI119" s="1">
        <v>9.6</v>
      </c>
      <c r="BJ119" s="1">
        <v>9.6</v>
      </c>
      <c r="BK119" s="1">
        <v>9.6</v>
      </c>
      <c r="BL119" s="1">
        <v>9.6</v>
      </c>
      <c r="BM119" t="s">
        <v>31</v>
      </c>
    </row>
    <row r="120" spans="1:65" x14ac:dyDescent="0.2">
      <c r="C120" t="s">
        <v>4</v>
      </c>
      <c r="D120" s="1">
        <v>37.108357366390301</v>
      </c>
      <c r="E120" s="1">
        <v>36.564504158962954</v>
      </c>
      <c r="F120" s="1">
        <v>37.355848049347941</v>
      </c>
      <c r="G120" s="1">
        <v>39.498381522434713</v>
      </c>
      <c r="H120" s="1">
        <v>42.997979666110652</v>
      </c>
      <c r="I120" s="1">
        <v>47.856666544783664</v>
      </c>
      <c r="J120" s="1">
        <v>54.077428783969737</v>
      </c>
      <c r="K120" s="1">
        <v>61.667452962938938</v>
      </c>
      <c r="L120" s="1">
        <v>70.639657640025376</v>
      </c>
      <c r="M120" s="1">
        <v>81.012384856922409</v>
      </c>
      <c r="N120" s="1">
        <v>114.86814744192219</v>
      </c>
      <c r="O120" s="1">
        <v>164.19091829276817</v>
      </c>
      <c r="P120" s="1">
        <v>219.22832598672983</v>
      </c>
      <c r="Q120" s="1">
        <v>274.36385751453128</v>
      </c>
      <c r="R120" s="1">
        <v>328.81414129721134</v>
      </c>
      <c r="S120" s="1">
        <v>375.75040499791612</v>
      </c>
      <c r="T120" s="1">
        <v>415.01287083905362</v>
      </c>
      <c r="U120" s="1">
        <v>448.86650670833086</v>
      </c>
      <c r="V120" s="1">
        <v>478.68436038470912</v>
      </c>
      <c r="W120" s="1">
        <v>513.21480710631749</v>
      </c>
      <c r="X120" s="1">
        <v>567.57342760406686</v>
      </c>
      <c r="Y120" s="1">
        <v>641.75031057366073</v>
      </c>
      <c r="Z120" s="1">
        <v>755.07643671512301</v>
      </c>
      <c r="AA120" s="1">
        <v>906.95450122131024</v>
      </c>
      <c r="AB120" s="1">
        <v>1096.7997208659538</v>
      </c>
      <c r="AC120" s="1">
        <v>1275.2549130253169</v>
      </c>
      <c r="AD120" s="1">
        <v>1450.2891802524287</v>
      </c>
      <c r="AE120" s="1">
        <v>1657.01295267564</v>
      </c>
      <c r="AF120" s="1">
        <v>1828.9162445003813</v>
      </c>
      <c r="AG120" s="1">
        <v>1780.5373662784236</v>
      </c>
      <c r="AH120" s="1">
        <v>1938.2887155350802</v>
      </c>
      <c r="AI120" s="1">
        <v>2171.5842286432148</v>
      </c>
      <c r="AJ120" s="1">
        <v>2292.9253220750061</v>
      </c>
      <c r="AK120" s="1">
        <v>2244.1039471240838</v>
      </c>
      <c r="AL120" s="1">
        <v>2109.6978956946291</v>
      </c>
      <c r="AM120" s="1">
        <v>1969.387467952929</v>
      </c>
      <c r="AN120" s="1">
        <v>1820.6280299791979</v>
      </c>
      <c r="AO120" s="1">
        <v>1637.2951009708559</v>
      </c>
      <c r="AP120" s="1">
        <v>1443.8144487654756</v>
      </c>
      <c r="AQ120" s="1">
        <v>1327.3954149194656</v>
      </c>
      <c r="AR120" s="1">
        <v>1229.528879815249</v>
      </c>
      <c r="AS120" s="1">
        <v>1052.0608238408963</v>
      </c>
      <c r="AT120" s="1">
        <v>846.65074672201717</v>
      </c>
      <c r="AU120" s="1">
        <v>744.37421620247096</v>
      </c>
      <c r="AV120" s="1">
        <v>673.19159525899011</v>
      </c>
      <c r="AW120" s="1">
        <v>606.79906393430997</v>
      </c>
      <c r="AX120" s="1">
        <v>548.80332636130674</v>
      </c>
      <c r="AY120" s="1">
        <v>499.06249092617725</v>
      </c>
      <c r="AZ120" s="1">
        <v>450.6387894461069</v>
      </c>
      <c r="BA120" s="1">
        <v>403.03246760942267</v>
      </c>
      <c r="BB120" s="1">
        <v>359.57475389926321</v>
      </c>
      <c r="BC120" s="1">
        <v>321.09316332721244</v>
      </c>
      <c r="BD120" s="1">
        <v>289.58688597891557</v>
      </c>
      <c r="BE120" s="1">
        <v>265.20883159507167</v>
      </c>
      <c r="BF120" s="1">
        <v>244.69670577185386</v>
      </c>
      <c r="BG120" s="1">
        <v>225.98595896097606</v>
      </c>
      <c r="BH120" s="1">
        <v>210.89476058362288</v>
      </c>
      <c r="BI120" s="1">
        <v>201.09059428579775</v>
      </c>
      <c r="BJ120" s="1">
        <v>195.20238467206485</v>
      </c>
      <c r="BK120" s="1">
        <v>191.90148442465889</v>
      </c>
      <c r="BL120" s="1">
        <v>190.21415554196125</v>
      </c>
      <c r="BM120" t="s">
        <v>4</v>
      </c>
    </row>
    <row r="121" spans="1:65" x14ac:dyDescent="0.2">
      <c r="C121" t="s">
        <v>54</v>
      </c>
      <c r="D121" s="1">
        <v>21.839144938904692</v>
      </c>
      <c r="E121" s="1">
        <v>21.520759542726857</v>
      </c>
      <c r="F121" s="1">
        <v>21.987031566733119</v>
      </c>
      <c r="G121" s="1">
        <v>23.246567985495293</v>
      </c>
      <c r="H121" s="1">
        <v>25.302031881772429</v>
      </c>
      <c r="I121" s="1">
        <v>28.153828440516747</v>
      </c>
      <c r="J121" s="1">
        <v>31.802925814253015</v>
      </c>
      <c r="K121" s="1">
        <v>36.252742911947394</v>
      </c>
      <c r="L121" s="1">
        <v>41.510033205072439</v>
      </c>
      <c r="M121" s="1">
        <v>47.584690587803777</v>
      </c>
      <c r="N121" s="1">
        <v>67.38695656204861</v>
      </c>
      <c r="O121" s="1">
        <v>96.245030807930689</v>
      </c>
      <c r="P121" s="1">
        <v>128.43098557973298</v>
      </c>
      <c r="Q121" s="1">
        <v>160.65501375371656</v>
      </c>
      <c r="R121" s="1">
        <v>192.47013835219485</v>
      </c>
      <c r="S121" s="1">
        <v>219.90912954232542</v>
      </c>
      <c r="T121" s="1">
        <v>242.89754108699117</v>
      </c>
      <c r="U121" s="1">
        <v>262.7635930270601</v>
      </c>
      <c r="V121" s="1">
        <v>280.31228058364729</v>
      </c>
      <c r="W121" s="1">
        <v>300.74903389889926</v>
      </c>
      <c r="X121" s="1">
        <v>332.938317161947</v>
      </c>
      <c r="Y121" s="1">
        <v>376.85386524680081</v>
      </c>
      <c r="Z121" s="1">
        <v>443.83504064085923</v>
      </c>
      <c r="AA121" s="1">
        <v>533.50390391679969</v>
      </c>
      <c r="AB121" s="1">
        <v>645.48874543555064</v>
      </c>
      <c r="AC121" s="1">
        <v>655.81740089256084</v>
      </c>
      <c r="AD121" s="1">
        <v>663.48312240754103</v>
      </c>
      <c r="AE121" s="1">
        <v>669.63387648973026</v>
      </c>
      <c r="AF121" s="1">
        <v>659.29088807240748</v>
      </c>
      <c r="AG121" s="1">
        <v>600.79247162670276</v>
      </c>
      <c r="AH121" s="1">
        <v>606.55449535568937</v>
      </c>
      <c r="AI121" s="1">
        <v>599.74474258425221</v>
      </c>
      <c r="AJ121" s="1">
        <v>539.05621901173788</v>
      </c>
      <c r="AK121" s="1">
        <v>446.78514844444032</v>
      </c>
      <c r="AL121" s="1">
        <v>332.33250574467462</v>
      </c>
      <c r="AM121" s="1">
        <v>307.84489093498291</v>
      </c>
      <c r="AN121" s="1">
        <v>280.73751389889856</v>
      </c>
      <c r="AO121" s="1">
        <v>253.34299869755978</v>
      </c>
      <c r="AP121" s="1">
        <v>225.41068469282379</v>
      </c>
      <c r="AQ121" s="1">
        <v>200.85247860408111</v>
      </c>
      <c r="AR121" s="1">
        <v>177.30516706379331</v>
      </c>
      <c r="AS121" s="1">
        <v>150.84475921369096</v>
      </c>
      <c r="AT121" s="1">
        <v>124.69992844798598</v>
      </c>
      <c r="AU121" s="1">
        <v>105.47960099240581</v>
      </c>
      <c r="AV121" s="1">
        <v>89.410855671607564</v>
      </c>
      <c r="AW121" s="1">
        <v>74.431223332210692</v>
      </c>
      <c r="AX121" s="1">
        <v>59.894789221101384</v>
      </c>
      <c r="AY121" s="1">
        <v>46.161839497315739</v>
      </c>
      <c r="AZ121" s="1">
        <v>34.8641515122344</v>
      </c>
      <c r="BA121" s="1">
        <v>27.38694059636363</v>
      </c>
      <c r="BB121" s="1">
        <v>22.236030051712071</v>
      </c>
      <c r="BC121" s="1">
        <v>18.536185879036161</v>
      </c>
      <c r="BD121" s="1">
        <v>15.86390920997558</v>
      </c>
      <c r="BE121" s="1">
        <v>13.95062179668982</v>
      </c>
      <c r="BF121" s="1">
        <v>12.455028165388832</v>
      </c>
      <c r="BG121" s="1">
        <v>11.405062829515494</v>
      </c>
      <c r="BH121" s="1">
        <v>10.546121184351255</v>
      </c>
      <c r="BI121" s="1">
        <v>9.9807453849222689</v>
      </c>
      <c r="BJ121" s="1">
        <v>9.6367617582456937</v>
      </c>
      <c r="BK121" s="1">
        <v>9.4416536798108783</v>
      </c>
      <c r="BL121" s="1">
        <v>9.3400351594081208</v>
      </c>
      <c r="BM121" t="s">
        <v>54</v>
      </c>
    </row>
    <row r="122" spans="1:65" x14ac:dyDescent="0.2">
      <c r="C122" t="s">
        <v>5</v>
      </c>
      <c r="D122" s="1">
        <v>7.4729436995103538E-2</v>
      </c>
      <c r="E122" s="1">
        <v>7.3545549154685905E-2</v>
      </c>
      <c r="F122" s="1">
        <v>7.5732726884176496E-2</v>
      </c>
      <c r="G122" s="1">
        <v>8.1205670827904725E-2</v>
      </c>
      <c r="H122" s="1">
        <v>8.9858207074793528E-2</v>
      </c>
      <c r="I122" s="1">
        <v>0.10157945944121533</v>
      </c>
      <c r="J122" s="1">
        <v>0.11626464833421601</v>
      </c>
      <c r="K122" s="1">
        <v>0.13382103130267564</v>
      </c>
      <c r="L122" s="1">
        <v>0.15416946803235906</v>
      </c>
      <c r="M122" s="1">
        <v>0.17724206180807622</v>
      </c>
      <c r="N122" s="1">
        <v>0.24923913106817547</v>
      </c>
      <c r="O122" s="1">
        <v>0.3563078157938192</v>
      </c>
      <c r="P122" s="1">
        <v>0.47332733203407434</v>
      </c>
      <c r="Q122" s="1">
        <v>0.58683739825811698</v>
      </c>
      <c r="R122" s="1">
        <v>0.6956745784250109</v>
      </c>
      <c r="S122" s="1">
        <v>0.78777602449230955</v>
      </c>
      <c r="T122" s="1">
        <v>0.86205310876237573</v>
      </c>
      <c r="U122" s="1">
        <v>0.92424391770062619</v>
      </c>
      <c r="V122" s="1">
        <v>0.97794935312383169</v>
      </c>
      <c r="W122" s="1">
        <v>1.0394787705015558</v>
      </c>
      <c r="X122" s="1">
        <v>1.1497951792498695</v>
      </c>
      <c r="Y122" s="1">
        <v>1.3069766009838217</v>
      </c>
      <c r="Z122" s="1">
        <v>1.5575145784956099</v>
      </c>
      <c r="AA122" s="1">
        <v>1.8966211328132179</v>
      </c>
      <c r="AB122" s="1">
        <v>2.3196290934525599</v>
      </c>
      <c r="AC122" s="1">
        <v>2.4755643302212404</v>
      </c>
      <c r="AD122" s="1">
        <v>2.6185424605510335</v>
      </c>
      <c r="AE122" s="1">
        <v>2.7901763016472088</v>
      </c>
      <c r="AF122" s="1">
        <v>2.8955299370890013</v>
      </c>
      <c r="AG122" s="1">
        <v>2.6929186842043782</v>
      </c>
      <c r="AH122" s="1">
        <v>2.7879551925395871</v>
      </c>
      <c r="AI122" s="1">
        <v>2.9458756931664967</v>
      </c>
      <c r="AJ122" s="1">
        <v>2.9201711043843837</v>
      </c>
      <c r="AK122" s="1">
        <v>2.6693947174132742</v>
      </c>
      <c r="AL122" s="1">
        <v>2.3089047018596225</v>
      </c>
      <c r="AM122" s="1">
        <v>2.1065746975891875</v>
      </c>
      <c r="AN122" s="1">
        <v>1.9003996594014458</v>
      </c>
      <c r="AO122" s="1">
        <v>1.6747710529453701</v>
      </c>
      <c r="AP122" s="1">
        <v>1.4493616786132377</v>
      </c>
      <c r="AQ122" s="1">
        <v>1.2975977965920067</v>
      </c>
      <c r="AR122" s="1">
        <v>1.167057394183467</v>
      </c>
      <c r="AS122" s="1">
        <v>0.97664251949118674</v>
      </c>
      <c r="AT122" s="1">
        <v>0.77255334447392709</v>
      </c>
      <c r="AU122" s="1">
        <v>0.66435916981112575</v>
      </c>
      <c r="AV122" s="1">
        <v>0.58805548552412623</v>
      </c>
      <c r="AW122" s="1">
        <v>0.51941309377319111</v>
      </c>
      <c r="AX122" s="1">
        <v>0.46018192622777171</v>
      </c>
      <c r="AY122" s="1">
        <v>0.41016548046659229</v>
      </c>
      <c r="AZ122" s="1">
        <v>0.36503305365486893</v>
      </c>
      <c r="BA122" s="1">
        <v>0.32526538431474572</v>
      </c>
      <c r="BB122" s="1">
        <v>0.29163273141434742</v>
      </c>
      <c r="BC122" s="1">
        <v>0.26346599132122173</v>
      </c>
      <c r="BD122" s="1">
        <v>0.24123417782457868</v>
      </c>
      <c r="BE122" s="1">
        <v>0.22444488116507538</v>
      </c>
      <c r="BF122" s="1">
        <v>0.21069319246291202</v>
      </c>
      <c r="BG122" s="1">
        <v>0.19871808678959962</v>
      </c>
      <c r="BH122" s="1">
        <v>0.18927688359502093</v>
      </c>
      <c r="BI122" s="1">
        <v>0.18327068881911424</v>
      </c>
      <c r="BJ122" s="1">
        <v>0.1797381442698234</v>
      </c>
      <c r="BK122" s="1">
        <v>0.17779615313399505</v>
      </c>
      <c r="BL122" s="1">
        <v>0.1768341893686643</v>
      </c>
      <c r="BM122" t="s">
        <v>5</v>
      </c>
    </row>
    <row r="123" spans="1:65" x14ac:dyDescent="0.2">
      <c r="C123" t="s">
        <v>151</v>
      </c>
      <c r="D123" s="1">
        <v>0.60779817431901617</v>
      </c>
      <c r="E123" s="1">
        <v>0.59861237739231488</v>
      </c>
      <c r="F123" s="1">
        <v>0.61333481200790341</v>
      </c>
      <c r="G123" s="1">
        <v>0.65189029262413245</v>
      </c>
      <c r="H123" s="1">
        <v>0.71402819802045592</v>
      </c>
      <c r="I123" s="1">
        <v>0.79943613143062464</v>
      </c>
      <c r="J123" s="1">
        <v>0.90782248253853493</v>
      </c>
      <c r="K123" s="1">
        <v>1.03896789133673</v>
      </c>
      <c r="L123" s="1">
        <v>1.192745613847555</v>
      </c>
      <c r="M123" s="1">
        <v>1.3691107897069701</v>
      </c>
      <c r="N123" s="1">
        <v>1.9341318472465812</v>
      </c>
      <c r="O123" s="1">
        <v>2.7635842855419952</v>
      </c>
      <c r="P123" s="1">
        <v>3.6815045949532212</v>
      </c>
      <c r="Q123" s="1">
        <v>4.5895595100665423</v>
      </c>
      <c r="R123" s="1">
        <v>5.4761970195640171</v>
      </c>
      <c r="S123" s="1">
        <v>6.2354496095281124</v>
      </c>
      <c r="T123" s="1">
        <v>6.8623670602321098</v>
      </c>
      <c r="U123" s="1">
        <v>7.3976366910613987</v>
      </c>
      <c r="V123" s="1">
        <v>7.8663349569381236</v>
      </c>
      <c r="W123" s="1">
        <v>8.408410179091204</v>
      </c>
      <c r="X123" s="1">
        <v>9.3028638091076274</v>
      </c>
      <c r="Y123" s="1">
        <v>10.543894726697783</v>
      </c>
      <c r="Z123" s="1">
        <v>12.47059049652259</v>
      </c>
      <c r="AA123" s="1">
        <v>15.062489607338341</v>
      </c>
      <c r="AB123" s="1">
        <v>18.299378497107554</v>
      </c>
      <c r="AC123" s="1">
        <v>19.262976017711431</v>
      </c>
      <c r="AD123" s="1">
        <v>20.147061193427515</v>
      </c>
      <c r="AE123" s="1">
        <v>21.160873621255789</v>
      </c>
      <c r="AF123" s="1">
        <v>21.677418892494551</v>
      </c>
      <c r="AG123" s="1">
        <v>20.156607306682371</v>
      </c>
      <c r="AH123" s="1">
        <v>20.85684750195583</v>
      </c>
      <c r="AI123" s="1">
        <v>21.718754960958865</v>
      </c>
      <c r="AJ123" s="1">
        <v>21.048676650529544</v>
      </c>
      <c r="AK123" s="1">
        <v>18.933876418622802</v>
      </c>
      <c r="AL123" s="1">
        <v>16.012764390222753</v>
      </c>
      <c r="AM123" s="1">
        <v>14.788786219369518</v>
      </c>
      <c r="AN123" s="1">
        <v>13.497363775219604</v>
      </c>
      <c r="AO123" s="1">
        <v>12.065111905915948</v>
      </c>
      <c r="AP123" s="1">
        <v>10.601595675471135</v>
      </c>
      <c r="AQ123" s="1">
        <v>9.5740217050328411</v>
      </c>
      <c r="AR123" s="1">
        <v>8.6632382407583428</v>
      </c>
      <c r="AS123" s="1">
        <v>7.3531840013456149</v>
      </c>
      <c r="AT123" s="1">
        <v>5.9416752376111681</v>
      </c>
      <c r="AU123" s="1">
        <v>5.1395152698393272</v>
      </c>
      <c r="AV123" s="1">
        <v>4.5421114259334194</v>
      </c>
      <c r="AW123" s="1">
        <v>3.9906840330809228</v>
      </c>
      <c r="AX123" s="1">
        <v>3.4906159329263495</v>
      </c>
      <c r="AY123" s="1">
        <v>3.0458073448958753</v>
      </c>
      <c r="AZ123" s="1">
        <v>2.648231938160047</v>
      </c>
      <c r="BA123" s="1">
        <v>2.3155264489669225</v>
      </c>
      <c r="BB123" s="1">
        <v>2.0389418212861505</v>
      </c>
      <c r="BC123" s="1">
        <v>1.8080210096652451</v>
      </c>
      <c r="BD123" s="1">
        <v>1.6248685030144276</v>
      </c>
      <c r="BE123" s="1">
        <v>1.4857465997030084</v>
      </c>
      <c r="BF123" s="1">
        <v>1.3706183449018585</v>
      </c>
      <c r="BG123" s="1">
        <v>1.270335241407222</v>
      </c>
      <c r="BH123" s="1">
        <v>1.1894516602209091</v>
      </c>
      <c r="BI123" s="1">
        <v>1.1369047344642187</v>
      </c>
      <c r="BJ123" s="1">
        <v>1.1053459762777849</v>
      </c>
      <c r="BK123" s="1">
        <v>1.08765429756063</v>
      </c>
      <c r="BL123" s="1">
        <v>1.0786108008641384</v>
      </c>
      <c r="BM123" t="s">
        <v>6</v>
      </c>
    </row>
    <row r="124" spans="1:65" x14ac:dyDescent="0.2">
      <c r="C124" t="s">
        <v>7</v>
      </c>
      <c r="D124" s="19">
        <v>0.20057122353117757</v>
      </c>
      <c r="E124" s="19">
        <v>0.19753994340145087</v>
      </c>
      <c r="F124" s="19">
        <v>0.20239829416486807</v>
      </c>
      <c r="G124" s="19">
        <v>0.21512146486161116</v>
      </c>
      <c r="H124" s="19">
        <v>0.23562675138533085</v>
      </c>
      <c r="I124" s="19">
        <v>0.26381106392055675</v>
      </c>
      <c r="J124" s="19">
        <v>0.29957817210601689</v>
      </c>
      <c r="K124" s="19">
        <v>0.34285568792386495</v>
      </c>
      <c r="L124" s="19">
        <v>0.39360178631481768</v>
      </c>
      <c r="M124" s="19">
        <v>0.45180166351919948</v>
      </c>
      <c r="N124" s="19">
        <v>0.6382565915198839</v>
      </c>
      <c r="O124" s="19">
        <v>0.91197292934242835</v>
      </c>
      <c r="P124" s="19">
        <v>1.2148833481981676</v>
      </c>
      <c r="Q124" s="19">
        <v>1.514538222222491</v>
      </c>
      <c r="R124" s="19">
        <v>1.8071254290001222</v>
      </c>
      <c r="S124" s="19">
        <v>2.0576760679666415</v>
      </c>
      <c r="T124" s="19">
        <v>2.2645565843183566</v>
      </c>
      <c r="U124" s="19">
        <v>2.4411936479205947</v>
      </c>
      <c r="V124" s="19">
        <v>2.5958623992033085</v>
      </c>
      <c r="W124" s="19">
        <v>2.7747452835999185</v>
      </c>
      <c r="X124" s="19">
        <v>3.069911782191824</v>
      </c>
      <c r="Y124" s="19">
        <v>3.4794475460331098</v>
      </c>
      <c r="Z124" s="19">
        <v>4.115250258601435</v>
      </c>
      <c r="AA124" s="19">
        <v>4.9705676943738357</v>
      </c>
      <c r="AB124" s="19">
        <v>6.0387294501785238</v>
      </c>
      <c r="AC124" s="19">
        <v>7.0653427525028807</v>
      </c>
      <c r="AD124" s="19">
        <v>8.0603146576322544</v>
      </c>
      <c r="AE124" s="19">
        <v>9.2379431694642964</v>
      </c>
      <c r="AF124" s="19">
        <v>10.209907512322475</v>
      </c>
      <c r="AG124" s="19">
        <v>9.8961856720705814</v>
      </c>
      <c r="AH124" s="19">
        <v>10.717107617637831</v>
      </c>
      <c r="AI124" s="19">
        <v>12.002768121519129</v>
      </c>
      <c r="AJ124" s="19">
        <v>12.688197925956501</v>
      </c>
      <c r="AK124" s="19">
        <v>12.372029004533623</v>
      </c>
      <c r="AL124" s="19">
        <v>11.578938375734083</v>
      </c>
      <c r="AM124" s="19">
        <v>10.735833654739672</v>
      </c>
      <c r="AN124" s="19">
        <v>9.8610518469633899</v>
      </c>
      <c r="AO124" s="19">
        <v>8.8169708406681124</v>
      </c>
      <c r="AP124" s="19">
        <v>7.7368782652230781</v>
      </c>
      <c r="AQ124" s="19">
        <v>7.0819936130223802</v>
      </c>
      <c r="AR124" s="19">
        <v>6.5321351732619863</v>
      </c>
      <c r="AS124" s="19">
        <v>5.5698723225360638</v>
      </c>
      <c r="AT124" s="19">
        <v>4.4747633727686402</v>
      </c>
      <c r="AU124" s="19">
        <v>3.9369581007377921</v>
      </c>
      <c r="AV124" s="19">
        <v>3.5665456859996816</v>
      </c>
      <c r="AW124" s="19">
        <v>3.2220627704919336</v>
      </c>
      <c r="AX124" s="19">
        <v>2.9223927545454633</v>
      </c>
      <c r="AY124" s="19">
        <v>2.665965317575937</v>
      </c>
      <c r="AZ124" s="19">
        <v>2.4151494118432026</v>
      </c>
      <c r="BA124" s="19">
        <v>2.167158825550394</v>
      </c>
      <c r="BB124" s="19">
        <v>1.9402999084967405</v>
      </c>
      <c r="BC124" s="19">
        <v>1.7391702491699781</v>
      </c>
      <c r="BD124" s="19">
        <v>1.5743936644139398</v>
      </c>
      <c r="BE124" s="19">
        <v>1.4468515998896165</v>
      </c>
      <c r="BF124" s="19">
        <v>1.3395013328182743</v>
      </c>
      <c r="BG124" s="19">
        <v>1.2414949466569709</v>
      </c>
      <c r="BH124" s="19">
        <v>1.1624476573767886</v>
      </c>
      <c r="BI124" s="19">
        <v>1.1110936992538734</v>
      </c>
      <c r="BJ124" s="19">
        <v>1.0802514164184975</v>
      </c>
      <c r="BK124" s="19">
        <v>1.0629613901252053</v>
      </c>
      <c r="BL124" s="19">
        <v>1.0541232070355466</v>
      </c>
      <c r="BM124" t="s">
        <v>7</v>
      </c>
    </row>
    <row r="125" spans="1:65" x14ac:dyDescent="0.2">
      <c r="C125" t="s">
        <v>8</v>
      </c>
      <c r="D125" s="14">
        <v>7.8934827833638426E-4</v>
      </c>
      <c r="E125" s="14">
        <v>7.7741867193807093E-4</v>
      </c>
      <c r="F125" s="14">
        <v>7.9653871689338088E-4</v>
      </c>
      <c r="G125" s="14">
        <v>8.4661076964173015E-4</v>
      </c>
      <c r="H125" s="14">
        <v>9.27309348078514E-4</v>
      </c>
      <c r="I125" s="14">
        <v>1.0382287421176941E-3</v>
      </c>
      <c r="J125" s="14">
        <v>1.1789902370630322E-3</v>
      </c>
      <c r="K125" s="14">
        <v>1.349308949787961E-3</v>
      </c>
      <c r="L125" s="14">
        <v>1.5490202777240986E-3</v>
      </c>
      <c r="M125" s="14">
        <v>1.7780659606584036E-3</v>
      </c>
      <c r="N125" s="14">
        <v>2.5118595418786777E-3</v>
      </c>
      <c r="O125" s="14">
        <v>3.5890705007038887E-3</v>
      </c>
      <c r="P125" s="14">
        <v>4.7811747986405478E-3</v>
      </c>
      <c r="Q125" s="14">
        <v>5.9604668961903175E-3</v>
      </c>
      <c r="R125" s="14">
        <v>7.1119441812519703E-3</v>
      </c>
      <c r="S125" s="14">
        <v>8.09798650588066E-3</v>
      </c>
      <c r="T125" s="14">
        <v>8.9121650132884533E-3</v>
      </c>
      <c r="U125" s="14">
        <v>9.6073203780018164E-3</v>
      </c>
      <c r="V125" s="14">
        <v>1.0216019424594963E-2</v>
      </c>
      <c r="W125" s="14">
        <v>1.0920013219598967E-2</v>
      </c>
      <c r="X125" s="14">
        <v>1.2081641310529388E-2</v>
      </c>
      <c r="Y125" s="14">
        <v>1.3693369774932181E-2</v>
      </c>
      <c r="Z125" s="14">
        <v>1.6195572073405957E-2</v>
      </c>
      <c r="AA125" s="14">
        <v>1.9561674814725122E-2</v>
      </c>
      <c r="AB125" s="14">
        <v>2.3765426619620198E-2</v>
      </c>
      <c r="AC125" s="14">
        <v>2.7805664438586265E-2</v>
      </c>
      <c r="AD125" s="14">
        <v>3.1721377502902603E-2</v>
      </c>
      <c r="AE125" s="14">
        <v>3.6355935850650653E-2</v>
      </c>
      <c r="AF125" s="14">
        <v>4.0181102627479939E-2</v>
      </c>
      <c r="AG125" s="14">
        <v>3.8946449968341817E-2</v>
      </c>
      <c r="AH125" s="14">
        <v>4.2177189218837244E-2</v>
      </c>
      <c r="AI125" s="14">
        <v>4.7236907594170575E-2</v>
      </c>
      <c r="AJ125" s="14">
        <v>4.9934417369140796E-2</v>
      </c>
      <c r="AK125" s="14">
        <v>4.8690134219270959E-2</v>
      </c>
      <c r="AL125" s="14">
        <v>4.5568925147570147E-2</v>
      </c>
      <c r="AM125" s="14">
        <v>4.2250885559150485E-2</v>
      </c>
      <c r="AN125" s="14">
        <v>3.880818075967131E-2</v>
      </c>
      <c r="AO125" s="14">
        <v>3.4699198771859938E-2</v>
      </c>
      <c r="AP125" s="14">
        <v>3.0448493212700174E-2</v>
      </c>
      <c r="AQ125" s="14">
        <v>2.7871193919099431E-2</v>
      </c>
      <c r="AR125" s="14">
        <v>2.5707225404014163E-2</v>
      </c>
      <c r="AS125" s="14">
        <v>2.1920238860505835E-2</v>
      </c>
      <c r="AT125" s="14">
        <v>1.7610436343120713E-2</v>
      </c>
      <c r="AU125" s="14">
        <v>1.5493903083344336E-2</v>
      </c>
      <c r="AV125" s="14">
        <v>1.403614460383593E-2</v>
      </c>
      <c r="AW125" s="14">
        <v>1.2680431698040793E-2</v>
      </c>
      <c r="AX125" s="14">
        <v>1.1501080009439196E-2</v>
      </c>
      <c r="AY125" s="14">
        <v>1.0491909539585408E-2</v>
      </c>
      <c r="AZ125" s="14">
        <v>9.5048232572965633E-3</v>
      </c>
      <c r="BA125" s="14">
        <v>8.5288560228770627E-3</v>
      </c>
      <c r="BB125" s="14">
        <v>7.6360524967833852E-3</v>
      </c>
      <c r="BC125" s="14">
        <v>6.8445064937383109E-3</v>
      </c>
      <c r="BD125" s="14">
        <v>6.1960280570142606E-3</v>
      </c>
      <c r="BE125" s="14">
        <v>5.6940861170126167E-3</v>
      </c>
      <c r="BF125" s="14">
        <v>5.2716090188533026E-3</v>
      </c>
      <c r="BG125" s="14">
        <v>4.8859047746431629E-3</v>
      </c>
      <c r="BH125" s="14">
        <v>4.5748140777727266E-3</v>
      </c>
      <c r="BI125" s="14">
        <v>4.3727105171700734E-3</v>
      </c>
      <c r="BJ125" s="14">
        <v>4.25133067799148E-3</v>
      </c>
      <c r="BK125" s="14">
        <v>4.1832857598485783E-3</v>
      </c>
      <c r="BL125" s="14">
        <v>4.1485030802466873E-3</v>
      </c>
      <c r="BM125" t="s">
        <v>8</v>
      </c>
    </row>
    <row r="126" spans="1:65" x14ac:dyDescent="0.2">
      <c r="C126" t="s">
        <v>9</v>
      </c>
      <c r="D126" s="19">
        <v>2.187188462907988E-2</v>
      </c>
      <c r="E126" s="19">
        <v>2.1549574884863181E-2</v>
      </c>
      <c r="F126" s="19">
        <v>2.2033927838773171E-2</v>
      </c>
      <c r="G126" s="19">
        <v>2.3330538092344616E-2</v>
      </c>
      <c r="H126" s="19">
        <v>2.5438912865681496E-2</v>
      </c>
      <c r="I126" s="19">
        <v>2.8356275238438304E-2</v>
      </c>
      <c r="J126" s="19">
        <v>3.2080431617447495E-2</v>
      </c>
      <c r="K126" s="19">
        <v>3.6611652778011518E-2</v>
      </c>
      <c r="L126" s="19">
        <v>4.1953516267339473E-2</v>
      </c>
      <c r="M126" s="19">
        <v>4.8112656363247713E-2</v>
      </c>
      <c r="N126" s="19">
        <v>5.1067492249041779E-2</v>
      </c>
      <c r="O126" s="19">
        <v>4.8630967963814706E-2</v>
      </c>
      <c r="P126" s="19">
        <v>3.2431480888749073E-2</v>
      </c>
      <c r="Q126" s="19">
        <v>4.0529615259813821E-2</v>
      </c>
      <c r="R126" s="19">
        <v>4.8499959166731832E-2</v>
      </c>
      <c r="S126" s="19">
        <v>5.5360226666966869E-2</v>
      </c>
      <c r="T126" s="19">
        <v>6.1084126515293803E-2</v>
      </c>
      <c r="U126" s="19">
        <v>6.6013700186688284E-2</v>
      </c>
      <c r="V126" s="19">
        <v>7.0357346713541852E-2</v>
      </c>
      <c r="W126" s="19">
        <v>7.5405523492775239E-2</v>
      </c>
      <c r="X126" s="19">
        <v>8.3459146136721285E-2</v>
      </c>
      <c r="Y126" s="19">
        <v>9.4499392837029766E-2</v>
      </c>
      <c r="Z126" s="19">
        <v>0.11142480740426794</v>
      </c>
      <c r="AA126" s="19">
        <v>6.4375888892314853E-2</v>
      </c>
      <c r="AB126" s="19">
        <v>4.3321822802991419E-2</v>
      </c>
      <c r="AC126" s="19">
        <v>2.9815846741240867E-2</v>
      </c>
      <c r="AD126" s="19">
        <v>3.3540176295909413E-2</v>
      </c>
      <c r="AE126" s="19">
        <v>3.7788058031118947E-2</v>
      </c>
      <c r="AF126" s="19">
        <v>4.1214195277307304E-2</v>
      </c>
      <c r="AG126" s="19">
        <v>3.9817837518852692E-2</v>
      </c>
      <c r="AH126" s="19">
        <v>4.3009348180823859E-2</v>
      </c>
      <c r="AI126" s="19">
        <v>4.7708736014074653E-2</v>
      </c>
      <c r="AJ126" s="19">
        <v>4.5915267340670127E-2</v>
      </c>
      <c r="AK126" s="19">
        <v>4.4954145163684331E-2</v>
      </c>
      <c r="AL126" s="19">
        <v>4.1661872533443507E-2</v>
      </c>
      <c r="AM126" s="19">
        <v>3.8928239872595187E-2</v>
      </c>
      <c r="AN126" s="19">
        <v>3.5526990922596438E-2</v>
      </c>
      <c r="AO126" s="19">
        <v>3.1552176993789489E-2</v>
      </c>
      <c r="AP126" s="19">
        <v>2.7798880422087471E-2</v>
      </c>
      <c r="AQ126" s="19">
        <v>2.5492932852148081E-2</v>
      </c>
      <c r="AR126" s="19">
        <v>2.3538524046873784E-2</v>
      </c>
      <c r="AS126" s="19">
        <v>2.0156880218276604E-2</v>
      </c>
      <c r="AT126" s="19">
        <v>1.6311460392817081E-2</v>
      </c>
      <c r="AU126" s="19">
        <v>1.4367582384553599E-2</v>
      </c>
      <c r="AV126" s="19">
        <v>1.303105282926911E-2</v>
      </c>
      <c r="AW126" s="19">
        <v>1.1773178689587136E-2</v>
      </c>
      <c r="AX126" s="19">
        <v>1.065511048062218E-2</v>
      </c>
      <c r="AY126" s="19">
        <v>9.6748728465210349E-3</v>
      </c>
      <c r="AZ126" s="19">
        <v>8.7163586007760942E-3</v>
      </c>
      <c r="BA126" s="19">
        <v>7.7803550091078014E-3</v>
      </c>
      <c r="BB126" s="19">
        <v>6.9246480035717577E-3</v>
      </c>
      <c r="BC126" s="19">
        <v>6.1648748606998073E-3</v>
      </c>
      <c r="BD126" s="19">
        <v>5.540038376714458E-3</v>
      </c>
      <c r="BE126" s="19">
        <v>5.0547599150029725E-3</v>
      </c>
      <c r="BF126" s="19">
        <v>4.6440727723507493E-3</v>
      </c>
      <c r="BG126" s="19">
        <v>4.267007338450454E-3</v>
      </c>
      <c r="BH126" s="19">
        <v>3.9599340781758816E-3</v>
      </c>
      <c r="BI126" s="19">
        <v>3.7587830991416766E-3</v>
      </c>
      <c r="BJ126" s="19">
        <v>3.636848694749326E-3</v>
      </c>
      <c r="BK126" s="19">
        <v>3.5679146203675604E-3</v>
      </c>
      <c r="BL126" s="19">
        <v>3.5321997002751449E-3</v>
      </c>
      <c r="BM126" t="s">
        <v>9</v>
      </c>
    </row>
    <row r="127" spans="1:65" x14ac:dyDescent="0.2">
      <c r="C127" t="s">
        <v>10</v>
      </c>
      <c r="D127" s="1">
        <v>171.31153635726812</v>
      </c>
      <c r="E127" s="1">
        <v>168.78704528569088</v>
      </c>
      <c r="F127" s="1">
        <v>172.58073979719086</v>
      </c>
      <c r="G127" s="1">
        <v>182.7364396082892</v>
      </c>
      <c r="H127" s="1">
        <v>199.25028502045029</v>
      </c>
      <c r="I127" s="1">
        <v>222.100525805068</v>
      </c>
      <c r="J127" s="1">
        <v>251.2699806436575</v>
      </c>
      <c r="K127" s="1">
        <v>286.76077038377525</v>
      </c>
      <c r="L127" s="1">
        <v>328.6009161639364</v>
      </c>
      <c r="M127" s="1">
        <v>376.84238096513764</v>
      </c>
      <c r="N127" s="1">
        <v>533.31484405415972</v>
      </c>
      <c r="O127" s="1">
        <v>761.80411315315723</v>
      </c>
      <c r="P127" s="1">
        <v>1016.0782962445084</v>
      </c>
      <c r="Q127" s="1">
        <v>1269.792846089967</v>
      </c>
      <c r="R127" s="1">
        <v>1519.5037206937081</v>
      </c>
      <c r="S127" s="1">
        <v>1734.4359014760716</v>
      </c>
      <c r="T127" s="1">
        <v>1913.7656837241548</v>
      </c>
      <c r="U127" s="1">
        <v>2068.2092268489441</v>
      </c>
      <c r="V127" s="1">
        <v>2204.295672535266</v>
      </c>
      <c r="W127" s="1">
        <v>2362.4550510286481</v>
      </c>
      <c r="X127" s="1">
        <v>2614.775048463478</v>
      </c>
      <c r="Y127" s="1">
        <v>2960.6659775841426</v>
      </c>
      <c r="Z127" s="1">
        <v>3490.9392159757144</v>
      </c>
      <c r="AA127" s="1">
        <v>4201.8679145754686</v>
      </c>
      <c r="AB127" s="1">
        <v>5089.7726565664543</v>
      </c>
      <c r="AC127" s="1">
        <v>5838.3154900192267</v>
      </c>
      <c r="AD127" s="1">
        <v>6567.5857709427619</v>
      </c>
      <c r="AE127" s="1">
        <v>7399.3741132184796</v>
      </c>
      <c r="AF127" s="1">
        <v>7827.6866407336365</v>
      </c>
      <c r="AG127" s="1">
        <v>7332.1279162514174</v>
      </c>
      <c r="AH127" s="1">
        <v>7919.8184056852897</v>
      </c>
      <c r="AI127" s="1">
        <v>8514.7759116532361</v>
      </c>
      <c r="AJ127" s="1">
        <v>8904.979130302092</v>
      </c>
      <c r="AK127" s="1">
        <v>8718.5754910893029</v>
      </c>
      <c r="AL127" s="1">
        <v>8080.0597911580335</v>
      </c>
      <c r="AM127" s="1">
        <v>7549.8888217906333</v>
      </c>
      <c r="AN127" s="1">
        <v>6954.0108501282612</v>
      </c>
      <c r="AO127" s="1">
        <v>6119.3475268392594</v>
      </c>
      <c r="AP127" s="1">
        <v>5391.4191148612272</v>
      </c>
      <c r="AQ127" s="1">
        <v>4944.1949958437945</v>
      </c>
      <c r="AR127" s="1">
        <v>4565.1496231158771</v>
      </c>
      <c r="AS127" s="1">
        <v>3909.3009378333827</v>
      </c>
      <c r="AT127" s="1">
        <v>3163.5057965594178</v>
      </c>
      <c r="AU127" s="1">
        <v>2786.5028060942668</v>
      </c>
      <c r="AV127" s="1">
        <v>2527.2912521565604</v>
      </c>
      <c r="AW127" s="1">
        <v>2283.3344244786144</v>
      </c>
      <c r="AX127" s="1">
        <v>2066.4920832761673</v>
      </c>
      <c r="AY127" s="1">
        <v>1876.3811206274638</v>
      </c>
      <c r="AZ127" s="1">
        <v>1690.4832733792682</v>
      </c>
      <c r="BA127" s="1">
        <v>1508.9512267976511</v>
      </c>
      <c r="BB127" s="1">
        <v>1342.9922012427198</v>
      </c>
      <c r="BC127" s="1">
        <v>1195.6389487648482</v>
      </c>
      <c r="BD127" s="1">
        <v>1074.4558179239145</v>
      </c>
      <c r="BE127" s="1">
        <v>980.33909326535763</v>
      </c>
      <c r="BF127" s="1">
        <v>900.6888887426004</v>
      </c>
      <c r="BG127" s="1">
        <v>827.55940449660022</v>
      </c>
      <c r="BH127" s="1">
        <v>768.00446487422357</v>
      </c>
      <c r="BI127" s="1">
        <v>728.9924896841585</v>
      </c>
      <c r="BJ127" s="1">
        <v>705.34407404228944</v>
      </c>
      <c r="BK127" s="1">
        <v>691.97474115391105</v>
      </c>
      <c r="BL127" s="1">
        <v>685.04805562023751</v>
      </c>
      <c r="BM127" t="s">
        <v>10</v>
      </c>
    </row>
    <row r="128" spans="1:65" x14ac:dyDescent="0.2">
      <c r="C128" t="s">
        <v>152</v>
      </c>
      <c r="D128" s="1">
        <v>54.679711572699688</v>
      </c>
      <c r="E128" s="1">
        <v>53.873937212157955</v>
      </c>
      <c r="F128" s="1">
        <v>55.084819596932931</v>
      </c>
      <c r="G128" s="1">
        <v>58.326345230861534</v>
      </c>
      <c r="H128" s="1">
        <v>63.597282164203733</v>
      </c>
      <c r="I128" s="1">
        <v>70.890688096095758</v>
      </c>
      <c r="J128" s="1">
        <v>80.201079043618734</v>
      </c>
      <c r="K128" s="1">
        <v>91.529131945028794</v>
      </c>
      <c r="L128" s="1">
        <v>104.88379066834867</v>
      </c>
      <c r="M128" s="1">
        <v>120.28164090811927</v>
      </c>
      <c r="N128" s="1">
        <v>170.22497416347264</v>
      </c>
      <c r="O128" s="1">
        <v>243.15483981907352</v>
      </c>
      <c r="P128" s="1">
        <v>324.31480888749064</v>
      </c>
      <c r="Q128" s="1">
        <v>405.29615259813818</v>
      </c>
      <c r="R128" s="1">
        <v>484.99959166731833</v>
      </c>
      <c r="S128" s="1">
        <v>553.60226666966867</v>
      </c>
      <c r="T128" s="1">
        <v>610.84126515293792</v>
      </c>
      <c r="U128" s="1">
        <v>660.13700186688288</v>
      </c>
      <c r="V128" s="1">
        <v>703.57346713541847</v>
      </c>
      <c r="W128" s="1">
        <v>754.05523492775228</v>
      </c>
      <c r="X128" s="1">
        <v>834.59146136721279</v>
      </c>
      <c r="Y128" s="1">
        <v>944.99392837029768</v>
      </c>
      <c r="Z128" s="1">
        <v>1114.2480740426795</v>
      </c>
      <c r="AA128" s="1">
        <v>1341.1643519232266</v>
      </c>
      <c r="AB128" s="1">
        <v>1624.5683551121783</v>
      </c>
      <c r="AC128" s="1">
        <v>1863.490421327554</v>
      </c>
      <c r="AD128" s="1">
        <v>2096.2610184943383</v>
      </c>
      <c r="AE128" s="1">
        <v>2361.7536269449342</v>
      </c>
      <c r="AF128" s="1">
        <v>2575.8872048317066</v>
      </c>
      <c r="AG128" s="1">
        <v>2488.6148449282928</v>
      </c>
      <c r="AH128" s="1">
        <v>2688.0842613014911</v>
      </c>
      <c r="AI128" s="1">
        <v>2981.7960008796658</v>
      </c>
      <c r="AJ128" s="1">
        <v>3114.4635681751488</v>
      </c>
      <c r="AK128" s="1">
        <v>3016.9755389049533</v>
      </c>
      <c r="AL128" s="1">
        <v>2803.8038914858712</v>
      </c>
      <c r="AM128" s="1">
        <v>2608.6848407612224</v>
      </c>
      <c r="AN128" s="1">
        <v>2403.4514640761727</v>
      </c>
      <c r="AO128" s="1">
        <v>2162.8297345846636</v>
      </c>
      <c r="AP128" s="1">
        <v>1910.9735324177286</v>
      </c>
      <c r="AQ128" s="1">
        <v>1757.4568501140934</v>
      </c>
      <c r="AR128" s="1">
        <v>1627.3641828291602</v>
      </c>
      <c r="AS128" s="1">
        <v>1397.5671042862696</v>
      </c>
      <c r="AT128" s="1">
        <v>1134.1988923324925</v>
      </c>
      <c r="AU128" s="1">
        <v>1001.9136510430033</v>
      </c>
      <c r="AV128" s="1">
        <v>908.71166544648418</v>
      </c>
      <c r="AW128" s="1">
        <v>820.99466211847437</v>
      </c>
      <c r="AX128" s="1">
        <v>743.02693091802462</v>
      </c>
      <c r="AY128" s="1">
        <v>674.67072173923555</v>
      </c>
      <c r="AZ128" s="1">
        <v>607.82937837143947</v>
      </c>
      <c r="BA128" s="1">
        <v>542.55780025778597</v>
      </c>
      <c r="BB128" s="1">
        <v>482.88565033077992</v>
      </c>
      <c r="BC128" s="1">
        <v>429.90338350503771</v>
      </c>
      <c r="BD128" s="1">
        <v>386.33083342537543</v>
      </c>
      <c r="BE128" s="1">
        <v>352.4902677454736</v>
      </c>
      <c r="BF128" s="1">
        <v>323.85127730728573</v>
      </c>
      <c r="BG128" s="1">
        <v>297.55687401454298</v>
      </c>
      <c r="BH128" s="1">
        <v>276.14332766382654</v>
      </c>
      <c r="BI128" s="1">
        <v>262.11620003575018</v>
      </c>
      <c r="BJ128" s="1">
        <v>253.61318672267987</v>
      </c>
      <c r="BK128" s="1">
        <v>248.80611561659339</v>
      </c>
      <c r="BL128" s="1">
        <v>246.31555979246451</v>
      </c>
      <c r="BM128" t="s">
        <v>11</v>
      </c>
    </row>
    <row r="129" spans="1:65" ht="14.25" x14ac:dyDescent="0.2">
      <c r="C129" t="s">
        <v>153</v>
      </c>
      <c r="D129" s="1">
        <v>72.906282096932927</v>
      </c>
      <c r="E129" s="1">
        <v>71.831916282877273</v>
      </c>
      <c r="F129" s="1">
        <v>73.446426129243903</v>
      </c>
      <c r="G129" s="1">
        <v>77.768460307815388</v>
      </c>
      <c r="H129" s="1">
        <v>84.79637621893832</v>
      </c>
      <c r="I129" s="1">
        <v>94.520917461461011</v>
      </c>
      <c r="J129" s="1">
        <v>106.9347720581583</v>
      </c>
      <c r="K129" s="1">
        <v>122.03884259337173</v>
      </c>
      <c r="L129" s="1">
        <v>139.84505422446489</v>
      </c>
      <c r="M129" s="1">
        <v>160.3755212108257</v>
      </c>
      <c r="N129" s="1">
        <v>226.96663221796354</v>
      </c>
      <c r="O129" s="1">
        <v>324.206453092098</v>
      </c>
      <c r="P129" s="1">
        <v>432.41974518332086</v>
      </c>
      <c r="Q129" s="1">
        <v>540.3948701308509</v>
      </c>
      <c r="R129" s="1">
        <v>646.66612222309107</v>
      </c>
      <c r="S129" s="1">
        <v>738.13635555955818</v>
      </c>
      <c r="T129" s="1">
        <v>814.45502020391723</v>
      </c>
      <c r="U129" s="1">
        <v>880.18266915584377</v>
      </c>
      <c r="V129" s="1">
        <v>938.09795618055796</v>
      </c>
      <c r="W129" s="1">
        <v>1005.4069799036697</v>
      </c>
      <c r="X129" s="1">
        <v>1112.7886151562839</v>
      </c>
      <c r="Y129" s="1">
        <v>1259.9919044937303</v>
      </c>
      <c r="Z129" s="1">
        <v>1485.6640987235726</v>
      </c>
      <c r="AA129" s="1">
        <v>1788.2191358976352</v>
      </c>
      <c r="AB129" s="1">
        <v>2166.0911401495709</v>
      </c>
      <c r="AC129" s="1">
        <v>2484.6538951034054</v>
      </c>
      <c r="AD129" s="1">
        <v>2795.0146913257845</v>
      </c>
      <c r="AE129" s="1">
        <v>3191.5589553309924</v>
      </c>
      <c r="AF129" s="1">
        <v>3469.6620258823341</v>
      </c>
      <c r="AG129" s="1">
        <v>3349.4530586723577</v>
      </c>
      <c r="AH129" s="1">
        <v>3616.9712867905755</v>
      </c>
      <c r="AI129" s="1">
        <v>4009.0369703144888</v>
      </c>
      <c r="AJ129" s="1">
        <v>4189.2140375876206</v>
      </c>
      <c r="AK129" s="1">
        <v>4060.4576804866638</v>
      </c>
      <c r="AL129" s="1">
        <v>3772.9784330613566</v>
      </c>
      <c r="AM129" s="1">
        <v>3511.2394288852802</v>
      </c>
      <c r="AN129" s="1">
        <v>3233.3112608549109</v>
      </c>
      <c r="AO129" s="1">
        <v>2907.5243508396229</v>
      </c>
      <c r="AP129" s="1">
        <v>2568.5558936287744</v>
      </c>
      <c r="AQ129" s="1">
        <v>2361.8502021981908</v>
      </c>
      <c r="AR129" s="1">
        <v>2186.6827152803708</v>
      </c>
      <c r="AS129" s="1">
        <v>1877.6171306831939</v>
      </c>
      <c r="AT129" s="1">
        <v>1523.5508318818906</v>
      </c>
      <c r="AU129" s="1">
        <v>1345.6477654623618</v>
      </c>
      <c r="AV129" s="1">
        <v>1220.4702678566041</v>
      </c>
      <c r="AW129" s="1">
        <v>1102.6595269823642</v>
      </c>
      <c r="AX129" s="1">
        <v>997.94281495949156</v>
      </c>
      <c r="AY129" s="1">
        <v>906.13512270860781</v>
      </c>
      <c r="AZ129" s="1">
        <v>816.36201277069699</v>
      </c>
      <c r="BA129" s="1">
        <v>728.69721935720747</v>
      </c>
      <c r="BB129" s="1">
        <v>648.55289242242634</v>
      </c>
      <c r="BC129" s="1">
        <v>577.39359751814868</v>
      </c>
      <c r="BD129" s="1">
        <v>518.87228224396665</v>
      </c>
      <c r="BE129" s="1">
        <v>473.42177706147197</v>
      </c>
      <c r="BF129" s="1">
        <v>434.95739098575871</v>
      </c>
      <c r="BG129" s="1">
        <v>399.64196734799191</v>
      </c>
      <c r="BH129" s="1">
        <v>370.88191325803166</v>
      </c>
      <c r="BI129" s="1">
        <v>352.04239257785463</v>
      </c>
      <c r="BJ129" s="1">
        <v>340.6221860036469</v>
      </c>
      <c r="BK129" s="1">
        <v>334.16591655808139</v>
      </c>
      <c r="BL129" s="1">
        <v>330.82090685988089</v>
      </c>
      <c r="BM129" t="s">
        <v>12</v>
      </c>
    </row>
    <row r="130" spans="1:65" x14ac:dyDescent="0.2">
      <c r="C130" t="s">
        <v>154</v>
      </c>
      <c r="D130" s="1">
        <v>2.3730994822551668</v>
      </c>
      <c r="E130" s="1">
        <v>2.3381288750076554</v>
      </c>
      <c r="F130" s="1">
        <v>2.3906811705068893</v>
      </c>
      <c r="G130" s="1">
        <v>2.5313633830193902</v>
      </c>
      <c r="H130" s="1">
        <v>2.7601220459264422</v>
      </c>
      <c r="I130" s="1">
        <v>3.0766558633705556</v>
      </c>
      <c r="J130" s="1">
        <v>3.4807268304930532</v>
      </c>
      <c r="K130" s="1">
        <v>3.9723643264142496</v>
      </c>
      <c r="L130" s="1">
        <v>4.5519565150063315</v>
      </c>
      <c r="M130" s="1">
        <v>5.2202232154123758</v>
      </c>
      <c r="N130" s="1">
        <v>7.3877638786947122</v>
      </c>
      <c r="O130" s="1">
        <v>10.55292004814779</v>
      </c>
      <c r="P130" s="1">
        <v>14.075262705717094</v>
      </c>
      <c r="Q130" s="1">
        <v>17.589853022759197</v>
      </c>
      <c r="R130" s="1">
        <v>21.048982278361613</v>
      </c>
      <c r="S130" s="1">
        <v>24.02633837346362</v>
      </c>
      <c r="T130" s="1">
        <v>26.51051090763751</v>
      </c>
      <c r="U130" s="1">
        <v>28.64994588102272</v>
      </c>
      <c r="V130" s="1">
        <v>30.535088473677163</v>
      </c>
      <c r="W130" s="1">
        <v>32.725997195864451</v>
      </c>
      <c r="X130" s="1">
        <v>36.221269423337034</v>
      </c>
      <c r="Y130" s="1">
        <v>41.012736491270914</v>
      </c>
      <c r="Z130" s="1">
        <v>48.358366413452295</v>
      </c>
      <c r="AA130" s="1">
        <v>58.206532873468035</v>
      </c>
      <c r="AB130" s="1">
        <v>70.50626661186854</v>
      </c>
      <c r="AC130" s="1">
        <v>80.875484285615855</v>
      </c>
      <c r="AD130" s="1">
        <v>90.977728202654291</v>
      </c>
      <c r="AE130" s="1">
        <v>102.50010740941015</v>
      </c>
      <c r="AF130" s="1">
        <v>109.60840036585901</v>
      </c>
      <c r="AG130" s="1">
        <v>105.37987633330722</v>
      </c>
      <c r="AH130" s="1">
        <v>113.64216408265801</v>
      </c>
      <c r="AI130" s="1">
        <v>125.45015869809319</v>
      </c>
      <c r="AJ130" s="1">
        <v>131.38181640061799</v>
      </c>
      <c r="AK130" s="1">
        <v>127.72961050396</v>
      </c>
      <c r="AL130" s="1">
        <v>118.59249441466206</v>
      </c>
      <c r="AM130" s="1">
        <v>110.49968621381331</v>
      </c>
      <c r="AN130" s="1">
        <v>101.47895117349231</v>
      </c>
      <c r="AO130" s="1">
        <v>90.915254785607033</v>
      </c>
      <c r="AP130" s="1">
        <v>80.25190539360554</v>
      </c>
      <c r="AQ130" s="1">
        <v>73.734601254799898</v>
      </c>
      <c r="AR130" s="1">
        <v>68.211427013846048</v>
      </c>
      <c r="AS130" s="1">
        <v>58.52352818362511</v>
      </c>
      <c r="AT130" s="1">
        <v>47.449564348482554</v>
      </c>
      <c r="AU130" s="1">
        <v>41.875327367150696</v>
      </c>
      <c r="AV130" s="1">
        <v>37.979918162914608</v>
      </c>
      <c r="AW130" s="1">
        <v>34.313755688531664</v>
      </c>
      <c r="AX130" s="1">
        <v>31.055067412656776</v>
      </c>
      <c r="AY130" s="1">
        <v>28.198096021999113</v>
      </c>
      <c r="AZ130" s="1">
        <v>25.40443897154093</v>
      </c>
      <c r="BA130" s="1">
        <v>22.676390802485216</v>
      </c>
      <c r="BB130" s="1">
        <v>20.182372669990663</v>
      </c>
      <c r="BC130" s="1">
        <v>17.967960514140657</v>
      </c>
      <c r="BD130" s="1">
        <v>16.146830722258912</v>
      </c>
      <c r="BE130" s="1">
        <v>14.732452582326141</v>
      </c>
      <c r="BF130" s="1">
        <v>13.535476077599046</v>
      </c>
      <c r="BG130" s="1">
        <v>12.436492403046611</v>
      </c>
      <c r="BH130" s="1">
        <v>11.541505831504811</v>
      </c>
      <c r="BI130" s="1">
        <v>10.955237183667721</v>
      </c>
      <c r="BJ130" s="1">
        <v>10.599850803093515</v>
      </c>
      <c r="BK130" s="1">
        <v>10.398937604600821</v>
      </c>
      <c r="BL130" s="1">
        <v>10.294843963044995</v>
      </c>
      <c r="BM130" t="s">
        <v>0</v>
      </c>
    </row>
    <row r="131" spans="1:65" x14ac:dyDescent="0.2">
      <c r="C131" t="s">
        <v>155</v>
      </c>
      <c r="D131" s="1">
        <v>0.65919430062643525</v>
      </c>
      <c r="E131" s="1">
        <v>0.64948024305768204</v>
      </c>
      <c r="F131" s="1">
        <v>0.66407810291858038</v>
      </c>
      <c r="G131" s="1">
        <v>0.70315649528316393</v>
      </c>
      <c r="H131" s="1">
        <v>0.76670056831290057</v>
      </c>
      <c r="I131" s="1">
        <v>0.85462662871404316</v>
      </c>
      <c r="J131" s="1">
        <v>0.96686856402584809</v>
      </c>
      <c r="K131" s="1">
        <v>1.1034345351150694</v>
      </c>
      <c r="L131" s="1">
        <v>1.2644323652795364</v>
      </c>
      <c r="M131" s="1">
        <v>1.4500620042812156</v>
      </c>
      <c r="N131" s="1">
        <v>2.0521566329707532</v>
      </c>
      <c r="O131" s="1">
        <v>2.9313666800410529</v>
      </c>
      <c r="P131" s="1">
        <v>3.9097951960325261</v>
      </c>
      <c r="Q131" s="1">
        <v>4.8860702840997767</v>
      </c>
      <c r="R131" s="1">
        <v>5.8469395217671147</v>
      </c>
      <c r="S131" s="1">
        <v>6.6739828815176718</v>
      </c>
      <c r="T131" s="1">
        <v>7.3640308076770857</v>
      </c>
      <c r="U131" s="1">
        <v>7.9583183002840885</v>
      </c>
      <c r="V131" s="1">
        <v>8.4819690204658791</v>
      </c>
      <c r="W131" s="1">
        <v>9.0905547766290145</v>
      </c>
      <c r="X131" s="1">
        <v>10.061463728704732</v>
      </c>
      <c r="Y131" s="1">
        <v>11.392426803130808</v>
      </c>
      <c r="Z131" s="1">
        <v>13.432879559292303</v>
      </c>
      <c r="AA131" s="1">
        <v>16.168481353741122</v>
      </c>
      <c r="AB131" s="1">
        <v>19.585074058852371</v>
      </c>
      <c r="AC131" s="1">
        <v>22.465412301559958</v>
      </c>
      <c r="AD131" s="1">
        <v>25.271591167403969</v>
      </c>
      <c r="AE131" s="1">
        <v>28.472252058169484</v>
      </c>
      <c r="AF131" s="1">
        <v>30.446777879405282</v>
      </c>
      <c r="AG131" s="1">
        <v>29.272187870363116</v>
      </c>
      <c r="AH131" s="1">
        <v>31.567267800738335</v>
      </c>
      <c r="AI131" s="1">
        <v>34.847266305025883</v>
      </c>
      <c r="AJ131" s="1">
        <v>36.494949000171665</v>
      </c>
      <c r="AK131" s="1">
        <v>35.480447362211109</v>
      </c>
      <c r="AL131" s="1">
        <v>32.94235955962835</v>
      </c>
      <c r="AM131" s="1">
        <v>30.694357281614806</v>
      </c>
      <c r="AN131" s="1">
        <v>28.188597548192305</v>
      </c>
      <c r="AO131" s="1">
        <v>25.254237440446396</v>
      </c>
      <c r="AP131" s="1">
        <v>22.292195942668204</v>
      </c>
      <c r="AQ131" s="1">
        <v>20.481833681888862</v>
      </c>
      <c r="AR131" s="1">
        <v>18.947618614957236</v>
      </c>
      <c r="AS131" s="1">
        <v>16.256535606562529</v>
      </c>
      <c r="AT131" s="1">
        <v>13.180434541245154</v>
      </c>
      <c r="AU131" s="1">
        <v>11.632035379764082</v>
      </c>
      <c r="AV131" s="1">
        <v>10.54997726747628</v>
      </c>
      <c r="AW131" s="1">
        <v>9.5315988023699063</v>
      </c>
      <c r="AX131" s="1">
        <v>8.6264076146268813</v>
      </c>
      <c r="AY131" s="1">
        <v>7.8328044505553089</v>
      </c>
      <c r="AZ131" s="1">
        <v>7.0567886032058134</v>
      </c>
      <c r="BA131" s="1">
        <v>6.2989974451347823</v>
      </c>
      <c r="BB131" s="1">
        <v>5.6062146305529614</v>
      </c>
      <c r="BC131" s="1">
        <v>4.9911001428168493</v>
      </c>
      <c r="BD131" s="1">
        <v>4.4852307561830314</v>
      </c>
      <c r="BE131" s="1">
        <v>4.0923479395350393</v>
      </c>
      <c r="BF131" s="1">
        <v>3.7598544659997351</v>
      </c>
      <c r="BG131" s="1">
        <v>3.4545812230685029</v>
      </c>
      <c r="BH131" s="1">
        <v>3.2059738420846697</v>
      </c>
      <c r="BI131" s="1">
        <v>3.0431214399077002</v>
      </c>
      <c r="BJ131" s="1">
        <v>2.9444030008593098</v>
      </c>
      <c r="BK131" s="1">
        <v>2.8885937790557836</v>
      </c>
      <c r="BL131" s="1">
        <v>2.8596788786236096</v>
      </c>
      <c r="BM131" t="s">
        <v>1</v>
      </c>
    </row>
    <row r="132" spans="1:65" x14ac:dyDescent="0.2">
      <c r="C132" t="s">
        <v>161</v>
      </c>
      <c r="D132" s="1">
        <v>7.8934827833638477E-2</v>
      </c>
      <c r="E132" s="1">
        <v>7.7741867193807143E-2</v>
      </c>
      <c r="F132" s="1">
        <v>7.9653871689338143E-2</v>
      </c>
      <c r="G132" s="1">
        <v>8.4661076964173076E-2</v>
      </c>
      <c r="H132" s="1">
        <v>9.2730934807851439E-2</v>
      </c>
      <c r="I132" s="1">
        <v>0.10382287421176944</v>
      </c>
      <c r="J132" s="1">
        <v>0.11789902370630329</v>
      </c>
      <c r="K132" s="1">
        <v>0.1349308949787961</v>
      </c>
      <c r="L132" s="1">
        <v>0.15490202777240972</v>
      </c>
      <c r="M132" s="1">
        <v>0.17780659606584029</v>
      </c>
      <c r="N132" s="1">
        <v>0.25118595418786777</v>
      </c>
      <c r="O132" s="1">
        <v>0.35890705007038887</v>
      </c>
      <c r="P132" s="1">
        <v>0.47811747986405451</v>
      </c>
      <c r="Q132" s="1">
        <v>0.59604668961903162</v>
      </c>
      <c r="R132" s="1">
        <v>0.71119441812519713</v>
      </c>
      <c r="S132" s="1">
        <v>0.80979865058806599</v>
      </c>
      <c r="T132" s="1">
        <v>0.891216501328845</v>
      </c>
      <c r="U132" s="1">
        <v>0.96073203780018124</v>
      </c>
      <c r="V132" s="1">
        <v>1.0216019424594964</v>
      </c>
      <c r="W132" s="1">
        <v>1.092001321959897</v>
      </c>
      <c r="X132" s="1">
        <v>1.2081641310529385</v>
      </c>
      <c r="Y132" s="1">
        <v>1.3693369774932187</v>
      </c>
      <c r="Z132" s="1">
        <v>1.6195572073405962</v>
      </c>
      <c r="AA132" s="1">
        <v>1.9561674814725121</v>
      </c>
      <c r="AB132" s="1">
        <v>2.3765426619620196</v>
      </c>
      <c r="AC132" s="1">
        <v>2.7805664438586271</v>
      </c>
      <c r="AD132" s="1">
        <v>3.1721377502902595</v>
      </c>
      <c r="AE132" s="1">
        <v>3.6355935850650654</v>
      </c>
      <c r="AF132" s="1">
        <v>4.0181102627479941</v>
      </c>
      <c r="AG132" s="1">
        <v>3.8946449968341832</v>
      </c>
      <c r="AH132" s="1">
        <v>4.2177189218837245</v>
      </c>
      <c r="AI132" s="1">
        <v>4.7236907594170612</v>
      </c>
      <c r="AJ132" s="1">
        <v>4.993441736914078</v>
      </c>
      <c r="AK132" s="1">
        <v>4.8690134219270966</v>
      </c>
      <c r="AL132" s="1">
        <v>4.5568925147570143</v>
      </c>
      <c r="AM132" s="1">
        <v>4.2250885559150495</v>
      </c>
      <c r="AN132" s="1">
        <v>3.8808180759671282</v>
      </c>
      <c r="AO132" s="1">
        <v>3.469919877185994</v>
      </c>
      <c r="AP132" s="1">
        <v>3.0448493212700165</v>
      </c>
      <c r="AQ132" s="1">
        <v>2.7871193919099415</v>
      </c>
      <c r="AR132" s="1">
        <v>2.5707225404014165</v>
      </c>
      <c r="AS132" s="1">
        <v>2.1920238860505847</v>
      </c>
      <c r="AT132" s="1">
        <v>1.7610436343120721</v>
      </c>
      <c r="AU132" s="1">
        <v>1.549390308334434</v>
      </c>
      <c r="AV132" s="1">
        <v>1.4036144603835927</v>
      </c>
      <c r="AW132" s="1">
        <v>1.2680431698040793</v>
      </c>
      <c r="AX132" s="1">
        <v>1.1501080009439197</v>
      </c>
      <c r="AY132" s="1">
        <v>1.0491909539585409</v>
      </c>
      <c r="AZ132" s="1">
        <v>0.95048232572965619</v>
      </c>
      <c r="BA132" s="1">
        <v>0.85288560228770638</v>
      </c>
      <c r="BB132" s="1">
        <v>0.76360524967833854</v>
      </c>
      <c r="BC132" s="1">
        <v>0.68445064937383127</v>
      </c>
      <c r="BD132" s="1">
        <v>0.61960280570142623</v>
      </c>
      <c r="BE132" s="1">
        <v>0.56940861170126167</v>
      </c>
      <c r="BF132" s="1">
        <v>0.52716090188533038</v>
      </c>
      <c r="BG132" s="1">
        <v>0.4885904774643165</v>
      </c>
      <c r="BH132" s="1">
        <v>0.45748140777727286</v>
      </c>
      <c r="BI132" s="1">
        <v>0.43727105171700731</v>
      </c>
      <c r="BJ132" s="1">
        <v>0.42513306779914833</v>
      </c>
      <c r="BK132" s="1">
        <v>0.41832857598485784</v>
      </c>
      <c r="BL132" s="1">
        <v>0.41485030802466888</v>
      </c>
      <c r="BM132" t="s">
        <v>33</v>
      </c>
    </row>
    <row r="133" spans="1:65" x14ac:dyDescent="0.2">
      <c r="C133" t="s">
        <v>160</v>
      </c>
      <c r="D133" s="14">
        <v>0.38000000000000006</v>
      </c>
      <c r="E133" s="14">
        <v>0.38000000000000006</v>
      </c>
      <c r="F133" s="14">
        <v>0.38000000000000006</v>
      </c>
      <c r="G133" s="14">
        <v>0.38000000000000006</v>
      </c>
      <c r="H133" s="14">
        <v>0.38000000000000006</v>
      </c>
      <c r="I133" s="14">
        <v>0.38000000000000006</v>
      </c>
      <c r="J133" s="14">
        <v>0.38000000000000006</v>
      </c>
      <c r="K133" s="14">
        <v>0.38000000000000006</v>
      </c>
      <c r="L133" s="14">
        <v>0.38000000000000006</v>
      </c>
      <c r="M133" s="14">
        <v>0.38000000000000006</v>
      </c>
      <c r="N133" s="14">
        <v>0.38000000000000006</v>
      </c>
      <c r="O133" s="14">
        <v>0.38000000000000006</v>
      </c>
      <c r="P133" s="14">
        <v>0.38000000000000006</v>
      </c>
      <c r="Q133" s="14">
        <v>0.38000000000000006</v>
      </c>
      <c r="R133" s="14">
        <v>0.38000000000000006</v>
      </c>
      <c r="S133" s="14">
        <v>0.38000000000000006</v>
      </c>
      <c r="T133" s="14">
        <v>0.38000000000000006</v>
      </c>
      <c r="U133" s="14">
        <v>0.38000000000000006</v>
      </c>
      <c r="V133" s="14">
        <v>0.38000000000000006</v>
      </c>
      <c r="W133" s="14">
        <v>0.38000000000000006</v>
      </c>
      <c r="X133" s="14">
        <v>0.38000000000000006</v>
      </c>
      <c r="Y133" s="14">
        <v>0.38000000000000006</v>
      </c>
      <c r="Z133" s="14">
        <v>0.38000000000000006</v>
      </c>
      <c r="AA133" s="14">
        <v>0.38000000000000006</v>
      </c>
      <c r="AB133" s="14">
        <v>0.38000000000000006</v>
      </c>
      <c r="AC133" s="14">
        <v>0.38000000000000006</v>
      </c>
      <c r="AD133" s="14">
        <v>0.38000000000000006</v>
      </c>
      <c r="AE133" s="14">
        <v>0.38000000000000006</v>
      </c>
      <c r="AF133" s="14">
        <v>0.38000000000000006</v>
      </c>
      <c r="AG133" s="14">
        <v>0.38000000000000006</v>
      </c>
      <c r="AH133" s="14">
        <v>0.38000000000000006</v>
      </c>
      <c r="AI133" s="14">
        <v>0.38000000000000006</v>
      </c>
      <c r="AJ133" s="14">
        <v>0.38000000000000006</v>
      </c>
      <c r="AK133" s="14">
        <v>0.38000000000000006</v>
      </c>
      <c r="AL133" s="14">
        <v>0.38000000000000006</v>
      </c>
      <c r="AM133" s="14">
        <v>0.38000000000000006</v>
      </c>
      <c r="AN133" s="14">
        <v>0.38000000000000006</v>
      </c>
      <c r="AO133" s="14">
        <v>0.38000000000000006</v>
      </c>
      <c r="AP133" s="14">
        <v>0.38000000000000006</v>
      </c>
      <c r="AQ133" s="14">
        <v>0.38000000000000006</v>
      </c>
      <c r="AR133" s="14">
        <v>0.38000000000000006</v>
      </c>
      <c r="AS133" s="14">
        <v>0.38000000000000006</v>
      </c>
      <c r="AT133" s="14">
        <v>0.38000000000000006</v>
      </c>
      <c r="AU133" s="14">
        <v>0.38000000000000006</v>
      </c>
      <c r="AV133" s="14">
        <v>0.38000000000000006</v>
      </c>
      <c r="AW133" s="14">
        <v>0.38000000000000006</v>
      </c>
      <c r="AX133" s="14">
        <v>0.38000000000000006</v>
      </c>
      <c r="AY133" s="14">
        <v>0.38000000000000006</v>
      </c>
      <c r="AZ133" s="14">
        <v>0.38000000000000006</v>
      </c>
      <c r="BA133" s="14">
        <v>0.38000000000000006</v>
      </c>
      <c r="BB133" s="14">
        <v>0.38000000000000006</v>
      </c>
      <c r="BC133" s="14">
        <v>0.38000000000000006</v>
      </c>
      <c r="BD133" s="14">
        <v>0.38000000000000006</v>
      </c>
      <c r="BE133" s="14">
        <v>0.38000000000000006</v>
      </c>
      <c r="BF133" s="14">
        <v>0.38000000000000006</v>
      </c>
      <c r="BG133" s="14">
        <v>0.38000000000000006</v>
      </c>
      <c r="BH133" s="14">
        <v>0.38000000000000006</v>
      </c>
      <c r="BI133" s="14">
        <v>0.38000000000000006</v>
      </c>
      <c r="BJ133" s="14">
        <v>0.38000000000000006</v>
      </c>
      <c r="BK133" s="14">
        <v>0.38000000000000006</v>
      </c>
      <c r="BL133" s="14">
        <v>0.38000000000000006</v>
      </c>
      <c r="BM133" t="s">
        <v>55</v>
      </c>
    </row>
    <row r="134" spans="1:65" x14ac:dyDescent="0.2"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</row>
    <row r="135" spans="1:65" x14ac:dyDescent="0.2">
      <c r="A135" s="2" t="s">
        <v>125</v>
      </c>
      <c r="D135" s="2">
        <v>1980</v>
      </c>
      <c r="E135" s="2">
        <v>1981</v>
      </c>
      <c r="F135" s="2">
        <v>1982</v>
      </c>
      <c r="G135" s="2">
        <v>1983</v>
      </c>
      <c r="H135" s="2">
        <v>1984</v>
      </c>
      <c r="I135" s="2">
        <v>1985</v>
      </c>
      <c r="J135" s="2">
        <v>1986</v>
      </c>
      <c r="K135" s="2">
        <v>1987</v>
      </c>
      <c r="L135" s="2">
        <v>1988</v>
      </c>
      <c r="M135" s="2">
        <v>1989</v>
      </c>
      <c r="N135" s="2">
        <v>1990</v>
      </c>
      <c r="O135" s="2">
        <v>1991</v>
      </c>
      <c r="P135" s="2">
        <v>1992</v>
      </c>
      <c r="Q135" s="2">
        <v>1993</v>
      </c>
      <c r="R135" s="2">
        <v>1994</v>
      </c>
      <c r="S135" s="2">
        <v>1995</v>
      </c>
      <c r="T135" s="2">
        <v>1996</v>
      </c>
      <c r="U135" s="2">
        <v>1997</v>
      </c>
      <c r="V135" s="2">
        <v>1998</v>
      </c>
      <c r="W135" s="2">
        <v>1999</v>
      </c>
      <c r="X135" s="2">
        <v>2000</v>
      </c>
      <c r="Y135" s="2">
        <v>2001</v>
      </c>
      <c r="Z135" s="2">
        <v>2002</v>
      </c>
      <c r="AA135" s="2">
        <v>2003</v>
      </c>
      <c r="AB135" s="2">
        <v>2004</v>
      </c>
      <c r="AC135" s="2">
        <v>2005</v>
      </c>
      <c r="AD135" s="2">
        <v>2006</v>
      </c>
      <c r="AE135" s="2">
        <v>2007</v>
      </c>
      <c r="AF135" s="2">
        <v>2008</v>
      </c>
      <c r="AG135" s="2">
        <v>2009</v>
      </c>
      <c r="AH135" s="2">
        <v>2010</v>
      </c>
      <c r="AI135" s="2">
        <v>2011</v>
      </c>
      <c r="AJ135" s="2">
        <v>2012</v>
      </c>
      <c r="AK135" s="2">
        <v>2013</v>
      </c>
      <c r="AL135" s="2">
        <v>2014</v>
      </c>
      <c r="AM135" s="2">
        <v>2015</v>
      </c>
      <c r="AN135" s="2">
        <v>2016</v>
      </c>
      <c r="AO135" s="2">
        <v>2017</v>
      </c>
      <c r="AP135" s="2">
        <v>2018</v>
      </c>
      <c r="AQ135" s="2">
        <v>2019</v>
      </c>
      <c r="AR135" s="2">
        <v>2020</v>
      </c>
      <c r="AS135" s="2">
        <v>2021</v>
      </c>
      <c r="AT135" s="2">
        <v>2022</v>
      </c>
      <c r="AU135" s="2">
        <v>2023</v>
      </c>
      <c r="AV135" s="2">
        <v>2024</v>
      </c>
      <c r="AW135" s="2">
        <v>2025</v>
      </c>
      <c r="AX135" s="2">
        <v>2026</v>
      </c>
      <c r="AY135" s="2">
        <v>2027</v>
      </c>
      <c r="AZ135" s="2">
        <v>2028</v>
      </c>
      <c r="BA135" s="2">
        <v>2029</v>
      </c>
      <c r="BB135" s="2">
        <v>2030</v>
      </c>
      <c r="BC135" s="2">
        <v>2031</v>
      </c>
      <c r="BD135" s="2">
        <v>2032</v>
      </c>
      <c r="BE135" s="2">
        <v>2033</v>
      </c>
      <c r="BF135" s="2">
        <v>2034</v>
      </c>
      <c r="BG135" s="2">
        <v>2035</v>
      </c>
      <c r="BH135" s="2">
        <v>2036</v>
      </c>
      <c r="BI135" s="2">
        <v>2037</v>
      </c>
      <c r="BJ135" s="2">
        <v>2038</v>
      </c>
      <c r="BK135" s="2">
        <v>2039</v>
      </c>
      <c r="BL135" s="2">
        <v>2040</v>
      </c>
    </row>
    <row r="136" spans="1:65" x14ac:dyDescent="0.2">
      <c r="C136" t="s">
        <v>149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7.0000000000000062</v>
      </c>
      <c r="P136" s="1">
        <v>23.043640500545855</v>
      </c>
      <c r="Q136" s="1">
        <v>47.190863305904593</v>
      </c>
      <c r="R136" s="1">
        <v>79.50979522622481</v>
      </c>
      <c r="S136" s="1">
        <v>120.19398254404707</v>
      </c>
      <c r="T136" s="1">
        <v>171.59812437594528</v>
      </c>
      <c r="U136" s="1">
        <v>234.5518711774256</v>
      </c>
      <c r="V136" s="1">
        <v>311.26983779564841</v>
      </c>
      <c r="W136" s="1">
        <v>406.23691222968756</v>
      </c>
      <c r="X136" s="1">
        <v>569.86377761570293</v>
      </c>
      <c r="Y136" s="1">
        <v>813.76958778979542</v>
      </c>
      <c r="Z136" s="1">
        <v>1209.6396065558999</v>
      </c>
      <c r="AA136" s="1">
        <v>1778.5646635695214</v>
      </c>
      <c r="AB136" s="1">
        <v>2541.5036345556655</v>
      </c>
      <c r="AC136" s="1">
        <v>3361.5281124902435</v>
      </c>
      <c r="AD136" s="1">
        <v>4239.3858269641823</v>
      </c>
      <c r="AE136" s="1">
        <v>5342.9039017871346</v>
      </c>
      <c r="AF136" s="1">
        <v>6545.7764617588045</v>
      </c>
      <c r="AG136" s="1">
        <v>7351.3568002995498</v>
      </c>
      <c r="AH136" s="1">
        <v>8026.1388680504788</v>
      </c>
      <c r="AI136" s="1">
        <v>9395.5389817374435</v>
      </c>
      <c r="AJ136" s="1">
        <v>11069.528074151071</v>
      </c>
      <c r="AK136" s="1">
        <v>13288.589073933394</v>
      </c>
      <c r="AL136" s="1">
        <v>14003.448807005492</v>
      </c>
      <c r="AM136" s="1">
        <v>14722.774558310421</v>
      </c>
      <c r="AN136" s="1">
        <v>15523.028564530472</v>
      </c>
      <c r="AO136" s="1">
        <v>16459.850345801842</v>
      </c>
      <c r="AP136" s="1">
        <v>17949.131439617078</v>
      </c>
      <c r="AQ136" s="1">
        <v>20338.455025350762</v>
      </c>
      <c r="AR136" s="1">
        <v>22730.004357499547</v>
      </c>
      <c r="AS136" s="1">
        <v>25164.343093313106</v>
      </c>
      <c r="AT136" s="1">
        <v>27602.334420255414</v>
      </c>
      <c r="AU136" s="1">
        <v>29961.520385852509</v>
      </c>
      <c r="AV136" s="1">
        <v>32227.453570252143</v>
      </c>
      <c r="AW136" s="1">
        <v>34349.708795285129</v>
      </c>
      <c r="AX136" s="1">
        <v>36447.733519850699</v>
      </c>
      <c r="AY136" s="1">
        <v>38469.532978013784</v>
      </c>
      <c r="AZ136" s="1">
        <v>40384.790536525892</v>
      </c>
      <c r="BA136" s="1">
        <v>42183.388746420133</v>
      </c>
      <c r="BB136" s="1">
        <v>43844.188357366802</v>
      </c>
      <c r="BC136" s="1">
        <v>45340.131119047532</v>
      </c>
      <c r="BD136" s="1">
        <v>46739.068017939404</v>
      </c>
      <c r="BE136" s="1">
        <v>48057.924040947051</v>
      </c>
      <c r="BF136" s="1">
        <v>49242.441492087048</v>
      </c>
      <c r="BG136" s="1">
        <v>50230.936824534328</v>
      </c>
      <c r="BH136" s="1">
        <v>51021.158032482999</v>
      </c>
      <c r="BI136" s="1">
        <v>51670.835671173314</v>
      </c>
      <c r="BJ136" s="1">
        <v>52257.891074586478</v>
      </c>
      <c r="BK136" s="1">
        <v>52773.463624114702</v>
      </c>
      <c r="BL136" s="1">
        <v>53209.7432706658</v>
      </c>
      <c r="BM136" t="s">
        <v>2</v>
      </c>
    </row>
    <row r="137" spans="1:65" x14ac:dyDescent="0.2">
      <c r="C137" t="s">
        <v>150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7.0000000000000062</v>
      </c>
      <c r="P137" s="1">
        <v>16.000000000000014</v>
      </c>
      <c r="Q137" s="1">
        <v>24.000000000000021</v>
      </c>
      <c r="R137" s="1">
        <v>32.000000000000028</v>
      </c>
      <c r="S137" s="1">
        <v>40.000000000000036</v>
      </c>
      <c r="T137" s="1">
        <v>48.000000000000043</v>
      </c>
      <c r="U137" s="1">
        <v>55.999999999999957</v>
      </c>
      <c r="V137" s="1">
        <v>63.999999999999972</v>
      </c>
      <c r="W137" s="1">
        <v>71.999999999999972</v>
      </c>
      <c r="X137" s="1">
        <v>129.99999999999997</v>
      </c>
      <c r="Y137" s="1">
        <v>197.99999999999997</v>
      </c>
      <c r="Z137" s="1">
        <v>336</v>
      </c>
      <c r="AA137" s="1">
        <v>494</v>
      </c>
      <c r="AB137" s="1">
        <v>672.00000000000011</v>
      </c>
      <c r="AC137" s="1">
        <v>720.00000000000011</v>
      </c>
      <c r="AD137" s="1">
        <v>768.00000000000011</v>
      </c>
      <c r="AE137" s="1">
        <v>986.00000000000023</v>
      </c>
      <c r="AF137" s="1">
        <v>1080.0000000000002</v>
      </c>
      <c r="AG137" s="1">
        <v>679.99999999999989</v>
      </c>
      <c r="AH137" s="1">
        <v>549.99999999999989</v>
      </c>
      <c r="AI137" s="1">
        <v>1248</v>
      </c>
      <c r="AJ137" s="1">
        <v>1560</v>
      </c>
      <c r="AK137" s="1">
        <v>2160</v>
      </c>
      <c r="AL137" s="1">
        <v>715</v>
      </c>
      <c r="AM137" s="1">
        <v>770</v>
      </c>
      <c r="AN137" s="1">
        <v>880</v>
      </c>
      <c r="AO137" s="1">
        <v>1035</v>
      </c>
      <c r="AP137" s="1">
        <v>1485</v>
      </c>
      <c r="AQ137" s="1">
        <v>2385</v>
      </c>
      <c r="AR137" s="1">
        <v>2385</v>
      </c>
      <c r="AS137" s="1">
        <v>2385</v>
      </c>
      <c r="AT137" s="1">
        <v>2385</v>
      </c>
      <c r="AU137" s="1">
        <v>2385</v>
      </c>
      <c r="AV137" s="1">
        <v>2385</v>
      </c>
      <c r="AW137" s="1">
        <v>2385</v>
      </c>
      <c r="AX137" s="1">
        <v>2385</v>
      </c>
      <c r="AY137" s="1">
        <v>2385</v>
      </c>
      <c r="AZ137" s="1">
        <v>2385</v>
      </c>
      <c r="BA137" s="1">
        <v>2385</v>
      </c>
      <c r="BB137" s="1">
        <v>2385</v>
      </c>
      <c r="BC137" s="1">
        <v>2385</v>
      </c>
      <c r="BD137" s="1">
        <v>2385</v>
      </c>
      <c r="BE137" s="1">
        <v>2385</v>
      </c>
      <c r="BF137" s="1">
        <v>2385</v>
      </c>
      <c r="BG137" s="1">
        <v>2385</v>
      </c>
      <c r="BH137" s="1">
        <v>2385</v>
      </c>
      <c r="BI137" s="1">
        <v>2385</v>
      </c>
      <c r="BJ137" s="1">
        <v>2385</v>
      </c>
      <c r="BK137" s="1">
        <v>2385</v>
      </c>
      <c r="BL137" s="1">
        <v>2385</v>
      </c>
      <c r="BM137" t="s">
        <v>3</v>
      </c>
    </row>
    <row r="138" spans="1:65" x14ac:dyDescent="0.2">
      <c r="C138" t="s">
        <v>159</v>
      </c>
      <c r="D138" s="1">
        <v>9.6</v>
      </c>
      <c r="E138" s="1">
        <v>9.6</v>
      </c>
      <c r="F138" s="1">
        <v>9.6</v>
      </c>
      <c r="G138" s="1">
        <v>9.6</v>
      </c>
      <c r="H138" s="1">
        <v>9.6</v>
      </c>
      <c r="I138" s="1">
        <v>9.6</v>
      </c>
      <c r="J138" s="1">
        <v>9.6</v>
      </c>
      <c r="K138" s="1">
        <v>9.6</v>
      </c>
      <c r="L138" s="1">
        <v>9.6</v>
      </c>
      <c r="M138" s="1">
        <v>9.6</v>
      </c>
      <c r="N138" s="1">
        <v>9.6</v>
      </c>
      <c r="O138" s="1">
        <v>9.6</v>
      </c>
      <c r="P138" s="1">
        <v>9.6</v>
      </c>
      <c r="Q138" s="1">
        <v>9.6</v>
      </c>
      <c r="R138" s="1">
        <v>9.6</v>
      </c>
      <c r="S138" s="1">
        <v>9.6</v>
      </c>
      <c r="T138" s="1">
        <v>9.6</v>
      </c>
      <c r="U138" s="1">
        <v>9.6</v>
      </c>
      <c r="V138" s="1">
        <v>9.6</v>
      </c>
      <c r="W138" s="1">
        <v>9.6</v>
      </c>
      <c r="X138" s="1">
        <v>9.6</v>
      </c>
      <c r="Y138" s="1">
        <v>9.6</v>
      </c>
      <c r="Z138" s="1">
        <v>9.6</v>
      </c>
      <c r="AA138" s="1">
        <v>9.6</v>
      </c>
      <c r="AB138" s="1">
        <v>9.6</v>
      </c>
      <c r="AC138" s="1">
        <v>9.6</v>
      </c>
      <c r="AD138" s="1">
        <v>9.6</v>
      </c>
      <c r="AE138" s="1">
        <v>9.6</v>
      </c>
      <c r="AF138" s="1">
        <v>9.6</v>
      </c>
      <c r="AG138" s="1">
        <v>9.6</v>
      </c>
      <c r="AH138" s="1">
        <v>9.6</v>
      </c>
      <c r="AI138" s="1">
        <v>9.6</v>
      </c>
      <c r="AJ138" s="1">
        <v>9.6</v>
      </c>
      <c r="AK138" s="1">
        <v>9.6</v>
      </c>
      <c r="AL138" s="1">
        <v>9.6</v>
      </c>
      <c r="AM138" s="1">
        <v>9.6</v>
      </c>
      <c r="AN138" s="1">
        <v>9.6</v>
      </c>
      <c r="AO138" s="1">
        <v>9.6</v>
      </c>
      <c r="AP138" s="1">
        <v>9.6</v>
      </c>
      <c r="AQ138" s="1">
        <v>9.6</v>
      </c>
      <c r="AR138" s="1">
        <v>9.6</v>
      </c>
      <c r="AS138" s="1">
        <v>9.6</v>
      </c>
      <c r="AT138" s="1">
        <v>9.6</v>
      </c>
      <c r="AU138" s="1">
        <v>9.6</v>
      </c>
      <c r="AV138" s="1">
        <v>9.6</v>
      </c>
      <c r="AW138" s="1">
        <v>9.6</v>
      </c>
      <c r="AX138" s="1">
        <v>9.6</v>
      </c>
      <c r="AY138" s="1">
        <v>9.6</v>
      </c>
      <c r="AZ138" s="1">
        <v>9.6</v>
      </c>
      <c r="BA138" s="1">
        <v>9.6</v>
      </c>
      <c r="BB138" s="1">
        <v>9.6</v>
      </c>
      <c r="BC138" s="1">
        <v>9.6</v>
      </c>
      <c r="BD138" s="1">
        <v>9.6</v>
      </c>
      <c r="BE138" s="1">
        <v>9.6</v>
      </c>
      <c r="BF138" s="1">
        <v>9.6</v>
      </c>
      <c r="BG138" s="1">
        <v>9.6</v>
      </c>
      <c r="BH138" s="1">
        <v>9.6</v>
      </c>
      <c r="BI138" s="1">
        <v>9.6</v>
      </c>
      <c r="BJ138" s="1">
        <v>9.6</v>
      </c>
      <c r="BK138" s="1">
        <v>9.6</v>
      </c>
      <c r="BL138" s="1">
        <v>9.6</v>
      </c>
      <c r="BM138" t="s">
        <v>31</v>
      </c>
    </row>
    <row r="139" spans="1:65" x14ac:dyDescent="0.2">
      <c r="C139" t="s">
        <v>4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0.29782747924828745</v>
      </c>
      <c r="P139" s="1">
        <v>0.98492802977234883</v>
      </c>
      <c r="Q139" s="1">
        <v>2.0272315297230481</v>
      </c>
      <c r="R139" s="1">
        <v>3.4330197537659091</v>
      </c>
      <c r="S139" s="1">
        <v>5.2163088925972536</v>
      </c>
      <c r="T139" s="1">
        <v>7.4904063998102135</v>
      </c>
      <c r="U139" s="1">
        <v>10.300785068975877</v>
      </c>
      <c r="V139" s="1">
        <v>13.757583897768615</v>
      </c>
      <c r="W139" s="1">
        <v>18.074472685444853</v>
      </c>
      <c r="X139" s="1">
        <v>25.413520271040738</v>
      </c>
      <c r="Y139" s="1">
        <v>35.943853299277663</v>
      </c>
      <c r="Z139" s="1">
        <v>52.700117562421667</v>
      </c>
      <c r="AA139" s="1">
        <v>76.620511474617899</v>
      </c>
      <c r="AB139" s="1">
        <v>108.65054631782479</v>
      </c>
      <c r="AC139" s="1">
        <v>135.89450406450371</v>
      </c>
      <c r="AD139" s="1">
        <v>164.89527447353441</v>
      </c>
      <c r="AE139" s="1">
        <v>201.07445367534584</v>
      </c>
      <c r="AF139" s="1">
        <v>235.56499472025752</v>
      </c>
      <c r="AG139" s="1">
        <v>239.91632095071304</v>
      </c>
      <c r="AH139" s="1">
        <v>271.69701548454941</v>
      </c>
      <c r="AI139" s="1">
        <v>325.70472701998847</v>
      </c>
      <c r="AJ139" s="1">
        <v>371.01914467942186</v>
      </c>
      <c r="AK139" s="1">
        <v>429.57100199455022</v>
      </c>
      <c r="AL139" s="1">
        <v>434.13144521722165</v>
      </c>
      <c r="AM139" s="1">
        <v>444.31687938568132</v>
      </c>
      <c r="AN139" s="1">
        <v>456.66361177226213</v>
      </c>
      <c r="AO139" s="1">
        <v>469.11842567613735</v>
      </c>
      <c r="AP139" s="1">
        <v>499.58507980074012</v>
      </c>
      <c r="AQ139" s="1">
        <v>573.11582652018944</v>
      </c>
      <c r="AR139" s="1">
        <v>653.16615836036067</v>
      </c>
      <c r="AS139" s="1">
        <v>717.99988914160679</v>
      </c>
      <c r="AT139" s="1">
        <v>776.00344924640467</v>
      </c>
      <c r="AU139" s="1">
        <v>811.71073799857061</v>
      </c>
      <c r="AV139" s="1">
        <v>881.54388772224206</v>
      </c>
      <c r="AW139" s="1">
        <v>948.22304988245105</v>
      </c>
      <c r="AX139" s="1">
        <v>1010.5653680409976</v>
      </c>
      <c r="AY139" s="1">
        <v>1067.7738404415566</v>
      </c>
      <c r="AZ139" s="1">
        <v>1113.2761266066277</v>
      </c>
      <c r="BA139" s="1">
        <v>1135.7040909050511</v>
      </c>
      <c r="BB139" s="1">
        <v>1156.5081980154753</v>
      </c>
      <c r="BC139" s="1">
        <v>1175.2966023889974</v>
      </c>
      <c r="BD139" s="1">
        <v>1192.8961926139136</v>
      </c>
      <c r="BE139" s="1">
        <v>1209.5048529876103</v>
      </c>
      <c r="BF139" s="1">
        <v>1224.42933805549</v>
      </c>
      <c r="BG139" s="1">
        <v>1236.8997434118112</v>
      </c>
      <c r="BH139" s="1">
        <v>1246.8688130278351</v>
      </c>
      <c r="BI139" s="1">
        <v>1255.0648492047062</v>
      </c>
      <c r="BJ139" s="1">
        <v>1262.4708718806619</v>
      </c>
      <c r="BK139" s="1">
        <v>1268.9750995407878</v>
      </c>
      <c r="BL139" s="1">
        <v>1274.4790041750516</v>
      </c>
      <c r="BM139" t="s">
        <v>4</v>
      </c>
    </row>
    <row r="140" spans="1:65" x14ac:dyDescent="0.2">
      <c r="C140" t="s">
        <v>54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1.1131985039239683E-2</v>
      </c>
      <c r="P140" s="1">
        <v>3.680274244444684E-2</v>
      </c>
      <c r="Q140" s="1">
        <v>7.5723897431407408E-2</v>
      </c>
      <c r="R140" s="1">
        <v>0.12819121980579268</v>
      </c>
      <c r="S140" s="1">
        <v>0.19471361910138743</v>
      </c>
      <c r="T140" s="1">
        <v>0.27949224257012817</v>
      </c>
      <c r="U140" s="1">
        <v>0.38419991909076351</v>
      </c>
      <c r="V140" s="1">
        <v>0.51291142722175542</v>
      </c>
      <c r="W140" s="1">
        <v>0.67355300223771253</v>
      </c>
      <c r="X140" s="1">
        <v>0.94689035710728631</v>
      </c>
      <c r="Y140" s="1">
        <v>1.3392475972808413</v>
      </c>
      <c r="Z140" s="1">
        <v>1.9640408362467208</v>
      </c>
      <c r="AA140" s="1">
        <v>2.8562264380631328</v>
      </c>
      <c r="AB140" s="1">
        <v>4.0510102688207441</v>
      </c>
      <c r="AC140" s="1">
        <v>4.8780981149068054</v>
      </c>
      <c r="AD140" s="1">
        <v>5.7545603300881609</v>
      </c>
      <c r="AE140" s="1">
        <v>6.8381120342194039</v>
      </c>
      <c r="AF140" s="1">
        <v>7.8486221690355222</v>
      </c>
      <c r="AG140" s="1">
        <v>7.9097463200509086</v>
      </c>
      <c r="AH140" s="1">
        <v>8.8584060007266672</v>
      </c>
      <c r="AI140" s="1">
        <v>10.427621922951408</v>
      </c>
      <c r="AJ140" s="1">
        <v>11.646575335608219</v>
      </c>
      <c r="AK140" s="1">
        <v>13.199075900301935</v>
      </c>
      <c r="AL140" s="1">
        <v>13.112248115581959</v>
      </c>
      <c r="AM140" s="1">
        <v>13.399811493026428</v>
      </c>
      <c r="AN140" s="1">
        <v>13.74599946688031</v>
      </c>
      <c r="AO140" s="1">
        <v>14.099794182407914</v>
      </c>
      <c r="AP140" s="1">
        <v>14.982330729728716</v>
      </c>
      <c r="AQ140" s="1">
        <v>17.124052711594999</v>
      </c>
      <c r="AR140" s="1">
        <v>19.450512224101598</v>
      </c>
      <c r="AS140" s="1">
        <v>21.330318857252426</v>
      </c>
      <c r="AT140" s="1">
        <v>23.013323162750158</v>
      </c>
      <c r="AU140" s="1">
        <v>24.052127622387413</v>
      </c>
      <c r="AV140" s="1">
        <v>26.091706130165413</v>
      </c>
      <c r="AW140" s="1">
        <v>28.036535844111135</v>
      </c>
      <c r="AX140" s="1">
        <v>29.850588722917824</v>
      </c>
      <c r="AY140" s="1">
        <v>31.511880382651658</v>
      </c>
      <c r="AZ140" s="1">
        <v>32.835001468814625</v>
      </c>
      <c r="BA140" s="1">
        <v>33.495756861409092</v>
      </c>
      <c r="BB140" s="1">
        <v>34.118267337849169</v>
      </c>
      <c r="BC140" s="1">
        <v>34.688470363066983</v>
      </c>
      <c r="BD140" s="1">
        <v>35.230878756262769</v>
      </c>
      <c r="BE140" s="1">
        <v>35.75127198108239</v>
      </c>
      <c r="BF140" s="1">
        <v>36.225238500773109</v>
      </c>
      <c r="BG140" s="1">
        <v>36.625535472471221</v>
      </c>
      <c r="BH140" s="1">
        <v>36.947730776654041</v>
      </c>
      <c r="BI140" s="1">
        <v>37.21503552602185</v>
      </c>
      <c r="BJ140" s="1">
        <v>37.460596077741073</v>
      </c>
      <c r="BK140" s="1">
        <v>37.679533540920374</v>
      </c>
      <c r="BL140" s="1">
        <v>37.867289690719403</v>
      </c>
      <c r="BM140" t="s">
        <v>54</v>
      </c>
    </row>
    <row r="141" spans="1:65" x14ac:dyDescent="0.2">
      <c r="C141" t="s">
        <v>5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2.1896985600000016E-3</v>
      </c>
      <c r="P141" s="1">
        <v>7.159901504722354E-3</v>
      </c>
      <c r="Q141" s="1">
        <v>1.4554452883072517E-2</v>
      </c>
      <c r="R141" s="1">
        <v>2.434074203195382E-2</v>
      </c>
      <c r="S141" s="1">
        <v>3.6523288400789639E-2</v>
      </c>
      <c r="T141" s="1">
        <v>5.1711155595431366E-2</v>
      </c>
      <c r="U141" s="1">
        <v>7.0069898838340583E-2</v>
      </c>
      <c r="V141" s="1">
        <v>9.2144684291377066E-2</v>
      </c>
      <c r="W141" s="1">
        <v>0.11912586633748554</v>
      </c>
      <c r="X141" s="1">
        <v>0.16663329736155624</v>
      </c>
      <c r="Y141" s="1">
        <v>0.23586055354843077</v>
      </c>
      <c r="Z141" s="1">
        <v>0.34834163164402843</v>
      </c>
      <c r="AA141" s="1">
        <v>0.50942970943606314</v>
      </c>
      <c r="AB141" s="1">
        <v>0.72431884038291983</v>
      </c>
      <c r="AC141" s="1">
        <v>1.0818193092223756</v>
      </c>
      <c r="AD141" s="1">
        <v>1.455495909482702</v>
      </c>
      <c r="AE141" s="1">
        <v>1.9290290698976205</v>
      </c>
      <c r="AF141" s="1">
        <v>2.3889177982257177</v>
      </c>
      <c r="AG141" s="1">
        <v>2.461339101415855</v>
      </c>
      <c r="AH141" s="1">
        <v>2.815901936836112</v>
      </c>
      <c r="AI141" s="1">
        <v>3.5277626301954683</v>
      </c>
      <c r="AJ141" s="1">
        <v>4.2154142804190862</v>
      </c>
      <c r="AK141" s="1">
        <v>5.1509001828387868</v>
      </c>
      <c r="AL141" s="1">
        <v>5.3037660846742947</v>
      </c>
      <c r="AM141" s="1">
        <v>5.3783699658193385</v>
      </c>
      <c r="AN141" s="1">
        <v>5.4982095881713899</v>
      </c>
      <c r="AO141" s="1">
        <v>5.6426091527476236</v>
      </c>
      <c r="AP141" s="1">
        <v>6.0563466300369271</v>
      </c>
      <c r="AQ141" s="1">
        <v>7.0566161452815246</v>
      </c>
      <c r="AR141" s="1">
        <v>8.0984090162854621</v>
      </c>
      <c r="AS141" s="1">
        <v>8.9500327572868521</v>
      </c>
      <c r="AT141" s="1">
        <v>9.7047242013207224</v>
      </c>
      <c r="AU141" s="1">
        <v>10.201921934211956</v>
      </c>
      <c r="AV141" s="1">
        <v>11.045402326061719</v>
      </c>
      <c r="AW141" s="1">
        <v>11.828328384846369</v>
      </c>
      <c r="AX141" s="1">
        <v>12.54047569276479</v>
      </c>
      <c r="AY141" s="1">
        <v>13.176059665786454</v>
      </c>
      <c r="AZ141" s="1">
        <v>13.666764511285406</v>
      </c>
      <c r="BA141" s="1">
        <v>13.897319385421945</v>
      </c>
      <c r="BB141" s="1">
        <v>14.106227491562038</v>
      </c>
      <c r="BC141" s="1">
        <v>14.290772073412747</v>
      </c>
      <c r="BD141" s="1">
        <v>14.459535090346897</v>
      </c>
      <c r="BE141" s="1">
        <v>14.614754298504048</v>
      </c>
      <c r="BF141" s="1">
        <v>14.751276780190757</v>
      </c>
      <c r="BG141" s="1">
        <v>14.863421793120956</v>
      </c>
      <c r="BH141" s="1">
        <v>14.952007487501103</v>
      </c>
      <c r="BI141" s="1">
        <v>15.023719020536962</v>
      </c>
      <c r="BJ141" s="1">
        <v>15.086834879428077</v>
      </c>
      <c r="BK141" s="1">
        <v>15.1409491145948</v>
      </c>
      <c r="BL141" s="1">
        <v>15.185770432876836</v>
      </c>
      <c r="BM141" t="s">
        <v>5</v>
      </c>
    </row>
    <row r="142" spans="1:65" x14ac:dyDescent="0.2">
      <c r="C142" t="s">
        <v>151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4.3344000000000038E-5</v>
      </c>
      <c r="P142" s="1">
        <v>1.4268622197937994E-4</v>
      </c>
      <c r="Q142" s="1">
        <v>2.9220582559016126E-4</v>
      </c>
      <c r="R142" s="1">
        <v>4.9232465204078414E-4</v>
      </c>
      <c r="S142" s="1">
        <v>7.4424113991273936E-4</v>
      </c>
      <c r="T142" s="1">
        <v>1.0625355861358528E-3</v>
      </c>
      <c r="U142" s="1">
        <v>1.4523451863306192E-3</v>
      </c>
      <c r="V142" s="1">
        <v>1.927382835630655E-3</v>
      </c>
      <c r="W142" s="1">
        <v>2.5154189605262256E-3</v>
      </c>
      <c r="X142" s="1">
        <v>3.528596510996432E-3</v>
      </c>
      <c r="Y142" s="1">
        <v>4.9914573651111309E-3</v>
      </c>
      <c r="Z142" s="1">
        <v>7.3394091181377243E-3</v>
      </c>
      <c r="AA142" s="1">
        <v>1.069651298158435E-2</v>
      </c>
      <c r="AB142" s="1">
        <v>1.518594211291107E-2</v>
      </c>
      <c r="AC142" s="1">
        <v>1.9958925780585786E-2</v>
      </c>
      <c r="AD142" s="1">
        <v>2.5012527639728652E-2</v>
      </c>
      <c r="AE142" s="1">
        <v>3.1382828767794829E-2</v>
      </c>
      <c r="AF142" s="1">
        <v>3.7519551516411578E-2</v>
      </c>
      <c r="AG142" s="1">
        <v>3.8380409840174975E-2</v>
      </c>
      <c r="AH142" s="1">
        <v>4.3649965162999606E-2</v>
      </c>
      <c r="AI142" s="1">
        <v>5.3270983266966665E-2</v>
      </c>
      <c r="AJ142" s="1">
        <v>6.1933823825800746E-2</v>
      </c>
      <c r="AK142" s="1">
        <v>7.3442285248146152E-2</v>
      </c>
      <c r="AL142" s="1">
        <v>7.5010934581589403E-2</v>
      </c>
      <c r="AM142" s="1">
        <v>7.6552155974642211E-2</v>
      </c>
      <c r="AN142" s="1">
        <v>7.8582320810103079E-2</v>
      </c>
      <c r="AO142" s="1">
        <v>8.0763051270414762E-2</v>
      </c>
      <c r="AP142" s="1">
        <v>8.6349908295888095E-2</v>
      </c>
      <c r="AQ142" s="1">
        <v>9.974228173869934E-2</v>
      </c>
      <c r="AR142" s="1">
        <v>0.11405819194888971</v>
      </c>
      <c r="AS142" s="1">
        <v>0.12571242883754763</v>
      </c>
      <c r="AT142" s="1">
        <v>0.13611694245558273</v>
      </c>
      <c r="AU142" s="1">
        <v>0.14275380824953074</v>
      </c>
      <c r="AV142" s="1">
        <v>0.15493233837176523</v>
      </c>
      <c r="AW142" s="1">
        <v>0.16642931157649604</v>
      </c>
      <c r="AX142" s="1">
        <v>0.17706508957959344</v>
      </c>
      <c r="AY142" s="1">
        <v>0.18672256631575934</v>
      </c>
      <c r="AZ142" s="1">
        <v>0.19432451751406526</v>
      </c>
      <c r="BA142" s="1">
        <v>0.19803682421928689</v>
      </c>
      <c r="BB142" s="1">
        <v>0.2014647146162809</v>
      </c>
      <c r="BC142" s="1">
        <v>0.20455234047638976</v>
      </c>
      <c r="BD142" s="1">
        <v>0.20743974623570266</v>
      </c>
      <c r="BE142" s="1">
        <v>0.21016186506719048</v>
      </c>
      <c r="BF142" s="1">
        <v>0.21260670908634344</v>
      </c>
      <c r="BG142" s="1">
        <v>0.21464696345251461</v>
      </c>
      <c r="BH142" s="1">
        <v>0.21627798002572066</v>
      </c>
      <c r="BI142" s="1">
        <v>0.21761891467197744</v>
      </c>
      <c r="BJ142" s="1">
        <v>0.21883059702462221</v>
      </c>
      <c r="BK142" s="1">
        <v>0.21989473876684854</v>
      </c>
      <c r="BL142" s="1">
        <v>0.22079521995732992</v>
      </c>
      <c r="BM142" t="s">
        <v>6</v>
      </c>
    </row>
    <row r="143" spans="1:65" x14ac:dyDescent="0.2">
      <c r="C143" t="s">
        <v>7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8.9647850392396802E-4</v>
      </c>
      <c r="P143" s="19">
        <v>2.9511611944130129E-3</v>
      </c>
      <c r="Q143" s="19">
        <v>6.0436563621939715E-3</v>
      </c>
      <c r="R143" s="19">
        <v>1.0182688895958147E-2</v>
      </c>
      <c r="S143" s="19">
        <v>1.5393045950250105E-2</v>
      </c>
      <c r="T143" s="19">
        <v>2.1976289973815181E-2</v>
      </c>
      <c r="U143" s="19">
        <v>3.0038672937957939E-2</v>
      </c>
      <c r="V143" s="19">
        <v>3.9863816929099828E-2</v>
      </c>
      <c r="W143" s="19">
        <v>5.2026094187766048E-2</v>
      </c>
      <c r="X143" s="19">
        <v>7.2981518113912236E-2</v>
      </c>
      <c r="Y143" s="19">
        <v>0.10323768528689309</v>
      </c>
      <c r="Z143" s="19">
        <v>0.15180007627154926</v>
      </c>
      <c r="AA143" s="19">
        <v>0.22123463351176709</v>
      </c>
      <c r="AB143" s="19">
        <v>0.31408893194117948</v>
      </c>
      <c r="AC143" s="19">
        <v>0.4128079532048044</v>
      </c>
      <c r="AD143" s="19">
        <v>0.51733096525057254</v>
      </c>
      <c r="AE143" s="19">
        <v>0.64908710277442649</v>
      </c>
      <c r="AF143" s="19">
        <v>0.77601216803550366</v>
      </c>
      <c r="AG143" s="19">
        <v>0.79381719254126926</v>
      </c>
      <c r="AH143" s="19">
        <v>0.90280674293233631</v>
      </c>
      <c r="AI143" s="19">
        <v>1.1017970510734811</v>
      </c>
      <c r="AJ143" s="19">
        <v>1.2809694934857054</v>
      </c>
      <c r="AK143" s="19">
        <v>1.5189975545407739</v>
      </c>
      <c r="AL143" s="19">
        <v>1.5514417315347415</v>
      </c>
      <c r="AM143" s="19">
        <v>1.5833186198851377</v>
      </c>
      <c r="AN143" s="19">
        <v>1.625308263997657</v>
      </c>
      <c r="AO143" s="19">
        <v>1.6704120380037857</v>
      </c>
      <c r="AP143" s="19">
        <v>1.78596429962785</v>
      </c>
      <c r="AQ143" s="19">
        <v>2.062957076205981</v>
      </c>
      <c r="AR143" s="19">
        <v>2.3590512476608829</v>
      </c>
      <c r="AS143" s="19">
        <v>2.6000943643626089</v>
      </c>
      <c r="AT143" s="19">
        <v>2.8152896117406221</v>
      </c>
      <c r="AU143" s="19">
        <v>2.9525590727433593</v>
      </c>
      <c r="AV143" s="19">
        <v>3.2044460804946922</v>
      </c>
      <c r="AW143" s="19">
        <v>3.4422365321888382</v>
      </c>
      <c r="AX143" s="19">
        <v>3.662214991774575</v>
      </c>
      <c r="AY143" s="19">
        <v>3.8619593692228609</v>
      </c>
      <c r="AZ143" s="19">
        <v>4.0191895703385931</v>
      </c>
      <c r="BA143" s="19">
        <v>4.0959707433084178</v>
      </c>
      <c r="BB143" s="19">
        <v>4.1668693695245604</v>
      </c>
      <c r="BC143" s="19">
        <v>4.2307303470934841</v>
      </c>
      <c r="BD143" s="19">
        <v>4.290450197484085</v>
      </c>
      <c r="BE143" s="19">
        <v>4.3467514391220377</v>
      </c>
      <c r="BF143" s="19">
        <v>4.3973178406682196</v>
      </c>
      <c r="BG143" s="19">
        <v>4.4395161652762267</v>
      </c>
      <c r="BH143" s="19">
        <v>4.4732502760510275</v>
      </c>
      <c r="BI143" s="19">
        <v>4.5009846587922624</v>
      </c>
      <c r="BJ143" s="19">
        <v>4.5260457325909442</v>
      </c>
      <c r="BK143" s="19">
        <v>4.5480552424892942</v>
      </c>
      <c r="BL143" s="19">
        <v>4.5666797817670357</v>
      </c>
      <c r="BM143" t="s">
        <v>7</v>
      </c>
    </row>
    <row r="144" spans="1:65" x14ac:dyDescent="0.2">
      <c r="C144" t="s">
        <v>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2.1672000000000019E-5</v>
      </c>
      <c r="P144" s="14">
        <v>7.1343110989689971E-5</v>
      </c>
      <c r="Q144" s="14">
        <v>1.4610291279508063E-4</v>
      </c>
      <c r="R144" s="14">
        <v>2.4616232602039207E-4</v>
      </c>
      <c r="S144" s="14">
        <v>3.7212056995636968E-4</v>
      </c>
      <c r="T144" s="14">
        <v>5.3126779306792641E-4</v>
      </c>
      <c r="U144" s="14">
        <v>7.2617259316530959E-4</v>
      </c>
      <c r="V144" s="14">
        <v>9.636914178153275E-4</v>
      </c>
      <c r="W144" s="14">
        <v>1.2577094802631128E-3</v>
      </c>
      <c r="X144" s="14">
        <v>1.764298255498216E-3</v>
      </c>
      <c r="Y144" s="14">
        <v>2.4957286825555655E-3</v>
      </c>
      <c r="Z144" s="14">
        <v>3.6697045590688621E-3</v>
      </c>
      <c r="AA144" s="14">
        <v>5.3482564907921751E-3</v>
      </c>
      <c r="AB144" s="14">
        <v>7.5929710564555351E-3</v>
      </c>
      <c r="AC144" s="14">
        <v>9.9794628902928929E-3</v>
      </c>
      <c r="AD144" s="14">
        <v>1.2506263819864326E-2</v>
      </c>
      <c r="AE144" s="14">
        <v>1.5691414383897415E-2</v>
      </c>
      <c r="AF144" s="14">
        <v>1.8759775758205789E-2</v>
      </c>
      <c r="AG144" s="14">
        <v>1.9190204920087488E-2</v>
      </c>
      <c r="AH144" s="14">
        <v>2.1824982581499803E-2</v>
      </c>
      <c r="AI144" s="14">
        <v>2.6635491633483332E-2</v>
      </c>
      <c r="AJ144" s="14">
        <v>3.0966911912900373E-2</v>
      </c>
      <c r="AK144" s="14">
        <v>3.6721142624073076E-2</v>
      </c>
      <c r="AL144" s="14">
        <v>3.7505467290794701E-2</v>
      </c>
      <c r="AM144" s="14">
        <v>3.8276077987321105E-2</v>
      </c>
      <c r="AN144" s="14">
        <v>3.929116040505154E-2</v>
      </c>
      <c r="AO144" s="14">
        <v>4.0381525635207381E-2</v>
      </c>
      <c r="AP144" s="14">
        <v>4.3174954147944047E-2</v>
      </c>
      <c r="AQ144" s="14">
        <v>4.987114086934967E-2</v>
      </c>
      <c r="AR144" s="14">
        <v>5.7029095974444853E-2</v>
      </c>
      <c r="AS144" s="14">
        <v>6.2856214418773815E-2</v>
      </c>
      <c r="AT144" s="14">
        <v>6.8058471227791364E-2</v>
      </c>
      <c r="AU144" s="14">
        <v>7.137690412476537E-2</v>
      </c>
      <c r="AV144" s="14">
        <v>7.7466169185882616E-2</v>
      </c>
      <c r="AW144" s="14">
        <v>8.3214655788248021E-2</v>
      </c>
      <c r="AX144" s="14">
        <v>8.8532544789796719E-2</v>
      </c>
      <c r="AY144" s="14">
        <v>9.3361283157879671E-2</v>
      </c>
      <c r="AZ144" s="14">
        <v>9.7162258757032632E-2</v>
      </c>
      <c r="BA144" s="14">
        <v>9.9018412109643447E-2</v>
      </c>
      <c r="BB144" s="14">
        <v>0.10073235730814045</v>
      </c>
      <c r="BC144" s="14">
        <v>0.10227617023819488</v>
      </c>
      <c r="BD144" s="14">
        <v>0.10371987311785133</v>
      </c>
      <c r="BE144" s="14">
        <v>0.10508093253359524</v>
      </c>
      <c r="BF144" s="14">
        <v>0.10630335454317172</v>
      </c>
      <c r="BG144" s="14">
        <v>0.1073234817262573</v>
      </c>
      <c r="BH144" s="14">
        <v>0.10813899001286033</v>
      </c>
      <c r="BI144" s="14">
        <v>0.10880945733598872</v>
      </c>
      <c r="BJ144" s="14">
        <v>0.1094152985123111</v>
      </c>
      <c r="BK144" s="14">
        <v>0.10994736938342427</v>
      </c>
      <c r="BL144" s="14">
        <v>0.11039760997866496</v>
      </c>
      <c r="BM144" t="s">
        <v>8</v>
      </c>
    </row>
    <row r="145" spans="1:65" x14ac:dyDescent="0.2">
      <c r="C145" t="s">
        <v>9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5.6619703399294209E-5</v>
      </c>
      <c r="P145" s="19">
        <v>9.3479441338627892E-5</v>
      </c>
      <c r="Q145" s="19">
        <v>1.9208103497655147E-4</v>
      </c>
      <c r="R145" s="19">
        <v>3.2472796354705629E-4</v>
      </c>
      <c r="S145" s="19">
        <v>4.9256417503226485E-4</v>
      </c>
      <c r="T145" s="19">
        <v>7.0593270613526445E-4</v>
      </c>
      <c r="U145" s="19">
        <v>9.6882034450143943E-4</v>
      </c>
      <c r="V145" s="19">
        <v>1.2911716730967093E-3</v>
      </c>
      <c r="W145" s="19">
        <v>1.6925439367462894E-3</v>
      </c>
      <c r="X145" s="19">
        <v>2.3778727792521962E-3</v>
      </c>
      <c r="Y145" s="19">
        <v>3.3632534171119405E-3</v>
      </c>
      <c r="Z145" s="19">
        <v>4.93593887543484E-3</v>
      </c>
      <c r="AA145" s="19">
        <v>3.447623913965657E-3</v>
      </c>
      <c r="AB145" s="19">
        <v>2.7173258006040393E-3</v>
      </c>
      <c r="AC145" s="19">
        <v>2.0957483854241888E-3</v>
      </c>
      <c r="AD145" s="19">
        <v>2.5909877447991034E-3</v>
      </c>
      <c r="AE145" s="19">
        <v>3.2126567522070566E-3</v>
      </c>
      <c r="AF145" s="19">
        <v>3.8107405151832519E-3</v>
      </c>
      <c r="AG145" s="19">
        <v>3.8984413573445115E-3</v>
      </c>
      <c r="AH145" s="19">
        <v>4.435270326874281E-3</v>
      </c>
      <c r="AI145" s="19">
        <v>5.3754928525704924E-3</v>
      </c>
      <c r="AJ145" s="19">
        <v>5.7113637191039315E-3</v>
      </c>
      <c r="AK145" s="19">
        <v>6.7759831981080258E-3</v>
      </c>
      <c r="AL145" s="19">
        <v>6.8876905896529984E-3</v>
      </c>
      <c r="AM145" s="19">
        <v>7.081437009761913E-3</v>
      </c>
      <c r="AN145" s="19">
        <v>7.216608646266701E-3</v>
      </c>
      <c r="AO145" s="19">
        <v>7.3275869261492472E-3</v>
      </c>
      <c r="AP145" s="19">
        <v>7.8023995052543503E-3</v>
      </c>
      <c r="AQ145" s="19">
        <v>8.9563137625601561E-3</v>
      </c>
      <c r="AR145" s="19">
        <v>1.0198435845015742E-2</v>
      </c>
      <c r="AS145" s="19">
        <v>1.1195948668639173E-2</v>
      </c>
      <c r="AT145" s="19">
        <v>1.2080379094273133E-2</v>
      </c>
      <c r="AU145" s="19">
        <v>1.2619455503488758E-2</v>
      </c>
      <c r="AV145" s="19">
        <v>1.3709997463910767E-2</v>
      </c>
      <c r="AW145" s="19">
        <v>1.4746983068101419E-2</v>
      </c>
      <c r="AX145" s="19">
        <v>1.5713273665194011E-2</v>
      </c>
      <c r="AY145" s="19">
        <v>1.6597223209092848E-2</v>
      </c>
      <c r="AZ145" s="19">
        <v>1.7299056166547949E-2</v>
      </c>
      <c r="BA145" s="19">
        <v>1.7647973751289171E-2</v>
      </c>
      <c r="BB145" s="19">
        <v>1.7972781619345107E-2</v>
      </c>
      <c r="BC145" s="19">
        <v>1.8267814797776189E-2</v>
      </c>
      <c r="BD145" s="19">
        <v>1.8546460052583921E-2</v>
      </c>
      <c r="BE145" s="19">
        <v>1.881209574463855E-2</v>
      </c>
      <c r="BF145" s="19">
        <v>1.9052904895290691E-2</v>
      </c>
      <c r="BG145" s="19">
        <v>1.9255241404038812E-2</v>
      </c>
      <c r="BH145" s="19">
        <v>1.9417793162995384E-2</v>
      </c>
      <c r="BI145" s="19">
        <v>1.9552311543807176E-2</v>
      </c>
      <c r="BJ145" s="19">
        <v>1.9675308158307109E-2</v>
      </c>
      <c r="BK145" s="19">
        <v>1.9784499966200974E-2</v>
      </c>
      <c r="BL145" s="19">
        <v>1.9877786035976213E-2</v>
      </c>
      <c r="BM145" t="s">
        <v>9</v>
      </c>
    </row>
    <row r="146" spans="1:65" x14ac:dyDescent="0.2">
      <c r="C146" t="s">
        <v>10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0.88694765374994389</v>
      </c>
      <c r="P146" s="1">
        <v>2.9287108971392115</v>
      </c>
      <c r="Q146" s="1">
        <v>6.0178988258153572</v>
      </c>
      <c r="R146" s="1">
        <v>10.173727097929273</v>
      </c>
      <c r="S146" s="1">
        <v>15.432035603760855</v>
      </c>
      <c r="T146" s="1">
        <v>22.11687168321783</v>
      </c>
      <c r="U146" s="1">
        <v>30.3531413932301</v>
      </c>
      <c r="V146" s="1">
        <v>40.452408518119903</v>
      </c>
      <c r="W146" s="1">
        <v>53.027401538261245</v>
      </c>
      <c r="X146" s="1">
        <v>74.498754173971307</v>
      </c>
      <c r="Y146" s="1">
        <v>105.37072955811709</v>
      </c>
      <c r="Z146" s="1">
        <v>154.64296496737353</v>
      </c>
      <c r="AA146" s="1">
        <v>225.02928588446679</v>
      </c>
      <c r="AB146" s="1">
        <v>319.25181499846701</v>
      </c>
      <c r="AC146" s="1">
        <v>410.37373072087405</v>
      </c>
      <c r="AD146" s="1">
        <v>507.34778777847441</v>
      </c>
      <c r="AE146" s="1">
        <v>629.07835029154421</v>
      </c>
      <c r="AF146" s="1">
        <v>723.7623450196653</v>
      </c>
      <c r="AG146" s="1">
        <v>717.86597382444643</v>
      </c>
      <c r="AH146" s="1">
        <v>816.71862175837964</v>
      </c>
      <c r="AI146" s="1">
        <v>959.38649560592717</v>
      </c>
      <c r="AJ146" s="1">
        <v>1107.6832972969632</v>
      </c>
      <c r="AK146" s="1">
        <v>1314.1595913780634</v>
      </c>
      <c r="AL146" s="1">
        <v>1335.8245417970138</v>
      </c>
      <c r="AM146" s="1">
        <v>1373.4004490620123</v>
      </c>
      <c r="AN146" s="1">
        <v>1412.5703732299212</v>
      </c>
      <c r="AO146" s="1">
        <v>1421.1396869083578</v>
      </c>
      <c r="AP146" s="1">
        <v>1513.2266190471732</v>
      </c>
      <c r="AQ146" s="1">
        <v>1737.0210772875262</v>
      </c>
      <c r="AR146" s="1">
        <v>1977.9228919167715</v>
      </c>
      <c r="AS146" s="1">
        <v>2171.384269603388</v>
      </c>
      <c r="AT146" s="1">
        <v>2342.9140229649352</v>
      </c>
      <c r="AU146" s="1">
        <v>2447.4645233047472</v>
      </c>
      <c r="AV146" s="1">
        <v>2658.9683206413438</v>
      </c>
      <c r="AW146" s="1">
        <v>2860.0851974140942</v>
      </c>
      <c r="AX146" s="1">
        <v>3047.4912194039698</v>
      </c>
      <c r="AY146" s="1">
        <v>3218.9277087585006</v>
      </c>
      <c r="AZ146" s="1">
        <v>3355.0438244009329</v>
      </c>
      <c r="BA146" s="1">
        <v>3422.7142092265885</v>
      </c>
      <c r="BB146" s="1">
        <v>3485.7086651868622</v>
      </c>
      <c r="BC146" s="1">
        <v>3542.9285061862056</v>
      </c>
      <c r="BD146" s="1">
        <v>3596.9700118233222</v>
      </c>
      <c r="BE146" s="1">
        <v>3648.4883940742425</v>
      </c>
      <c r="BF146" s="1">
        <v>3695.1918237860336</v>
      </c>
      <c r="BG146" s="1">
        <v>3734.4337250545509</v>
      </c>
      <c r="BH146" s="1">
        <v>3765.9596227556858</v>
      </c>
      <c r="BI146" s="1">
        <v>3792.0486219742525</v>
      </c>
      <c r="BJ146" s="1">
        <v>3815.9030466276745</v>
      </c>
      <c r="BK146" s="1">
        <v>3837.08011531989</v>
      </c>
      <c r="BL146" s="1">
        <v>3855.1723655148608</v>
      </c>
      <c r="BM146" t="s">
        <v>10</v>
      </c>
    </row>
    <row r="147" spans="1:65" x14ac:dyDescent="0.2">
      <c r="C147" t="s">
        <v>152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0.28309851699647104</v>
      </c>
      <c r="P147" s="1">
        <v>0.93479441338627889</v>
      </c>
      <c r="Q147" s="1">
        <v>1.9208103497655147</v>
      </c>
      <c r="R147" s="1">
        <v>3.2472796354705626</v>
      </c>
      <c r="S147" s="1">
        <v>4.9256417503226482</v>
      </c>
      <c r="T147" s="1">
        <v>7.0593270613526435</v>
      </c>
      <c r="U147" s="1">
        <v>9.6882034450143948</v>
      </c>
      <c r="V147" s="1">
        <v>12.911716730967093</v>
      </c>
      <c r="W147" s="1">
        <v>16.925439367462893</v>
      </c>
      <c r="X147" s="1">
        <v>23.778727792521963</v>
      </c>
      <c r="Y147" s="1">
        <v>33.632534171119403</v>
      </c>
      <c r="Z147" s="1">
        <v>49.359388754348402</v>
      </c>
      <c r="AA147" s="1">
        <v>71.825498207617869</v>
      </c>
      <c r="AB147" s="1">
        <v>101.89971752265146</v>
      </c>
      <c r="AC147" s="1">
        <v>130.98427408901182</v>
      </c>
      <c r="AD147" s="1">
        <v>161.93673404994394</v>
      </c>
      <c r="AE147" s="1">
        <v>200.79104701294102</v>
      </c>
      <c r="AF147" s="1">
        <v>238.17128219895321</v>
      </c>
      <c r="AG147" s="1">
        <v>243.65258483403198</v>
      </c>
      <c r="AH147" s="1">
        <v>277.20439542964255</v>
      </c>
      <c r="AI147" s="1">
        <v>335.96830328565579</v>
      </c>
      <c r="AJ147" s="1">
        <v>387.40565519893391</v>
      </c>
      <c r="AK147" s="1">
        <v>454.75173615886001</v>
      </c>
      <c r="AL147" s="1">
        <v>463.53494224527378</v>
      </c>
      <c r="AM147" s="1">
        <v>474.54591932825161</v>
      </c>
      <c r="AN147" s="1">
        <v>488.21383872121237</v>
      </c>
      <c r="AO147" s="1">
        <v>502.2893631000137</v>
      </c>
      <c r="AP147" s="1">
        <v>536.35897264565483</v>
      </c>
      <c r="AQ147" s="1">
        <v>617.43915716061542</v>
      </c>
      <c r="AR147" s="1">
        <v>705.08113346486107</v>
      </c>
      <c r="AS147" s="1">
        <v>776.26544341818658</v>
      </c>
      <c r="AT147" s="1">
        <v>839.99545458938837</v>
      </c>
      <c r="AU147" s="1">
        <v>880.00920400276357</v>
      </c>
      <c r="AV147" s="1">
        <v>956.05741085743125</v>
      </c>
      <c r="AW147" s="1">
        <v>1028.370901392253</v>
      </c>
      <c r="AX147" s="1">
        <v>1095.7545233676797</v>
      </c>
      <c r="AY147" s="1">
        <v>1157.3961476271395</v>
      </c>
      <c r="AZ147" s="1">
        <v>1206.3379947664412</v>
      </c>
      <c r="BA147" s="1">
        <v>1230.6695268143812</v>
      </c>
      <c r="BB147" s="1">
        <v>1253.3197840574705</v>
      </c>
      <c r="BC147" s="1">
        <v>1273.8937234349473</v>
      </c>
      <c r="BD147" s="1">
        <v>1293.3248620300085</v>
      </c>
      <c r="BE147" s="1">
        <v>1311.8487875555666</v>
      </c>
      <c r="BF147" s="1">
        <v>1328.6414509888966</v>
      </c>
      <c r="BG147" s="1">
        <v>1342.7512507306449</v>
      </c>
      <c r="BH147" s="1">
        <v>1354.0866878237175</v>
      </c>
      <c r="BI147" s="1">
        <v>1363.4672362308336</v>
      </c>
      <c r="BJ147" s="1">
        <v>1372.0443220481416</v>
      </c>
      <c r="BK147" s="1">
        <v>1379.6587390031154</v>
      </c>
      <c r="BL147" s="1">
        <v>1386.1639800560877</v>
      </c>
      <c r="BM147" t="s">
        <v>11</v>
      </c>
    </row>
    <row r="148" spans="1:65" ht="14.25" x14ac:dyDescent="0.2">
      <c r="C148" t="s">
        <v>153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0.37746468932862809</v>
      </c>
      <c r="P148" s="1">
        <v>1.2463925511817051</v>
      </c>
      <c r="Q148" s="1">
        <v>2.5610804663540194</v>
      </c>
      <c r="R148" s="1">
        <v>4.3297061806274169</v>
      </c>
      <c r="S148" s="1">
        <v>6.5675223337635309</v>
      </c>
      <c r="T148" s="1">
        <v>9.4124360818035253</v>
      </c>
      <c r="U148" s="1">
        <v>12.917604593352525</v>
      </c>
      <c r="V148" s="1">
        <v>17.215622307956124</v>
      </c>
      <c r="W148" s="1">
        <v>22.567252489950523</v>
      </c>
      <c r="X148" s="1">
        <v>31.704970390029281</v>
      </c>
      <c r="Y148" s="1">
        <v>44.843378894825875</v>
      </c>
      <c r="Z148" s="1">
        <v>65.812518339131202</v>
      </c>
      <c r="AA148" s="1">
        <v>95.767330943490492</v>
      </c>
      <c r="AB148" s="1">
        <v>135.86629003020195</v>
      </c>
      <c r="AC148" s="1">
        <v>174.64569878534908</v>
      </c>
      <c r="AD148" s="1">
        <v>215.91564539992527</v>
      </c>
      <c r="AE148" s="1">
        <v>271.33925272019053</v>
      </c>
      <c r="AF148" s="1">
        <v>320.81135072659498</v>
      </c>
      <c r="AG148" s="1">
        <v>327.9345926867561</v>
      </c>
      <c r="AH148" s="1">
        <v>372.99438610444031</v>
      </c>
      <c r="AI148" s="1">
        <v>451.71076369029606</v>
      </c>
      <c r="AJ148" s="1">
        <v>521.0930144066898</v>
      </c>
      <c r="AK148" s="1">
        <v>612.03684152875064</v>
      </c>
      <c r="AL148" s="1">
        <v>623.76236275744986</v>
      </c>
      <c r="AM148" s="1">
        <v>638.72964519384232</v>
      </c>
      <c r="AN148" s="1">
        <v>656.7835157217346</v>
      </c>
      <c r="AO148" s="1">
        <v>675.23510104759339</v>
      </c>
      <c r="AP148" s="1">
        <v>720.9246893894292</v>
      </c>
      <c r="AQ148" s="1">
        <v>829.77786799727551</v>
      </c>
      <c r="AR148" s="1">
        <v>947.41468669755056</v>
      </c>
      <c r="AS148" s="1">
        <v>1042.9046949153296</v>
      </c>
      <c r="AT148" s="1">
        <v>1128.35216315967</v>
      </c>
      <c r="AU148" s="1">
        <v>1181.9206352961487</v>
      </c>
      <c r="AV148" s="1">
        <v>1284.0592771989434</v>
      </c>
      <c r="AW148" s="1">
        <v>1381.1819053312854</v>
      </c>
      <c r="AX148" s="1">
        <v>1471.6833375111946</v>
      </c>
      <c r="AY148" s="1">
        <v>1554.4728212734556</v>
      </c>
      <c r="AZ148" s="1">
        <v>1620.2055190683629</v>
      </c>
      <c r="BA148" s="1">
        <v>1652.8846543376567</v>
      </c>
      <c r="BB148" s="1">
        <v>1683.3057071046105</v>
      </c>
      <c r="BC148" s="1">
        <v>1710.9381038897418</v>
      </c>
      <c r="BD148" s="1">
        <v>1737.0356305614405</v>
      </c>
      <c r="BE148" s="1">
        <v>1761.9146996959007</v>
      </c>
      <c r="BF148" s="1">
        <v>1784.4685495228778</v>
      </c>
      <c r="BG148" s="1">
        <v>1803.4191052657197</v>
      </c>
      <c r="BH148" s="1">
        <v>1818.6434767262276</v>
      </c>
      <c r="BI148" s="1">
        <v>1831.2422810141088</v>
      </c>
      <c r="BJ148" s="1">
        <v>1842.7619727083224</v>
      </c>
      <c r="BK148" s="1">
        <v>1852.9887254330636</v>
      </c>
      <c r="BL148" s="1">
        <v>1861.7257688675086</v>
      </c>
      <c r="BM148" t="s">
        <v>12</v>
      </c>
    </row>
    <row r="149" spans="1:65" x14ac:dyDescent="0.2">
      <c r="C149" t="s">
        <v>154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1.2286475637646841E-2</v>
      </c>
      <c r="P149" s="1">
        <v>4.0570077540964505E-2</v>
      </c>
      <c r="Q149" s="1">
        <v>8.3363169179823324E-2</v>
      </c>
      <c r="R149" s="1">
        <v>0.14093193617942243</v>
      </c>
      <c r="S149" s="1">
        <v>0.21377285196400295</v>
      </c>
      <c r="T149" s="1">
        <v>0.30637479446270471</v>
      </c>
      <c r="U149" s="1">
        <v>0.42046802951362472</v>
      </c>
      <c r="V149" s="1">
        <v>0.56036850612397193</v>
      </c>
      <c r="W149" s="1">
        <v>0.73456406854788958</v>
      </c>
      <c r="X149" s="1">
        <v>1.0319967861954531</v>
      </c>
      <c r="Y149" s="1">
        <v>1.4596519830265822</v>
      </c>
      <c r="Z149" s="1">
        <v>2.1421974719387205</v>
      </c>
      <c r="AA149" s="1">
        <v>3.117226622210616</v>
      </c>
      <c r="AB149" s="1">
        <v>4.4224477404830731</v>
      </c>
      <c r="AC149" s="1">
        <v>5.6847174954631123</v>
      </c>
      <c r="AD149" s="1">
        <v>7.0280542577675673</v>
      </c>
      <c r="AE149" s="1">
        <v>8.7143314403616401</v>
      </c>
      <c r="AF149" s="1">
        <v>10.134594871213871</v>
      </c>
      <c r="AG149" s="1">
        <v>10.317417864169645</v>
      </c>
      <c r="AH149" s="1">
        <v>11.719166636017974</v>
      </c>
      <c r="AI149" s="1">
        <v>14.134862664072482</v>
      </c>
      <c r="AJ149" s="1">
        <v>16.342480028986195</v>
      </c>
      <c r="AK149" s="1">
        <v>19.252811760168761</v>
      </c>
      <c r="AL149" s="1">
        <v>19.606137653261882</v>
      </c>
      <c r="AM149" s="1">
        <v>20.101000458344377</v>
      </c>
      <c r="AN149" s="1">
        <v>20.613450715492782</v>
      </c>
      <c r="AO149" s="1">
        <v>21.113897544555165</v>
      </c>
      <c r="AP149" s="1">
        <v>22.524555573154533</v>
      </c>
      <c r="AQ149" s="1">
        <v>25.904835188062872</v>
      </c>
      <c r="AR149" s="1">
        <v>29.553673837509518</v>
      </c>
      <c r="AS149" s="1">
        <v>32.506340780723548</v>
      </c>
      <c r="AT149" s="1">
        <v>35.14147178631503</v>
      </c>
      <c r="AU149" s="1">
        <v>36.780288865571862</v>
      </c>
      <c r="AV149" s="1">
        <v>39.958749957911365</v>
      </c>
      <c r="AW149" s="1">
        <v>42.98111729071961</v>
      </c>
      <c r="AX149" s="1">
        <v>45.797439063027923</v>
      </c>
      <c r="AY149" s="1">
        <v>48.373772056016541</v>
      </c>
      <c r="AZ149" s="1">
        <v>50.419313474458939</v>
      </c>
      <c r="BA149" s="1">
        <v>51.436258266848114</v>
      </c>
      <c r="BB149" s="1">
        <v>52.382933597618539</v>
      </c>
      <c r="BC149" s="1">
        <v>53.24282850549497</v>
      </c>
      <c r="BD149" s="1">
        <v>54.05495965964942</v>
      </c>
      <c r="BE149" s="1">
        <v>54.829173529976423</v>
      </c>
      <c r="BF149" s="1">
        <v>55.531028702730126</v>
      </c>
      <c r="BG149" s="1">
        <v>56.120752660134599</v>
      </c>
      <c r="BH149" s="1">
        <v>56.594521171650548</v>
      </c>
      <c r="BI149" s="1">
        <v>56.986584434809473</v>
      </c>
      <c r="BJ149" s="1">
        <v>57.345066701302223</v>
      </c>
      <c r="BK149" s="1">
        <v>57.663313889937271</v>
      </c>
      <c r="BL149" s="1">
        <v>57.935202688350053</v>
      </c>
      <c r="BM149" t="s">
        <v>0</v>
      </c>
    </row>
    <row r="150" spans="1:65" x14ac:dyDescent="0.2">
      <c r="C150" t="s">
        <v>155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3.4129098993463448E-3</v>
      </c>
      <c r="P150" s="1">
        <v>1.1269465983601252E-2</v>
      </c>
      <c r="Q150" s="1">
        <v>2.3156435883284258E-2</v>
      </c>
      <c r="R150" s="1">
        <v>3.914776004983956E-2</v>
      </c>
      <c r="S150" s="1">
        <v>5.9381347767778592E-2</v>
      </c>
      <c r="T150" s="1">
        <v>8.5104109572973527E-2</v>
      </c>
      <c r="U150" s="1">
        <v>0.11679667486489576</v>
      </c>
      <c r="V150" s="1">
        <v>0.15565791836776999</v>
      </c>
      <c r="W150" s="1">
        <v>0.204045574596636</v>
      </c>
      <c r="X150" s="1">
        <v>0.28666577394318143</v>
      </c>
      <c r="Y150" s="1">
        <v>0.40545888417405057</v>
      </c>
      <c r="Z150" s="1">
        <v>0.59505485331631125</v>
      </c>
      <c r="AA150" s="1">
        <v>0.86589628394739326</v>
      </c>
      <c r="AB150" s="1">
        <v>1.2284577056897426</v>
      </c>
      <c r="AC150" s="1">
        <v>1.5790881931841978</v>
      </c>
      <c r="AD150" s="1">
        <v>1.9522372938243242</v>
      </c>
      <c r="AE150" s="1">
        <v>2.4206476223226776</v>
      </c>
      <c r="AF150" s="1">
        <v>2.8151652420038529</v>
      </c>
      <c r="AG150" s="1">
        <v>2.8659494067137903</v>
      </c>
      <c r="AH150" s="1">
        <v>3.255324065560548</v>
      </c>
      <c r="AI150" s="1">
        <v>3.9263507400201338</v>
      </c>
      <c r="AJ150" s="1">
        <v>4.5395777858294988</v>
      </c>
      <c r="AK150" s="1">
        <v>5.3480032667135449</v>
      </c>
      <c r="AL150" s="1">
        <v>5.4461493481283005</v>
      </c>
      <c r="AM150" s="1">
        <v>5.5836112384289933</v>
      </c>
      <c r="AN150" s="1">
        <v>5.7259585320813278</v>
      </c>
      <c r="AO150" s="1">
        <v>5.8649715401542126</v>
      </c>
      <c r="AP150" s="1">
        <v>6.2568209925429255</v>
      </c>
      <c r="AQ150" s="1">
        <v>7.1957875522396861</v>
      </c>
      <c r="AR150" s="1">
        <v>8.209353843752643</v>
      </c>
      <c r="AS150" s="1">
        <v>9.0295391057565411</v>
      </c>
      <c r="AT150" s="1">
        <v>9.7615199406430637</v>
      </c>
      <c r="AU150" s="1">
        <v>10.216746907103294</v>
      </c>
      <c r="AV150" s="1">
        <v>11.099652766086491</v>
      </c>
      <c r="AW150" s="1">
        <v>11.939199247422113</v>
      </c>
      <c r="AX150" s="1">
        <v>12.721510850841089</v>
      </c>
      <c r="AY150" s="1">
        <v>13.437158904449038</v>
      </c>
      <c r="AZ150" s="1">
        <v>14.005364854016371</v>
      </c>
      <c r="BA150" s="1">
        <v>14.287849518568921</v>
      </c>
      <c r="BB150" s="1">
        <v>14.550814888227372</v>
      </c>
      <c r="BC150" s="1">
        <v>14.789674584859714</v>
      </c>
      <c r="BD150" s="1">
        <v>15.015266572124839</v>
      </c>
      <c r="BE150" s="1">
        <v>15.230325980549006</v>
      </c>
      <c r="BF150" s="1">
        <v>15.425285750758368</v>
      </c>
      <c r="BG150" s="1">
        <v>15.5890979611485</v>
      </c>
      <c r="BH150" s="1">
        <v>15.720700325458486</v>
      </c>
      <c r="BI150" s="1">
        <v>15.829606787447075</v>
      </c>
      <c r="BJ150" s="1">
        <v>15.929185194806173</v>
      </c>
      <c r="BK150" s="1">
        <v>16.017587191649241</v>
      </c>
      <c r="BL150" s="1">
        <v>16.093111857875016</v>
      </c>
      <c r="BM150" t="s">
        <v>1</v>
      </c>
    </row>
    <row r="151" spans="1:65" x14ac:dyDescent="0.2">
      <c r="C151" t="s">
        <v>161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7.2240000000000065E-4</v>
      </c>
      <c r="P151" s="1">
        <v>2.3781036996563323E-3</v>
      </c>
      <c r="Q151" s="1">
        <v>4.8700970931693545E-3</v>
      </c>
      <c r="R151" s="1">
        <v>8.2054108673464011E-3</v>
      </c>
      <c r="S151" s="1">
        <v>1.2404018998545657E-2</v>
      </c>
      <c r="T151" s="1">
        <v>1.7708926435597551E-2</v>
      </c>
      <c r="U151" s="1">
        <v>2.4205753105510316E-2</v>
      </c>
      <c r="V151" s="1">
        <v>3.212304726051092E-2</v>
      </c>
      <c r="W151" s="1">
        <v>4.1923649342103762E-2</v>
      </c>
      <c r="X151" s="1">
        <v>5.8809941849940539E-2</v>
      </c>
      <c r="Y151" s="1">
        <v>8.3190956085185522E-2</v>
      </c>
      <c r="Z151" s="1">
        <v>0.12232348530229541</v>
      </c>
      <c r="AA151" s="1">
        <v>0.1782752163597392</v>
      </c>
      <c r="AB151" s="1">
        <v>0.25309903521518445</v>
      </c>
      <c r="AC151" s="1">
        <v>0.33264876300976315</v>
      </c>
      <c r="AD151" s="1">
        <v>0.4168754606621442</v>
      </c>
      <c r="AE151" s="1">
        <v>0.52304714612991376</v>
      </c>
      <c r="AF151" s="1">
        <v>0.62532585860686007</v>
      </c>
      <c r="AG151" s="1">
        <v>0.63967349733624956</v>
      </c>
      <c r="AH151" s="1">
        <v>0.72749941938332674</v>
      </c>
      <c r="AI151" s="1">
        <v>0.88784972111611149</v>
      </c>
      <c r="AJ151" s="1">
        <v>1.0322303970966791</v>
      </c>
      <c r="AK151" s="1">
        <v>1.2240380874691026</v>
      </c>
      <c r="AL151" s="1">
        <v>1.2501822430264902</v>
      </c>
      <c r="AM151" s="1">
        <v>1.2758692662440365</v>
      </c>
      <c r="AN151" s="1">
        <v>1.3097053468350515</v>
      </c>
      <c r="AO151" s="1">
        <v>1.3460508545069125</v>
      </c>
      <c r="AP151" s="1">
        <v>1.4391651382648014</v>
      </c>
      <c r="AQ151" s="1">
        <v>1.6623713623116558</v>
      </c>
      <c r="AR151" s="1">
        <v>1.9009698658148271</v>
      </c>
      <c r="AS151" s="1">
        <v>2.0952071472924612</v>
      </c>
      <c r="AT151" s="1">
        <v>2.268615707593046</v>
      </c>
      <c r="AU151" s="1">
        <v>2.3792301374921778</v>
      </c>
      <c r="AV151" s="1">
        <v>2.5822056395294188</v>
      </c>
      <c r="AW151" s="1">
        <v>2.773821859608268</v>
      </c>
      <c r="AX151" s="1">
        <v>2.9510848263265581</v>
      </c>
      <c r="AY151" s="1">
        <v>3.1120427719293207</v>
      </c>
      <c r="AZ151" s="1">
        <v>3.2387419585677537</v>
      </c>
      <c r="BA151" s="1">
        <v>3.3006137369881152</v>
      </c>
      <c r="BB151" s="1">
        <v>3.3577452436046804</v>
      </c>
      <c r="BC151" s="1">
        <v>3.4092056746064969</v>
      </c>
      <c r="BD151" s="1">
        <v>3.457329103928378</v>
      </c>
      <c r="BE151" s="1">
        <v>3.5026977511198418</v>
      </c>
      <c r="BF151" s="1">
        <v>3.543445151439057</v>
      </c>
      <c r="BG151" s="1">
        <v>3.5774493908752438</v>
      </c>
      <c r="BH151" s="1">
        <v>3.6046330004286782</v>
      </c>
      <c r="BI151" s="1">
        <v>3.6269819111996253</v>
      </c>
      <c r="BJ151" s="1">
        <v>3.6471766170770366</v>
      </c>
      <c r="BK151" s="1">
        <v>3.6649123127808072</v>
      </c>
      <c r="BL151" s="1">
        <v>3.6799203326221654</v>
      </c>
      <c r="BM151" t="s">
        <v>33</v>
      </c>
    </row>
    <row r="152" spans="1:65" x14ac:dyDescent="0.2">
      <c r="C152" t="s">
        <v>160</v>
      </c>
      <c r="D152" s="14">
        <v>0.38000000000000006</v>
      </c>
      <c r="E152" s="14">
        <v>0.38000000000000006</v>
      </c>
      <c r="F152" s="14">
        <v>0.38000000000000006</v>
      </c>
      <c r="G152" s="14">
        <v>0.38000000000000006</v>
      </c>
      <c r="H152" s="14">
        <v>0.38000000000000006</v>
      </c>
      <c r="I152" s="14">
        <v>0.38000000000000006</v>
      </c>
      <c r="J152" s="14">
        <v>0.38000000000000006</v>
      </c>
      <c r="K152" s="14">
        <v>0.38000000000000006</v>
      </c>
      <c r="L152" s="14">
        <v>0.38000000000000006</v>
      </c>
      <c r="M152" s="14">
        <v>0.38000000000000006</v>
      </c>
      <c r="N152" s="14">
        <v>0.38000000000000006</v>
      </c>
      <c r="O152" s="14">
        <v>0.38000000000000006</v>
      </c>
      <c r="P152" s="14">
        <v>0.38000000000000006</v>
      </c>
      <c r="Q152" s="14">
        <v>0.38000000000000006</v>
      </c>
      <c r="R152" s="14">
        <v>0.38000000000000006</v>
      </c>
      <c r="S152" s="14">
        <v>0.38000000000000006</v>
      </c>
      <c r="T152" s="14">
        <v>0.38000000000000006</v>
      </c>
      <c r="U152" s="14">
        <v>0.38000000000000006</v>
      </c>
      <c r="V152" s="14">
        <v>0.38000000000000006</v>
      </c>
      <c r="W152" s="14">
        <v>0.38000000000000006</v>
      </c>
      <c r="X152" s="14">
        <v>0.38000000000000006</v>
      </c>
      <c r="Y152" s="14">
        <v>0.38000000000000006</v>
      </c>
      <c r="Z152" s="14">
        <v>0.38000000000000006</v>
      </c>
      <c r="AA152" s="14">
        <v>0.38000000000000006</v>
      </c>
      <c r="AB152" s="14">
        <v>0.38000000000000006</v>
      </c>
      <c r="AC152" s="14">
        <v>0.38000000000000006</v>
      </c>
      <c r="AD152" s="14">
        <v>0.38000000000000006</v>
      </c>
      <c r="AE152" s="14">
        <v>0.38000000000000006</v>
      </c>
      <c r="AF152" s="14">
        <v>0.38000000000000006</v>
      </c>
      <c r="AG152" s="14">
        <v>0.38000000000000006</v>
      </c>
      <c r="AH152" s="14">
        <v>0.38000000000000006</v>
      </c>
      <c r="AI152" s="14">
        <v>0.38000000000000006</v>
      </c>
      <c r="AJ152" s="14">
        <v>0.38000000000000006</v>
      </c>
      <c r="AK152" s="14">
        <v>0.38000000000000006</v>
      </c>
      <c r="AL152" s="14">
        <v>0.38000000000000006</v>
      </c>
      <c r="AM152" s="14">
        <v>0.38000000000000006</v>
      </c>
      <c r="AN152" s="14">
        <v>0.38000000000000006</v>
      </c>
      <c r="AO152" s="14">
        <v>0.38000000000000006</v>
      </c>
      <c r="AP152" s="14">
        <v>0.38000000000000006</v>
      </c>
      <c r="AQ152" s="14">
        <v>0.38000000000000006</v>
      </c>
      <c r="AR152" s="14">
        <v>0.38000000000000006</v>
      </c>
      <c r="AS152" s="14">
        <v>0.38000000000000006</v>
      </c>
      <c r="AT152" s="14">
        <v>0.38000000000000006</v>
      </c>
      <c r="AU152" s="14">
        <v>0.38000000000000006</v>
      </c>
      <c r="AV152" s="14">
        <v>0.38000000000000006</v>
      </c>
      <c r="AW152" s="14">
        <v>0.38000000000000006</v>
      </c>
      <c r="AX152" s="14">
        <v>0.38000000000000006</v>
      </c>
      <c r="AY152" s="14">
        <v>0.38000000000000006</v>
      </c>
      <c r="AZ152" s="14">
        <v>0.38000000000000006</v>
      </c>
      <c r="BA152" s="14">
        <v>0.38000000000000006</v>
      </c>
      <c r="BB152" s="14">
        <v>0.38000000000000006</v>
      </c>
      <c r="BC152" s="14">
        <v>0.38000000000000006</v>
      </c>
      <c r="BD152" s="14">
        <v>0.38000000000000006</v>
      </c>
      <c r="BE152" s="14">
        <v>0.38000000000000006</v>
      </c>
      <c r="BF152" s="14">
        <v>0.38000000000000006</v>
      </c>
      <c r="BG152" s="14">
        <v>0.38000000000000006</v>
      </c>
      <c r="BH152" s="14">
        <v>0.38000000000000006</v>
      </c>
      <c r="BI152" s="14">
        <v>0.38000000000000006</v>
      </c>
      <c r="BJ152" s="14">
        <v>0.38000000000000006</v>
      </c>
      <c r="BK152" s="14">
        <v>0.38000000000000006</v>
      </c>
      <c r="BL152" s="14">
        <v>0.38000000000000006</v>
      </c>
      <c r="BM152" t="s">
        <v>55</v>
      </c>
    </row>
    <row r="153" spans="1:65" x14ac:dyDescent="0.2"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</row>
    <row r="154" spans="1:65" x14ac:dyDescent="0.2">
      <c r="A154" s="2" t="s">
        <v>163</v>
      </c>
      <c r="D154" s="2">
        <v>1980</v>
      </c>
      <c r="E154" s="2">
        <v>1981</v>
      </c>
      <c r="F154" s="2">
        <v>1982</v>
      </c>
      <c r="G154" s="2">
        <v>1983</v>
      </c>
      <c r="H154" s="2">
        <v>1984</v>
      </c>
      <c r="I154" s="2">
        <v>1985</v>
      </c>
      <c r="J154" s="2">
        <v>1986</v>
      </c>
      <c r="K154" s="2">
        <v>1987</v>
      </c>
      <c r="L154" s="2">
        <v>1988</v>
      </c>
      <c r="M154" s="2">
        <v>1989</v>
      </c>
      <c r="N154" s="2">
        <v>1990</v>
      </c>
      <c r="O154" s="2">
        <v>1991</v>
      </c>
      <c r="P154" s="2">
        <v>1992</v>
      </c>
      <c r="Q154" s="2">
        <v>1993</v>
      </c>
      <c r="R154" s="2">
        <v>1994</v>
      </c>
      <c r="S154" s="2">
        <v>1995</v>
      </c>
      <c r="T154" s="2">
        <v>1996</v>
      </c>
      <c r="U154" s="2">
        <v>1997</v>
      </c>
      <c r="V154" s="2">
        <v>1998</v>
      </c>
      <c r="W154" s="2">
        <v>1999</v>
      </c>
      <c r="X154" s="2">
        <v>2000</v>
      </c>
      <c r="Y154" s="2">
        <v>2001</v>
      </c>
      <c r="Z154" s="2">
        <v>2002</v>
      </c>
      <c r="AA154" s="2">
        <v>2003</v>
      </c>
      <c r="AB154" s="2">
        <v>2004</v>
      </c>
      <c r="AC154" s="2">
        <v>2005</v>
      </c>
      <c r="AD154" s="2">
        <v>2006</v>
      </c>
      <c r="AE154" s="2">
        <v>2007</v>
      </c>
      <c r="AF154" s="2">
        <v>2008</v>
      </c>
      <c r="AG154" s="2">
        <v>2009</v>
      </c>
      <c r="AH154" s="2">
        <v>2010</v>
      </c>
      <c r="AI154" s="2">
        <v>2011</v>
      </c>
      <c r="AJ154" s="2">
        <v>2012</v>
      </c>
      <c r="AK154" s="2">
        <v>2013</v>
      </c>
      <c r="AL154" s="2">
        <v>2014</v>
      </c>
      <c r="AM154" s="2">
        <v>2015</v>
      </c>
      <c r="AN154" s="2">
        <v>2016</v>
      </c>
      <c r="AO154" s="2">
        <v>2017</v>
      </c>
      <c r="AP154" s="2">
        <v>2018</v>
      </c>
      <c r="AQ154" s="2">
        <v>2019</v>
      </c>
      <c r="AR154" s="2">
        <v>2020</v>
      </c>
      <c r="AS154" s="2">
        <v>2021</v>
      </c>
      <c r="AT154" s="2">
        <v>2022</v>
      </c>
      <c r="AU154" s="2">
        <v>2023</v>
      </c>
      <c r="AV154" s="2">
        <v>2024</v>
      </c>
      <c r="AW154" s="2">
        <v>2025</v>
      </c>
      <c r="AX154" s="2">
        <v>2026</v>
      </c>
      <c r="AY154" s="2">
        <v>2027</v>
      </c>
      <c r="AZ154" s="2">
        <v>2028</v>
      </c>
      <c r="BA154" s="2">
        <v>2029</v>
      </c>
      <c r="BB154" s="2">
        <v>2030</v>
      </c>
      <c r="BC154" s="2">
        <v>2031</v>
      </c>
      <c r="BD154" s="2">
        <v>2032</v>
      </c>
      <c r="BE154" s="2">
        <v>2033</v>
      </c>
      <c r="BF154" s="2">
        <v>2034</v>
      </c>
      <c r="BG154" s="2">
        <v>2035</v>
      </c>
      <c r="BH154" s="2">
        <v>2036</v>
      </c>
      <c r="BI154" s="2">
        <v>2037</v>
      </c>
      <c r="BJ154" s="2">
        <v>2038</v>
      </c>
      <c r="BK154" s="2">
        <v>2039</v>
      </c>
      <c r="BL154" s="2">
        <v>2040</v>
      </c>
    </row>
    <row r="155" spans="1:65" x14ac:dyDescent="0.2">
      <c r="C155" t="s">
        <v>149</v>
      </c>
      <c r="D155" s="1">
        <v>4000</v>
      </c>
      <c r="E155" s="1">
        <v>3768.374473146524</v>
      </c>
      <c r="F155" s="1">
        <v>3626.5709131079498</v>
      </c>
      <c r="G155" s="1">
        <v>3631.9444757928518</v>
      </c>
      <c r="H155" s="1">
        <v>3495.6935465565657</v>
      </c>
      <c r="I155" s="1">
        <v>3444.5043358508501</v>
      </c>
      <c r="J155" s="1">
        <v>3559.2561665637945</v>
      </c>
      <c r="K155" s="1">
        <v>3688.920015468937</v>
      </c>
      <c r="L155" s="1">
        <v>3983.8349442263584</v>
      </c>
      <c r="M155" s="1">
        <v>4820.6310233262921</v>
      </c>
      <c r="N155" s="1">
        <v>5694.0283888251115</v>
      </c>
      <c r="O155" s="1">
        <v>6582.2913058768927</v>
      </c>
      <c r="P155" s="1">
        <v>7021.8643641065901</v>
      </c>
      <c r="Q155" s="1">
        <v>6930.1405637661219</v>
      </c>
      <c r="R155" s="1">
        <v>6764.4621265915948</v>
      </c>
      <c r="S155" s="1">
        <v>6655.3404273896831</v>
      </c>
      <c r="T155" s="1">
        <v>6495.9933324030517</v>
      </c>
      <c r="U155" s="1">
        <v>6529.7297103415285</v>
      </c>
      <c r="V155" s="1">
        <v>6826.8787303184245</v>
      </c>
      <c r="W155" s="1">
        <v>7196.3284697549443</v>
      </c>
      <c r="X155" s="1">
        <v>7528.370901141544</v>
      </c>
      <c r="Y155" s="1">
        <v>7800.5011259690509</v>
      </c>
      <c r="Z155" s="1">
        <v>7984.4832832532538</v>
      </c>
      <c r="AA155" s="1">
        <v>8077.8541930143192</v>
      </c>
      <c r="AB155" s="1">
        <v>8080.6935991049295</v>
      </c>
      <c r="AC155" s="1">
        <v>8039.4259266844147</v>
      </c>
      <c r="AD155" s="1">
        <v>7969.7139793491096</v>
      </c>
      <c r="AE155" s="1">
        <v>7885.3372997553288</v>
      </c>
      <c r="AF155" s="1">
        <v>7303.4892278087882</v>
      </c>
      <c r="AG155" s="1">
        <v>6897.0643719532318</v>
      </c>
      <c r="AH155" s="1">
        <v>6584.1391443164293</v>
      </c>
      <c r="AI155" s="1">
        <v>6356.5941970469221</v>
      </c>
      <c r="AJ155" s="1">
        <v>6219.0569432017019</v>
      </c>
      <c r="AK155" s="1">
        <v>5862.0668520358122</v>
      </c>
      <c r="AL155" s="1">
        <v>5453.865507741536</v>
      </c>
      <c r="AM155" s="1">
        <v>5019.7667081595355</v>
      </c>
      <c r="AN155" s="1">
        <v>4523.9602301308687</v>
      </c>
      <c r="AO155" s="1">
        <v>3942.0219934466122</v>
      </c>
      <c r="AP155" s="1">
        <v>3494.5766976593604</v>
      </c>
      <c r="AQ155" s="1">
        <v>3060.729858907112</v>
      </c>
      <c r="AR155" s="1">
        <v>2724.2529111383064</v>
      </c>
      <c r="AS155" s="1">
        <v>2477.7089218404008</v>
      </c>
      <c r="AT155" s="1">
        <v>2298.7376406844796</v>
      </c>
      <c r="AU155" s="1">
        <v>2185.4874052521468</v>
      </c>
      <c r="AV155" s="1">
        <v>2126.2700765164536</v>
      </c>
      <c r="AW155" s="1">
        <v>2093.564131656995</v>
      </c>
      <c r="AX155" s="1">
        <v>2079.0942379660755</v>
      </c>
      <c r="AY155" s="1">
        <v>2074.0792792543411</v>
      </c>
      <c r="AZ155" s="1">
        <v>2072.6004719175185</v>
      </c>
      <c r="BA155" s="1">
        <v>2072.6004719175185</v>
      </c>
      <c r="BB155" s="1">
        <v>2072.6004719175185</v>
      </c>
      <c r="BC155" s="1">
        <v>2072.6004719175185</v>
      </c>
      <c r="BD155" s="1">
        <v>2072.6004719175185</v>
      </c>
      <c r="BE155" s="1">
        <v>2072.6004719175185</v>
      </c>
      <c r="BF155" s="1">
        <v>2072.6004719175185</v>
      </c>
      <c r="BG155" s="1">
        <v>2072.6004719175185</v>
      </c>
      <c r="BH155" s="1">
        <v>2072.6004719175185</v>
      </c>
      <c r="BI155" s="1">
        <v>2072.6004719175185</v>
      </c>
      <c r="BJ155" s="1">
        <v>2072.6004719175185</v>
      </c>
      <c r="BK155" s="1">
        <v>2072.6004719175185</v>
      </c>
      <c r="BL155" s="1">
        <v>2072.6004719175185</v>
      </c>
      <c r="BM155" t="s">
        <v>2</v>
      </c>
    </row>
    <row r="156" spans="1:65" x14ac:dyDescent="0.2">
      <c r="C156" t="s">
        <v>150</v>
      </c>
      <c r="D156" s="1">
        <v>540</v>
      </c>
      <c r="E156" s="1">
        <v>492</v>
      </c>
      <c r="F156" s="1">
        <v>576</v>
      </c>
      <c r="G156" s="1">
        <v>720</v>
      </c>
      <c r="H156" s="1">
        <v>576</v>
      </c>
      <c r="I156" s="1">
        <v>576</v>
      </c>
      <c r="J156" s="1">
        <v>696</v>
      </c>
      <c r="K156" s="1">
        <v>720</v>
      </c>
      <c r="L156" s="1">
        <v>936</v>
      </c>
      <c r="M156" s="1">
        <v>1440</v>
      </c>
      <c r="N156" s="1">
        <v>1500</v>
      </c>
      <c r="O156" s="1">
        <v>1584</v>
      </c>
      <c r="P156" s="1">
        <v>1176</v>
      </c>
      <c r="Q156" s="1">
        <v>776</v>
      </c>
      <c r="R156" s="1">
        <v>960</v>
      </c>
      <c r="S156" s="1">
        <v>1140</v>
      </c>
      <c r="T156" s="1">
        <v>1222</v>
      </c>
      <c r="U156" s="1">
        <v>1302</v>
      </c>
      <c r="V156" s="1">
        <v>1380</v>
      </c>
      <c r="W156" s="1">
        <v>1456</v>
      </c>
      <c r="X156" s="1">
        <v>1440</v>
      </c>
      <c r="Y156" s="1">
        <v>1424</v>
      </c>
      <c r="Z156" s="1">
        <v>1408</v>
      </c>
      <c r="AA156" s="1">
        <v>1392</v>
      </c>
      <c r="AB156" s="1">
        <v>1376</v>
      </c>
      <c r="AC156" s="1">
        <v>1360</v>
      </c>
      <c r="AD156" s="1">
        <v>1344</v>
      </c>
      <c r="AE156" s="1">
        <v>1328</v>
      </c>
      <c r="AF156" s="1">
        <v>820</v>
      </c>
      <c r="AG156" s="1">
        <v>972.00000000000011</v>
      </c>
      <c r="AH156" s="1">
        <v>1040</v>
      </c>
      <c r="AI156" s="1">
        <v>1106</v>
      </c>
      <c r="AJ156" s="1">
        <v>1170</v>
      </c>
      <c r="AK156" s="1">
        <v>720</v>
      </c>
      <c r="AL156" s="1">
        <v>660</v>
      </c>
      <c r="AM156" s="1">
        <v>600</v>
      </c>
      <c r="AN156" s="1">
        <v>540</v>
      </c>
      <c r="AO156" s="1">
        <v>480</v>
      </c>
      <c r="AP156" s="1">
        <v>420</v>
      </c>
      <c r="AQ156" s="1">
        <v>360</v>
      </c>
      <c r="AR156" s="1">
        <v>360</v>
      </c>
      <c r="AS156" s="1">
        <v>360</v>
      </c>
      <c r="AT156" s="1">
        <v>360</v>
      </c>
      <c r="AU156" s="1">
        <v>360</v>
      </c>
      <c r="AV156" s="1">
        <v>360</v>
      </c>
      <c r="AW156" s="1">
        <v>360</v>
      </c>
      <c r="AX156" s="1">
        <v>360</v>
      </c>
      <c r="AY156" s="1">
        <v>360</v>
      </c>
      <c r="AZ156" s="1">
        <v>360</v>
      </c>
      <c r="BA156" s="1">
        <v>360</v>
      </c>
      <c r="BB156" s="1">
        <v>360</v>
      </c>
      <c r="BC156" s="1">
        <v>360</v>
      </c>
      <c r="BD156" s="1">
        <v>360</v>
      </c>
      <c r="BE156" s="1">
        <v>360</v>
      </c>
      <c r="BF156" s="1">
        <v>360</v>
      </c>
      <c r="BG156" s="1">
        <v>360</v>
      </c>
      <c r="BH156" s="1">
        <v>360</v>
      </c>
      <c r="BI156" s="1">
        <v>360</v>
      </c>
      <c r="BJ156" s="1">
        <v>360</v>
      </c>
      <c r="BK156" s="1">
        <v>360</v>
      </c>
      <c r="BL156" s="1">
        <v>360</v>
      </c>
      <c r="BM156" t="s">
        <v>3</v>
      </c>
    </row>
    <row r="157" spans="1:65" x14ac:dyDescent="0.2">
      <c r="C157" t="s">
        <v>159</v>
      </c>
      <c r="D157" s="1">
        <v>40.5</v>
      </c>
      <c r="E157" s="1">
        <v>41.5</v>
      </c>
      <c r="F157" s="1">
        <v>42.5</v>
      </c>
      <c r="G157" s="1">
        <v>43.2</v>
      </c>
      <c r="H157" s="1">
        <v>44.2</v>
      </c>
      <c r="I157" s="1">
        <v>45.75</v>
      </c>
      <c r="J157" s="1">
        <v>47</v>
      </c>
      <c r="K157" s="1">
        <v>48.25</v>
      </c>
      <c r="L157" s="1">
        <v>49.5</v>
      </c>
      <c r="M157" s="1">
        <v>50.75</v>
      </c>
      <c r="N157" s="1">
        <v>51.75</v>
      </c>
      <c r="O157" s="1">
        <v>52.75</v>
      </c>
      <c r="P157" s="1">
        <v>53.75</v>
      </c>
      <c r="Q157" s="1">
        <v>54.2</v>
      </c>
      <c r="R157" s="1">
        <v>55.35</v>
      </c>
      <c r="S157" s="1">
        <v>55.95</v>
      </c>
      <c r="T157" s="1">
        <v>57.1</v>
      </c>
      <c r="U157" s="1">
        <v>57.55</v>
      </c>
      <c r="V157" s="1">
        <v>58.15</v>
      </c>
      <c r="W157" s="1">
        <v>59.75</v>
      </c>
      <c r="X157" s="1">
        <v>59.75</v>
      </c>
      <c r="Y157" s="1">
        <v>59.75</v>
      </c>
      <c r="Z157" s="1">
        <v>59.75</v>
      </c>
      <c r="AA157" s="1">
        <v>59.75</v>
      </c>
      <c r="AB157" s="1">
        <v>59.75</v>
      </c>
      <c r="AC157" s="1">
        <v>59.75</v>
      </c>
      <c r="AD157" s="1">
        <v>59.75</v>
      </c>
      <c r="AE157" s="1">
        <v>64.099999999999994</v>
      </c>
      <c r="AF157" s="1">
        <v>65.45</v>
      </c>
      <c r="AG157" s="1">
        <v>66.400000000000006</v>
      </c>
      <c r="AH157" s="1">
        <v>66.75</v>
      </c>
      <c r="AI157" s="1">
        <v>67.099999999999994</v>
      </c>
      <c r="AJ157" s="1">
        <v>68.2</v>
      </c>
      <c r="AK157" s="1">
        <v>68.8</v>
      </c>
      <c r="AL157" s="1">
        <v>69.75</v>
      </c>
      <c r="AM157" s="1">
        <v>70.7</v>
      </c>
      <c r="AN157" s="1">
        <v>71.650000000000006</v>
      </c>
      <c r="AO157" s="1">
        <v>72.599999999999994</v>
      </c>
      <c r="AP157" s="1">
        <v>73.55</v>
      </c>
      <c r="AQ157" s="1">
        <v>73.900000000000006</v>
      </c>
      <c r="AR157" s="1">
        <v>74.25</v>
      </c>
      <c r="AS157" s="1">
        <v>74.599999999999994</v>
      </c>
      <c r="AT157" s="1">
        <v>74.95</v>
      </c>
      <c r="AU157" s="1">
        <v>75.3</v>
      </c>
      <c r="AV157" s="1">
        <v>75.650000000000006</v>
      </c>
      <c r="AW157" s="1">
        <v>76</v>
      </c>
      <c r="AX157" s="1">
        <v>76.349999999999994</v>
      </c>
      <c r="AY157" s="1">
        <v>76.7</v>
      </c>
      <c r="AZ157" s="1">
        <v>77.05</v>
      </c>
      <c r="BA157" s="1">
        <v>77.400000000000006</v>
      </c>
      <c r="BB157" s="1">
        <v>77.75</v>
      </c>
      <c r="BC157" s="1">
        <v>77.75</v>
      </c>
      <c r="BD157" s="1">
        <v>77.75</v>
      </c>
      <c r="BE157" s="1">
        <v>77.75</v>
      </c>
      <c r="BF157" s="1">
        <v>77.75</v>
      </c>
      <c r="BG157" s="1">
        <v>77.75</v>
      </c>
      <c r="BH157" s="1">
        <v>77.75</v>
      </c>
      <c r="BI157" s="1">
        <v>77.75</v>
      </c>
      <c r="BJ157" s="1">
        <v>77.75</v>
      </c>
      <c r="BK157" s="1">
        <v>77.75</v>
      </c>
      <c r="BL157" s="1">
        <v>77.75</v>
      </c>
      <c r="BM157" t="s">
        <v>31</v>
      </c>
    </row>
    <row r="158" spans="1:65" x14ac:dyDescent="0.2">
      <c r="C158" t="s">
        <v>4</v>
      </c>
      <c r="D158" s="1">
        <v>3906.9416457835096</v>
      </c>
      <c r="E158" s="1">
        <v>3704.1807604719806</v>
      </c>
      <c r="F158" s="1">
        <v>3589.8725382852394</v>
      </c>
      <c r="G158" s="1">
        <v>3603.1087137932914</v>
      </c>
      <c r="H158" s="1">
        <v>3488.0809007436878</v>
      </c>
      <c r="I158" s="1">
        <v>3579.1832890338569</v>
      </c>
      <c r="J158" s="1">
        <v>3835.5779443439715</v>
      </c>
      <c r="K158" s="1">
        <v>4058.1844899241396</v>
      </c>
      <c r="L158" s="1">
        <v>4415.6747904164249</v>
      </c>
      <c r="M158" s="1">
        <v>5525.5545630047009</v>
      </c>
      <c r="N158" s="1">
        <v>6707.3095521742543</v>
      </c>
      <c r="O158" s="1">
        <v>7892.4278888788631</v>
      </c>
      <c r="P158" s="1">
        <v>8548.8984545454878</v>
      </c>
      <c r="Q158" s="1">
        <v>8377.6700468319796</v>
      </c>
      <c r="R158" s="1">
        <v>8045.0047898092243</v>
      </c>
      <c r="S158" s="1">
        <v>7745.7300423471843</v>
      </c>
      <c r="T158" s="1">
        <v>7497.9477109115296</v>
      </c>
      <c r="U158" s="1">
        <v>7631.0366410385195</v>
      </c>
      <c r="V158" s="1">
        <v>8326.6183528276597</v>
      </c>
      <c r="W158" s="1">
        <v>9066.5101699953138</v>
      </c>
      <c r="X158" s="1">
        <v>9483.3115534964163</v>
      </c>
      <c r="Y158" s="1">
        <v>9787.5943724717217</v>
      </c>
      <c r="Z158" s="1">
        <v>9967.3293716156695</v>
      </c>
      <c r="AA158" s="1">
        <v>10022.505272516342</v>
      </c>
      <c r="AB158" s="1">
        <v>9955.7190654478673</v>
      </c>
      <c r="AC158" s="1">
        <v>10415.579753584698</v>
      </c>
      <c r="AD158" s="1">
        <v>10852.326488731942</v>
      </c>
      <c r="AE158" s="1">
        <v>11761.870690033593</v>
      </c>
      <c r="AF158" s="1">
        <v>11204.378208053104</v>
      </c>
      <c r="AG158" s="1">
        <v>10776.252109531968</v>
      </c>
      <c r="AH158" s="1">
        <v>10331.610837440116</v>
      </c>
      <c r="AI158" s="1">
        <v>10224.160405986382</v>
      </c>
      <c r="AJ158" s="1">
        <v>10099.822552659198</v>
      </c>
      <c r="AK158" s="1">
        <v>10155.353763980402</v>
      </c>
      <c r="AL158" s="1">
        <v>9576.8970892486941</v>
      </c>
      <c r="AM158" s="1">
        <v>8805.8762589683411</v>
      </c>
      <c r="AN158" s="1">
        <v>7817.9585156963603</v>
      </c>
      <c r="AO158" s="1">
        <v>6603.6163954468529</v>
      </c>
      <c r="AP158" s="1">
        <v>5956.5569904151671</v>
      </c>
      <c r="AQ158" s="1">
        <v>5276.042587453363</v>
      </c>
      <c r="AR158" s="1">
        <v>4738.5441161975314</v>
      </c>
      <c r="AS158" s="1">
        <v>4340.9432107178964</v>
      </c>
      <c r="AT158" s="1">
        <v>4067.7383829029527</v>
      </c>
      <c r="AU158" s="1">
        <v>3919.0160491488809</v>
      </c>
      <c r="AV158" s="1">
        <v>3885.6674586732015</v>
      </c>
      <c r="AW158" s="1">
        <v>3871.4319724885695</v>
      </c>
      <c r="AX158" s="1">
        <v>3870.6083317609855</v>
      </c>
      <c r="AY158" s="1">
        <v>3876.8714130506064</v>
      </c>
      <c r="AZ158" s="1">
        <v>3885.8334114609347</v>
      </c>
      <c r="BA158" s="1">
        <v>3895.9465725134205</v>
      </c>
      <c r="BB158" s="1">
        <v>3906.0597335659058</v>
      </c>
      <c r="BC158" s="1">
        <v>3906.0597335659058</v>
      </c>
      <c r="BD158" s="1">
        <v>3906.0597335659058</v>
      </c>
      <c r="BE158" s="1">
        <v>3906.0597335659058</v>
      </c>
      <c r="BF158" s="1">
        <v>3906.0597335659058</v>
      </c>
      <c r="BG158" s="1">
        <v>3906.0597335659058</v>
      </c>
      <c r="BH158" s="1">
        <v>3906.0597335659058</v>
      </c>
      <c r="BI158" s="1">
        <v>3906.0597335659058</v>
      </c>
      <c r="BJ158" s="1">
        <v>3906.0597335659058</v>
      </c>
      <c r="BK158" s="1">
        <v>3906.0597335659058</v>
      </c>
      <c r="BL158" s="1">
        <v>3906.0597335659058</v>
      </c>
      <c r="BM158" t="s">
        <v>4</v>
      </c>
    </row>
    <row r="159" spans="1:65" x14ac:dyDescent="0.2">
      <c r="C159" t="s">
        <v>54</v>
      </c>
      <c r="D159" s="1">
        <v>2257.040303999499</v>
      </c>
      <c r="E159" s="1">
        <v>2138.1237889991448</v>
      </c>
      <c r="F159" s="1">
        <v>2070.7071919591817</v>
      </c>
      <c r="G159" s="1">
        <v>2077.0303591646384</v>
      </c>
      <c r="H159" s="1">
        <v>2009.4976619503632</v>
      </c>
      <c r="I159" s="1">
        <v>2060.4705832264281</v>
      </c>
      <c r="J159" s="1">
        <v>2206.3483373333152</v>
      </c>
      <c r="K159" s="1">
        <v>2332.6392852426502</v>
      </c>
      <c r="L159" s="1">
        <v>2536.6804755475182</v>
      </c>
      <c r="M159" s="1">
        <v>3172.6902178601167</v>
      </c>
      <c r="N159" s="1">
        <v>3849.1590830611958</v>
      </c>
      <c r="O159" s="1">
        <v>4526.5337170019357</v>
      </c>
      <c r="P159" s="1">
        <v>4899.1010008861213</v>
      </c>
      <c r="Q159" s="1">
        <v>4796.7245719747398</v>
      </c>
      <c r="R159" s="1">
        <v>4604.1725118195591</v>
      </c>
      <c r="S159" s="1">
        <v>4431.6372580611333</v>
      </c>
      <c r="T159" s="1">
        <v>4289.3465004147392</v>
      </c>
      <c r="U159" s="1">
        <v>4363.9184647316315</v>
      </c>
      <c r="V159" s="1">
        <v>4760.2037968752347</v>
      </c>
      <c r="W159" s="1">
        <v>5179.0937950155403</v>
      </c>
      <c r="X159" s="1">
        <v>5417.0569994509478</v>
      </c>
      <c r="Y159" s="1">
        <v>5590.6076456393612</v>
      </c>
      <c r="Z159" s="1">
        <v>5692.9867525555965</v>
      </c>
      <c r="AA159" s="1">
        <v>5724.2733064825543</v>
      </c>
      <c r="AB159" s="1">
        <v>5686.030346947904</v>
      </c>
      <c r="AC159" s="1">
        <v>4645.5243345418039</v>
      </c>
      <c r="AD159" s="1">
        <v>3614.6527285822413</v>
      </c>
      <c r="AE159" s="1">
        <v>2699.9899519731389</v>
      </c>
      <c r="AF159" s="1">
        <v>1618.9209735130466</v>
      </c>
      <c r="AG159" s="1">
        <v>590.76000171275678</v>
      </c>
      <c r="AH159" s="1">
        <v>425.6375797407008</v>
      </c>
      <c r="AI159" s="1">
        <v>317.96878399378539</v>
      </c>
      <c r="AJ159" s="1">
        <v>255.4352879433236</v>
      </c>
      <c r="AK159" s="1">
        <v>234.18656352013318</v>
      </c>
      <c r="AL159" s="1">
        <v>210.0110452200372</v>
      </c>
      <c r="AM159" s="1">
        <v>192.02341833299315</v>
      </c>
      <c r="AN159" s="1">
        <v>169.54784162147038</v>
      </c>
      <c r="AO159" s="1">
        <v>142.45578306585281</v>
      </c>
      <c r="AP159" s="1">
        <v>127.81421401751795</v>
      </c>
      <c r="AQ159" s="1">
        <v>112.99074988868875</v>
      </c>
      <c r="AR159" s="1">
        <v>101.28800407117322</v>
      </c>
      <c r="AS159" s="1">
        <v>92.617756748902067</v>
      </c>
      <c r="AT159" s="1">
        <v>86.630787051105003</v>
      </c>
      <c r="AU159" s="1">
        <v>83.310632090789269</v>
      </c>
      <c r="AV159" s="1">
        <v>82.447327388329114</v>
      </c>
      <c r="AW159" s="1">
        <v>81.99123969702822</v>
      </c>
      <c r="AX159" s="1">
        <v>81.819572840449595</v>
      </c>
      <c r="AY159" s="1">
        <v>81.79760211178953</v>
      </c>
      <c r="AZ159" s="1">
        <v>81.832452190932841</v>
      </c>
      <c r="BA159" s="1">
        <v>81.891429383447473</v>
      </c>
      <c r="BB159" s="1">
        <v>81.950406575962063</v>
      </c>
      <c r="BC159" s="1">
        <v>81.950406575962063</v>
      </c>
      <c r="BD159" s="1">
        <v>81.950406575962063</v>
      </c>
      <c r="BE159" s="1">
        <v>81.950406575962063</v>
      </c>
      <c r="BF159" s="1">
        <v>81.950406575962063</v>
      </c>
      <c r="BG159" s="1">
        <v>81.950406575962063</v>
      </c>
      <c r="BH159" s="1">
        <v>81.950406575962063</v>
      </c>
      <c r="BI159" s="1">
        <v>81.950406575962063</v>
      </c>
      <c r="BJ159" s="1">
        <v>81.950406575962063</v>
      </c>
      <c r="BK159" s="1">
        <v>81.950406575962063</v>
      </c>
      <c r="BL159" s="1">
        <v>81.950406575962063</v>
      </c>
      <c r="BM159" t="s">
        <v>54</v>
      </c>
    </row>
    <row r="160" spans="1:65" x14ac:dyDescent="0.2">
      <c r="C160" t="s">
        <v>5</v>
      </c>
      <c r="D160" s="1">
        <v>14.246077783656984</v>
      </c>
      <c r="E160" s="1">
        <v>13.560926479983598</v>
      </c>
      <c r="F160" s="1">
        <v>13.254279765700677</v>
      </c>
      <c r="G160" s="1">
        <v>13.504819461725218</v>
      </c>
      <c r="H160" s="1">
        <v>13.201708726332292</v>
      </c>
      <c r="I160" s="1">
        <v>13.638469224651644</v>
      </c>
      <c r="J160" s="1">
        <v>14.749780737527978</v>
      </c>
      <c r="K160" s="1">
        <v>15.74566331168224</v>
      </c>
      <c r="L160" s="1">
        <v>17.386139062438708</v>
      </c>
      <c r="M160" s="1">
        <v>22.110504046795317</v>
      </c>
      <c r="N160" s="1">
        <v>27.017802331150875</v>
      </c>
      <c r="O160" s="1">
        <v>31.906193063742641</v>
      </c>
      <c r="P160" s="1">
        <v>34.406662077067558</v>
      </c>
      <c r="Q160" s="1">
        <v>33.457979915125449</v>
      </c>
      <c r="R160" s="1">
        <v>32.108351184539842</v>
      </c>
      <c r="S160" s="1">
        <v>31.09854125211497</v>
      </c>
      <c r="T160" s="1">
        <v>30.430402354050329</v>
      </c>
      <c r="U160" s="1">
        <v>31.311899564173146</v>
      </c>
      <c r="V160" s="1">
        <v>34.290795862538843</v>
      </c>
      <c r="W160" s="1">
        <v>37.64119768052673</v>
      </c>
      <c r="X160" s="1">
        <v>39.333898653768813</v>
      </c>
      <c r="Y160" s="1">
        <v>40.523788323080595</v>
      </c>
      <c r="Z160" s="1">
        <v>41.191478229873582</v>
      </c>
      <c r="AA160" s="1">
        <v>41.35941556460773</v>
      </c>
      <c r="AB160" s="1">
        <v>41.058543030039331</v>
      </c>
      <c r="AC160" s="1">
        <v>35.341990134116259</v>
      </c>
      <c r="AD160" s="1">
        <v>29.858586459048972</v>
      </c>
      <c r="AE160" s="1">
        <v>26.093159828620863</v>
      </c>
      <c r="AF160" s="1">
        <v>19.551618285656964</v>
      </c>
      <c r="AG160" s="1">
        <v>13.570526683270252</v>
      </c>
      <c r="AH160" s="1">
        <v>12.286745508528675</v>
      </c>
      <c r="AI160" s="1">
        <v>11.679267408990231</v>
      </c>
      <c r="AJ160" s="1">
        <v>11.326300694346729</v>
      </c>
      <c r="AK160" s="1">
        <v>11.198556770803147</v>
      </c>
      <c r="AL160" s="1">
        <v>10.45714306296318</v>
      </c>
      <c r="AM160" s="1">
        <v>9.5733879812088585</v>
      </c>
      <c r="AN160" s="1">
        <v>8.4819250938279325</v>
      </c>
      <c r="AO160" s="1">
        <v>7.1837160135884019</v>
      </c>
      <c r="AP160" s="1">
        <v>6.4741143986129597</v>
      </c>
      <c r="AQ160" s="1">
        <v>5.7317013948564934</v>
      </c>
      <c r="AR160" s="1">
        <v>5.1565456804771497</v>
      </c>
      <c r="AS160" s="1">
        <v>4.7383941972339407</v>
      </c>
      <c r="AT160" s="1">
        <v>4.4571318882025075</v>
      </c>
      <c r="AU160" s="1">
        <v>4.3075493513442549</v>
      </c>
      <c r="AV160" s="1">
        <v>4.2769405084897825</v>
      </c>
      <c r="AW160" s="1">
        <v>4.2653276169082535</v>
      </c>
      <c r="AX160" s="1">
        <v>4.266556245818439</v>
      </c>
      <c r="AY160" s="1">
        <v>4.2743223005459337</v>
      </c>
      <c r="AZ160" s="1">
        <v>4.2844871937678137</v>
      </c>
      <c r="BA160" s="1">
        <v>4.2956378799732713</v>
      </c>
      <c r="BB160" s="1">
        <v>4.3067885661787288</v>
      </c>
      <c r="BC160" s="1">
        <v>4.3067885661787288</v>
      </c>
      <c r="BD160" s="1">
        <v>4.3067885661787288</v>
      </c>
      <c r="BE160" s="1">
        <v>4.3067885661787288</v>
      </c>
      <c r="BF160" s="1">
        <v>4.3067885661787288</v>
      </c>
      <c r="BG160" s="1">
        <v>4.3067885661787288</v>
      </c>
      <c r="BH160" s="1">
        <v>4.3067885661787288</v>
      </c>
      <c r="BI160" s="1">
        <v>4.3067885661787288</v>
      </c>
      <c r="BJ160" s="1">
        <v>4.3067885661787288</v>
      </c>
      <c r="BK160" s="1">
        <v>4.3067885661787288</v>
      </c>
      <c r="BL160" s="1">
        <v>4.3067885661787288</v>
      </c>
      <c r="BM160" t="s">
        <v>5</v>
      </c>
    </row>
    <row r="161" spans="1:65" x14ac:dyDescent="0.2">
      <c r="C161" t="s">
        <v>151</v>
      </c>
      <c r="D161" s="1">
        <v>87.243001813700673</v>
      </c>
      <c r="E161" s="1">
        <v>82.777451977271966</v>
      </c>
      <c r="F161" s="1">
        <v>80.427484228254897</v>
      </c>
      <c r="G161" s="1">
        <v>81.129307377478483</v>
      </c>
      <c r="H161" s="1">
        <v>78.791302181649399</v>
      </c>
      <c r="I161" s="1">
        <v>81.023993209517045</v>
      </c>
      <c r="J161" s="1">
        <v>87.081948097180558</v>
      </c>
      <c r="K161" s="1">
        <v>92.401132674536328</v>
      </c>
      <c r="L161" s="1">
        <v>101.06836469027061</v>
      </c>
      <c r="M161" s="1">
        <v>127.21617903076583</v>
      </c>
      <c r="N161" s="1">
        <v>154.75856541428331</v>
      </c>
      <c r="O161" s="1">
        <v>182.27788490555494</v>
      </c>
      <c r="P161" s="1">
        <v>196.99284679356708</v>
      </c>
      <c r="Q161" s="1">
        <v>192.3286746434066</v>
      </c>
      <c r="R161" s="1">
        <v>184.5344766596412</v>
      </c>
      <c r="S161" s="1">
        <v>177.95830099233839</v>
      </c>
      <c r="T161" s="1">
        <v>172.9212999382722</v>
      </c>
      <c r="U161" s="1">
        <v>176.66789242886526</v>
      </c>
      <c r="V161" s="1">
        <v>192.93614909917835</v>
      </c>
      <c r="W161" s="1">
        <v>210.55960676415185</v>
      </c>
      <c r="X161" s="1">
        <v>220.15846527593382</v>
      </c>
      <c r="Y161" s="1">
        <v>227.06123661524546</v>
      </c>
      <c r="Z161" s="1">
        <v>231.05745851772554</v>
      </c>
      <c r="AA161" s="1">
        <v>232.19855516604605</v>
      </c>
      <c r="AB161" s="1">
        <v>230.59226377539667</v>
      </c>
      <c r="AC161" s="1">
        <v>199.5379052621814</v>
      </c>
      <c r="AD161" s="1">
        <v>169.09015548045869</v>
      </c>
      <c r="AE161" s="1">
        <v>145.96348897767717</v>
      </c>
      <c r="AF161" s="1">
        <v>109.24419451111365</v>
      </c>
      <c r="AG161" s="1">
        <v>75.193508525238826</v>
      </c>
      <c r="AH161" s="1">
        <v>67.830368522019469</v>
      </c>
      <c r="AI161" s="1">
        <v>64.11792638408194</v>
      </c>
      <c r="AJ161" s="1">
        <v>61.791446694825979</v>
      </c>
      <c r="AK161" s="1">
        <v>61.304879629285665</v>
      </c>
      <c r="AL161" s="1">
        <v>57.404812825208126</v>
      </c>
      <c r="AM161" s="1">
        <v>52.690214751114254</v>
      </c>
      <c r="AN161" s="1">
        <v>46.73861059740581</v>
      </c>
      <c r="AO161" s="1">
        <v>39.520123032057768</v>
      </c>
      <c r="AP161" s="1">
        <v>35.634620357707462</v>
      </c>
      <c r="AQ161" s="1">
        <v>31.557455232329382</v>
      </c>
      <c r="AR161" s="1">
        <v>28.361744925709779</v>
      </c>
      <c r="AS161" s="1">
        <v>26.013842259965273</v>
      </c>
      <c r="AT161" s="1">
        <v>24.414116475666585</v>
      </c>
      <c r="AU161" s="1">
        <v>23.55122793806699</v>
      </c>
      <c r="AV161" s="1">
        <v>23.36452229811816</v>
      </c>
      <c r="AW161" s="1">
        <v>23.288191136490497</v>
      </c>
      <c r="AX161" s="1">
        <v>23.288160782801995</v>
      </c>
      <c r="AY161" s="1">
        <v>23.327849930366028</v>
      </c>
      <c r="AZ161" s="1">
        <v>23.38244203885013</v>
      </c>
      <c r="BA161" s="1">
        <v>23.443296526703843</v>
      </c>
      <c r="BB161" s="1">
        <v>23.504151014557557</v>
      </c>
      <c r="BC161" s="1">
        <v>23.504151014557557</v>
      </c>
      <c r="BD161" s="1">
        <v>23.504151014557557</v>
      </c>
      <c r="BE161" s="1">
        <v>23.504151014557557</v>
      </c>
      <c r="BF161" s="1">
        <v>23.504151014557557</v>
      </c>
      <c r="BG161" s="1">
        <v>23.504151014557557</v>
      </c>
      <c r="BH161" s="1">
        <v>23.504151014557557</v>
      </c>
      <c r="BI161" s="1">
        <v>23.504151014557557</v>
      </c>
      <c r="BJ161" s="1">
        <v>23.504151014557557</v>
      </c>
      <c r="BK161" s="1">
        <v>23.504151014557557</v>
      </c>
      <c r="BL161" s="1">
        <v>23.504151014557557</v>
      </c>
      <c r="BM161" t="s">
        <v>6</v>
      </c>
    </row>
    <row r="162" spans="1:65" x14ac:dyDescent="0.2">
      <c r="C162" t="s">
        <v>7</v>
      </c>
      <c r="D162" s="19">
        <v>21.847738834197099</v>
      </c>
      <c r="E162" s="19">
        <v>20.665693710561484</v>
      </c>
      <c r="F162" s="19">
        <v>20.018938016004803</v>
      </c>
      <c r="G162" s="19">
        <v>20.12810179130895</v>
      </c>
      <c r="H162" s="19">
        <v>19.492279933976796</v>
      </c>
      <c r="I162" s="19">
        <v>19.982470606114756</v>
      </c>
      <c r="J162" s="19">
        <v>21.404803792840454</v>
      </c>
      <c r="K162" s="19">
        <v>22.638895916386936</v>
      </c>
      <c r="L162" s="19">
        <v>24.684992508530573</v>
      </c>
      <c r="M162" s="19">
        <v>30.977243513563273</v>
      </c>
      <c r="N162" s="19">
        <v>37.59528656830841</v>
      </c>
      <c r="O162" s="19">
        <v>44.178949106377502</v>
      </c>
      <c r="P162" s="19">
        <v>47.638502375088009</v>
      </c>
      <c r="Q162" s="19">
        <v>46.411589609281222</v>
      </c>
      <c r="R162" s="19">
        <v>44.47823547569665</v>
      </c>
      <c r="S162" s="19">
        <v>42.845749920595921</v>
      </c>
      <c r="T162" s="19">
        <v>41.586579195324973</v>
      </c>
      <c r="U162" s="19">
        <v>42.401061840162527</v>
      </c>
      <c r="V162" s="19">
        <v>46.25669787166489</v>
      </c>
      <c r="W162" s="19">
        <v>50.33015639784783</v>
      </c>
      <c r="X162" s="19">
        <v>52.624575814578307</v>
      </c>
      <c r="Y162" s="19">
        <v>54.274548316071815</v>
      </c>
      <c r="Z162" s="19">
        <v>55.229767013728349</v>
      </c>
      <c r="AA162" s="19">
        <v>55.502523852789892</v>
      </c>
      <c r="AB162" s="19">
        <v>55.118571307692036</v>
      </c>
      <c r="AC162" s="19">
        <v>54.621574782272788</v>
      </c>
      <c r="AD162" s="19">
        <v>54.051677167906718</v>
      </c>
      <c r="AE162" s="19">
        <v>55.48827170477837</v>
      </c>
      <c r="AF162" s="19">
        <v>50.390865095220121</v>
      </c>
      <c r="AG162" s="19">
        <v>46.080532033580255</v>
      </c>
      <c r="AH162" s="19">
        <v>43.848282504296222</v>
      </c>
      <c r="AI162" s="19">
        <v>43.19864177687645</v>
      </c>
      <c r="AJ162" s="19">
        <v>42.576653006503875</v>
      </c>
      <c r="AK162" s="19">
        <v>42.59540264186775</v>
      </c>
      <c r="AL162" s="19">
        <v>40.006239862962403</v>
      </c>
      <c r="AM162" s="19">
        <v>36.674004548147543</v>
      </c>
      <c r="AN162" s="19">
        <v>32.490901014077679</v>
      </c>
      <c r="AO162" s="19">
        <v>27.439126902241334</v>
      </c>
      <c r="AP162" s="19">
        <v>24.711461719324461</v>
      </c>
      <c r="AQ162" s="19">
        <v>21.875046105643733</v>
      </c>
      <c r="AR162" s="19">
        <v>19.651763636057957</v>
      </c>
      <c r="AS162" s="19">
        <v>18.017542023714917</v>
      </c>
      <c r="AT162" s="19">
        <v>16.902672475563403</v>
      </c>
      <c r="AU162" s="19">
        <v>16.29866761025249</v>
      </c>
      <c r="AV162" s="19">
        <v>16.162944834208052</v>
      </c>
      <c r="AW162" s="19">
        <v>16.103683514474419</v>
      </c>
      <c r="AX162" s="19">
        <v>16.097238835580807</v>
      </c>
      <c r="AY162" s="19">
        <v>16.118271705424693</v>
      </c>
      <c r="AZ162" s="19">
        <v>16.149609234310272</v>
      </c>
      <c r="BA162" s="19">
        <v>16.185273725710751</v>
      </c>
      <c r="BB162" s="19">
        <v>16.220938217111225</v>
      </c>
      <c r="BC162" s="19">
        <v>16.220938217111225</v>
      </c>
      <c r="BD162" s="19">
        <v>16.220938217111225</v>
      </c>
      <c r="BE162" s="19">
        <v>16.220938217111225</v>
      </c>
      <c r="BF162" s="19">
        <v>16.220938217111225</v>
      </c>
      <c r="BG162" s="19">
        <v>16.220938217111225</v>
      </c>
      <c r="BH162" s="19">
        <v>16.220938217111225</v>
      </c>
      <c r="BI162" s="19">
        <v>16.220938217111225</v>
      </c>
      <c r="BJ162" s="19">
        <v>16.220938217111225</v>
      </c>
      <c r="BK162" s="19">
        <v>16.220938217111225</v>
      </c>
      <c r="BL162" s="19">
        <v>16.220938217111225</v>
      </c>
      <c r="BM162" t="s">
        <v>7</v>
      </c>
    </row>
    <row r="163" spans="1:65" x14ac:dyDescent="0.2">
      <c r="C163" t="s">
        <v>8</v>
      </c>
      <c r="D163" s="14">
        <v>0.11330259975805285</v>
      </c>
      <c r="E163" s="14">
        <v>0.10750318438606747</v>
      </c>
      <c r="F163" s="14">
        <v>0.10445127821851286</v>
      </c>
      <c r="G163" s="14">
        <v>0.10536273685386816</v>
      </c>
      <c r="H163" s="14">
        <v>0.10232636646967452</v>
      </c>
      <c r="I163" s="14">
        <v>0.10522596520716498</v>
      </c>
      <c r="J163" s="14">
        <v>0.11309343908724746</v>
      </c>
      <c r="K163" s="14">
        <v>0.12000147100589134</v>
      </c>
      <c r="L163" s="14">
        <v>0.13125761648087092</v>
      </c>
      <c r="M163" s="14">
        <v>0.16521581692307249</v>
      </c>
      <c r="N163" s="14">
        <v>0.20098514988867966</v>
      </c>
      <c r="O163" s="14">
        <v>0.23672452585136999</v>
      </c>
      <c r="P163" s="14">
        <v>0.25583486596567151</v>
      </c>
      <c r="Q163" s="14">
        <v>0.24977749953689166</v>
      </c>
      <c r="R163" s="14">
        <v>0.2396551644930405</v>
      </c>
      <c r="S163" s="14">
        <v>0.23111467661342647</v>
      </c>
      <c r="T163" s="14">
        <v>0.22457311680295092</v>
      </c>
      <c r="U163" s="14">
        <v>0.22943882133618865</v>
      </c>
      <c r="V163" s="14">
        <v>0.25056642740153034</v>
      </c>
      <c r="W163" s="14">
        <v>0.27345403475863878</v>
      </c>
      <c r="X163" s="14">
        <v>0.28592008477394004</v>
      </c>
      <c r="Y163" s="14">
        <v>0.29488472287694223</v>
      </c>
      <c r="Z163" s="14">
        <v>0.30007462145159158</v>
      </c>
      <c r="AA163" s="14">
        <v>0.30155656515070911</v>
      </c>
      <c r="AB163" s="14">
        <v>0.29947047243558</v>
      </c>
      <c r="AC163" s="14">
        <v>0.29677018865218363</v>
      </c>
      <c r="AD163" s="14">
        <v>0.29367381834059864</v>
      </c>
      <c r="AE163" s="14">
        <v>0.30366681014510438</v>
      </c>
      <c r="AF163" s="14">
        <v>0.27639099361168573</v>
      </c>
      <c r="AG163" s="14">
        <v>0.25309474486838762</v>
      </c>
      <c r="AH163" s="14">
        <v>0.24094596372395954</v>
      </c>
      <c r="AI163" s="14">
        <v>0.23748573952541174</v>
      </c>
      <c r="AJ163" s="14">
        <v>0.23446945072032935</v>
      </c>
      <c r="AK163" s="14">
        <v>0.23477401291707772</v>
      </c>
      <c r="AL163" s="14">
        <v>0.22078774163541587</v>
      </c>
      <c r="AM163" s="14">
        <v>0.2026546721196702</v>
      </c>
      <c r="AN163" s="14">
        <v>0.17976388691309925</v>
      </c>
      <c r="AO163" s="14">
        <v>0.1520004732002222</v>
      </c>
      <c r="AP163" s="14">
        <v>0.13705623214502871</v>
      </c>
      <c r="AQ163" s="14">
        <v>0.12137482781665149</v>
      </c>
      <c r="AR163" s="14">
        <v>0.10908363432965301</v>
      </c>
      <c r="AS163" s="14">
        <v>0.10005323946140487</v>
      </c>
      <c r="AT163" s="14">
        <v>9.390044798333301E-2</v>
      </c>
      <c r="AU163" s="14">
        <v>9.0581645915642287E-2</v>
      </c>
      <c r="AV163" s="14">
        <v>8.9863547300454483E-2</v>
      </c>
      <c r="AW163" s="14">
        <v>8.9569965909578816E-2</v>
      </c>
      <c r="AX163" s="14">
        <v>8.9569849164623058E-2</v>
      </c>
      <c r="AY163" s="14">
        <v>8.9722499732177025E-2</v>
      </c>
      <c r="AZ163" s="14">
        <v>8.9932469380192823E-2</v>
      </c>
      <c r="BA163" s="14">
        <v>9.016652510270709E-2</v>
      </c>
      <c r="BB163" s="14">
        <v>9.0400580825221372E-2</v>
      </c>
      <c r="BC163" s="14">
        <v>9.0400580825221372E-2</v>
      </c>
      <c r="BD163" s="14">
        <v>9.0400580825221372E-2</v>
      </c>
      <c r="BE163" s="14">
        <v>9.0400580825221372E-2</v>
      </c>
      <c r="BF163" s="14">
        <v>9.0400580825221372E-2</v>
      </c>
      <c r="BG163" s="14">
        <v>9.0400580825221372E-2</v>
      </c>
      <c r="BH163" s="14">
        <v>9.0400580825221372E-2</v>
      </c>
      <c r="BI163" s="14">
        <v>9.0400580825221372E-2</v>
      </c>
      <c r="BJ163" s="14">
        <v>9.0400580825221372E-2</v>
      </c>
      <c r="BK163" s="14">
        <v>9.0400580825221372E-2</v>
      </c>
      <c r="BL163" s="14">
        <v>9.0400580825221372E-2</v>
      </c>
      <c r="BM163" t="s">
        <v>8</v>
      </c>
    </row>
    <row r="164" spans="1:65" x14ac:dyDescent="0.2">
      <c r="C164" t="s">
        <v>9</v>
      </c>
      <c r="D164" s="19">
        <v>3.0243956838201913</v>
      </c>
      <c r="E164" s="19">
        <v>2.8726668877171253</v>
      </c>
      <c r="F164" s="19">
        <v>2.7906177773308016</v>
      </c>
      <c r="G164" s="19">
        <v>2.8101449281943047</v>
      </c>
      <c r="H164" s="19">
        <v>2.7273055123900867</v>
      </c>
      <c r="I164" s="19">
        <v>2.8050250295072265</v>
      </c>
      <c r="J164" s="19">
        <v>3.0139810781472227</v>
      </c>
      <c r="K164" s="19">
        <v>3.1971839788076761</v>
      </c>
      <c r="L164" s="19">
        <v>3.4904068323714847</v>
      </c>
      <c r="M164" s="19">
        <v>4.3829621022344964</v>
      </c>
      <c r="N164" s="19">
        <v>3.9979241134723633</v>
      </c>
      <c r="O164" s="19">
        <v>3.1408840723184923</v>
      </c>
      <c r="P164" s="19">
        <v>1.7017276315109493</v>
      </c>
      <c r="Q164" s="19">
        <v>1.6673617506507759</v>
      </c>
      <c r="R164" s="19">
        <v>1.6015893877999747</v>
      </c>
      <c r="S164" s="19">
        <v>1.5436134790271687</v>
      </c>
      <c r="T164" s="19">
        <v>1.4969065372064627</v>
      </c>
      <c r="U164" s="19">
        <v>1.5269813396215763</v>
      </c>
      <c r="V164" s="19">
        <v>1.6674631035914662</v>
      </c>
      <c r="W164" s="19">
        <v>1.8197045722759131</v>
      </c>
      <c r="X164" s="19">
        <v>1.9031323691827648</v>
      </c>
      <c r="Y164" s="19">
        <v>1.9637352942014346</v>
      </c>
      <c r="Z164" s="19">
        <v>1.9992969316856275</v>
      </c>
      <c r="AA164" s="19">
        <v>0.96478308626882547</v>
      </c>
      <c r="AB164" s="19">
        <v>0.53237303425881111</v>
      </c>
      <c r="AC164" s="19">
        <v>0.31175328531939661</v>
      </c>
      <c r="AD164" s="19">
        <v>0.30374852221736526</v>
      </c>
      <c r="AE164" s="19">
        <v>0.30473096085335299</v>
      </c>
      <c r="AF164" s="19">
        <v>0.27068026375781712</v>
      </c>
      <c r="AG164" s="19">
        <v>0.24009054210539413</v>
      </c>
      <c r="AH164" s="19">
        <v>0.22391213900838711</v>
      </c>
      <c r="AI164" s="19">
        <v>0.21584248295755759</v>
      </c>
      <c r="AJ164" s="19">
        <v>0.19514667744256431</v>
      </c>
      <c r="AK164" s="19">
        <v>0.19735904783420002</v>
      </c>
      <c r="AL164" s="19">
        <v>0.18508405067158801</v>
      </c>
      <c r="AM164" s="19">
        <v>0.17072340108581058</v>
      </c>
      <c r="AN164" s="19">
        <v>0.1500584969366143</v>
      </c>
      <c r="AO164" s="19">
        <v>0.12513576224089487</v>
      </c>
      <c r="AP164" s="19">
        <v>0.11253991970941907</v>
      </c>
      <c r="AQ164" s="19">
        <v>9.9392731853250982E-2</v>
      </c>
      <c r="AR164" s="19">
        <v>8.9032375625755139E-2</v>
      </c>
      <c r="AS164" s="19">
        <v>8.1361614524863415E-2</v>
      </c>
      <c r="AT164" s="19">
        <v>7.6061246458353882E-2</v>
      </c>
      <c r="AU164" s="19">
        <v>7.3100471477999557E-2</v>
      </c>
      <c r="AV164" s="19">
        <v>7.2492745183100768E-2</v>
      </c>
      <c r="AW164" s="19">
        <v>7.223688006570253E-2</v>
      </c>
      <c r="AX164" s="19">
        <v>7.2226697125174738E-2</v>
      </c>
      <c r="AY164" s="19">
        <v>7.2345689764294646E-2</v>
      </c>
      <c r="AZ164" s="19">
        <v>7.2513635117179925E-2</v>
      </c>
      <c r="BA164" s="19">
        <v>7.270235707017933E-2</v>
      </c>
      <c r="BB164" s="19">
        <v>7.2891079023178734E-2</v>
      </c>
      <c r="BC164" s="19">
        <v>7.2891079023178734E-2</v>
      </c>
      <c r="BD164" s="19">
        <v>7.2891079023178734E-2</v>
      </c>
      <c r="BE164" s="19">
        <v>7.2891079023178734E-2</v>
      </c>
      <c r="BF164" s="19">
        <v>7.2891079023178734E-2</v>
      </c>
      <c r="BG164" s="19">
        <v>7.2891079023178734E-2</v>
      </c>
      <c r="BH164" s="19">
        <v>7.2891079023178734E-2</v>
      </c>
      <c r="BI164" s="19">
        <v>7.2891079023178734E-2</v>
      </c>
      <c r="BJ164" s="19">
        <v>7.2891079023178734E-2</v>
      </c>
      <c r="BK164" s="19">
        <v>7.2891079023178734E-2</v>
      </c>
      <c r="BL164" s="19">
        <v>7.2891079023178734E-2</v>
      </c>
      <c r="BM164" t="s">
        <v>9</v>
      </c>
    </row>
    <row r="165" spans="1:65" x14ac:dyDescent="0.2">
      <c r="C165" t="s">
        <v>10</v>
      </c>
      <c r="D165" s="1">
        <v>23688.579193521648</v>
      </c>
      <c r="E165" s="1">
        <v>22500.163398044388</v>
      </c>
      <c r="F165" s="1">
        <v>21857.513740943501</v>
      </c>
      <c r="G165" s="1">
        <v>22010.460150081894</v>
      </c>
      <c r="H165" s="1">
        <v>21361.620425795354</v>
      </c>
      <c r="I165" s="1">
        <v>21970.358543615352</v>
      </c>
      <c r="J165" s="1">
        <v>23607.006794588116</v>
      </c>
      <c r="K165" s="1">
        <v>25041.943514011124</v>
      </c>
      <c r="L165" s="1">
        <v>27338.611514549651</v>
      </c>
      <c r="M165" s="1">
        <v>34329.550665751696</v>
      </c>
      <c r="N165" s="1">
        <v>41751.654158363053</v>
      </c>
      <c r="O165" s="1">
        <v>49201.948992869176</v>
      </c>
      <c r="P165" s="1">
        <v>53315.126695238039</v>
      </c>
      <c r="Q165" s="1">
        <v>52238.443647888809</v>
      </c>
      <c r="R165" s="1">
        <v>50177.795519773208</v>
      </c>
      <c r="S165" s="1">
        <v>48361.410297921189</v>
      </c>
      <c r="T165" s="1">
        <v>46898.081810678472</v>
      </c>
      <c r="U165" s="1">
        <v>47840.325370343984</v>
      </c>
      <c r="V165" s="1">
        <v>52241.619035520634</v>
      </c>
      <c r="W165" s="1">
        <v>57011.344249404356</v>
      </c>
      <c r="X165" s="1">
        <v>59625.137126496018</v>
      </c>
      <c r="Y165" s="1">
        <v>61523.826767330938</v>
      </c>
      <c r="Z165" s="1">
        <v>62637.972869710706</v>
      </c>
      <c r="AA165" s="1">
        <v>62972.196026671474</v>
      </c>
      <c r="AB165" s="1">
        <v>62547.176862482069</v>
      </c>
      <c r="AC165" s="1">
        <v>61045.190181604346</v>
      </c>
      <c r="AD165" s="1">
        <v>59477.757506687842</v>
      </c>
      <c r="AE165" s="1">
        <v>59670.131272097176</v>
      </c>
      <c r="AF165" s="1">
        <v>51409.478464182015</v>
      </c>
      <c r="AG165" s="1">
        <v>44210.70243619851</v>
      </c>
      <c r="AH165" s="1">
        <v>41231.582313671279</v>
      </c>
      <c r="AI165" s="1">
        <v>38522.302792852177</v>
      </c>
      <c r="AJ165" s="1">
        <v>37847.478423251334</v>
      </c>
      <c r="AK165" s="1">
        <v>38276.553833394122</v>
      </c>
      <c r="AL165" s="1">
        <v>35895.894852437792</v>
      </c>
      <c r="AM165" s="1">
        <v>33110.736619336174</v>
      </c>
      <c r="AN165" s="1">
        <v>29372.271300000408</v>
      </c>
      <c r="AO165" s="1">
        <v>24269.298988107555</v>
      </c>
      <c r="AP165" s="1">
        <v>21826.414053143642</v>
      </c>
      <c r="AQ165" s="1">
        <v>19276.599138363941</v>
      </c>
      <c r="AR165" s="1">
        <v>17267.272800267547</v>
      </c>
      <c r="AS165" s="1">
        <v>15779.576627006481</v>
      </c>
      <c r="AT165" s="1">
        <v>14751.603367807369</v>
      </c>
      <c r="AU165" s="1">
        <v>14177.379565211275</v>
      </c>
      <c r="AV165" s="1">
        <v>14059.514848604998</v>
      </c>
      <c r="AW165" s="1">
        <v>14009.891408242593</v>
      </c>
      <c r="AX165" s="1">
        <v>14007.916490570606</v>
      </c>
      <c r="AY165" s="1">
        <v>14030.994369223918</v>
      </c>
      <c r="AZ165" s="1">
        <v>14063.566320757565</v>
      </c>
      <c r="BA165" s="1">
        <v>14100.167764029589</v>
      </c>
      <c r="BB165" s="1">
        <v>14136.769207301617</v>
      </c>
      <c r="BC165" s="1">
        <v>14136.769207301617</v>
      </c>
      <c r="BD165" s="1">
        <v>14136.769207301617</v>
      </c>
      <c r="BE165" s="1">
        <v>14136.769207301617</v>
      </c>
      <c r="BF165" s="1">
        <v>14136.769207301617</v>
      </c>
      <c r="BG165" s="1">
        <v>14136.769207301617</v>
      </c>
      <c r="BH165" s="1">
        <v>14136.769207301617</v>
      </c>
      <c r="BI165" s="1">
        <v>14136.769207301617</v>
      </c>
      <c r="BJ165" s="1">
        <v>14136.769207301617</v>
      </c>
      <c r="BK165" s="1">
        <v>14136.769207301617</v>
      </c>
      <c r="BL165" s="1">
        <v>14136.769207301617</v>
      </c>
      <c r="BM165" t="s">
        <v>10</v>
      </c>
    </row>
    <row r="166" spans="1:65" x14ac:dyDescent="0.2">
      <c r="C166" t="s">
        <v>152</v>
      </c>
      <c r="D166" s="1">
        <v>7560.9892095504783</v>
      </c>
      <c r="E166" s="1">
        <v>7181.6672192928136</v>
      </c>
      <c r="F166" s="1">
        <v>6976.5444433270031</v>
      </c>
      <c r="G166" s="1">
        <v>7025.3623204857613</v>
      </c>
      <c r="H166" s="1">
        <v>6818.2637809752159</v>
      </c>
      <c r="I166" s="1">
        <v>7012.5625737680666</v>
      </c>
      <c r="J166" s="1">
        <v>7534.9526953680561</v>
      </c>
      <c r="K166" s="1">
        <v>7992.9599470191906</v>
      </c>
      <c r="L166" s="1">
        <v>8726.0170809287101</v>
      </c>
      <c r="M166" s="1">
        <v>10957.405255586242</v>
      </c>
      <c r="N166" s="1">
        <v>13326.413711574547</v>
      </c>
      <c r="O166" s="1">
        <v>15704.42036159246</v>
      </c>
      <c r="P166" s="1">
        <v>17017.276315109491</v>
      </c>
      <c r="Q166" s="1">
        <v>16673.617506507759</v>
      </c>
      <c r="R166" s="1">
        <v>16015.893877999748</v>
      </c>
      <c r="S166" s="1">
        <v>15436.134790271686</v>
      </c>
      <c r="T166" s="1">
        <v>14969.065372064626</v>
      </c>
      <c r="U166" s="1">
        <v>15269.813396215761</v>
      </c>
      <c r="V166" s="1">
        <v>16674.631035914659</v>
      </c>
      <c r="W166" s="1">
        <v>18197.045722759129</v>
      </c>
      <c r="X166" s="1">
        <v>19031.323691827645</v>
      </c>
      <c r="Y166" s="1">
        <v>19637.352942014342</v>
      </c>
      <c r="Z166" s="1">
        <v>19992.969316856274</v>
      </c>
      <c r="AA166" s="1">
        <v>20099.647630600532</v>
      </c>
      <c r="AB166" s="1">
        <v>19963.988784705416</v>
      </c>
      <c r="AC166" s="1">
        <v>19484.580332462287</v>
      </c>
      <c r="AD166" s="1">
        <v>18984.28263858533</v>
      </c>
      <c r="AE166" s="1">
        <v>19045.685053334564</v>
      </c>
      <c r="AF166" s="1">
        <v>16917.516484863569</v>
      </c>
      <c r="AG166" s="1">
        <v>15005.658881587133</v>
      </c>
      <c r="AH166" s="1">
        <v>13994.508688024194</v>
      </c>
      <c r="AI166" s="1">
        <v>13490.155184847348</v>
      </c>
      <c r="AJ166" s="1">
        <v>13236.930819456344</v>
      </c>
      <c r="AK166" s="1">
        <v>13245.217265934421</v>
      </c>
      <c r="AL166" s="1">
        <v>12455.978331468301</v>
      </c>
      <c r="AM166" s="1">
        <v>11440.628958137928</v>
      </c>
      <c r="AN166" s="1">
        <v>10151.670738035513</v>
      </c>
      <c r="AO166" s="1">
        <v>8577.7709565903042</v>
      </c>
      <c r="AP166" s="1">
        <v>7736.3118456468674</v>
      </c>
      <c r="AQ166" s="1">
        <v>6852.0337954104971</v>
      </c>
      <c r="AR166" s="1">
        <v>6155.3604175444816</v>
      </c>
      <c r="AS166" s="1">
        <v>5641.1664295384207</v>
      </c>
      <c r="AT166" s="1">
        <v>5288.8324775924384</v>
      </c>
      <c r="AU166" s="1">
        <v>5097.6119928309736</v>
      </c>
      <c r="AV166" s="1">
        <v>5055.2326102278512</v>
      </c>
      <c r="AW166" s="1">
        <v>5037.3900291250884</v>
      </c>
      <c r="AX166" s="1">
        <v>5036.6799286468395</v>
      </c>
      <c r="AY166" s="1">
        <v>5044.9777999460521</v>
      </c>
      <c r="AZ166" s="1">
        <v>5056.6893556679051</v>
      </c>
      <c r="BA166" s="1">
        <v>5069.8497535623255</v>
      </c>
      <c r="BB166" s="1">
        <v>5083.0101514567459</v>
      </c>
      <c r="BC166" s="1">
        <v>5083.0101514567459</v>
      </c>
      <c r="BD166" s="1">
        <v>5083.0101514567459</v>
      </c>
      <c r="BE166" s="1">
        <v>5083.0101514567459</v>
      </c>
      <c r="BF166" s="1">
        <v>5083.0101514567459</v>
      </c>
      <c r="BG166" s="1">
        <v>5083.0101514567459</v>
      </c>
      <c r="BH166" s="1">
        <v>5083.0101514567459</v>
      </c>
      <c r="BI166" s="1">
        <v>5083.0101514567459</v>
      </c>
      <c r="BJ166" s="1">
        <v>5083.0101514567459</v>
      </c>
      <c r="BK166" s="1">
        <v>5083.0101514567459</v>
      </c>
      <c r="BL166" s="1">
        <v>5083.0101514567459</v>
      </c>
      <c r="BM166" t="s">
        <v>11</v>
      </c>
    </row>
    <row r="167" spans="1:65" ht="14.25" x14ac:dyDescent="0.2">
      <c r="C167" t="s">
        <v>153</v>
      </c>
      <c r="D167" s="1">
        <v>10081.318946067306</v>
      </c>
      <c r="E167" s="1">
        <v>9575.5562923904181</v>
      </c>
      <c r="F167" s="1">
        <v>9302.0592577693387</v>
      </c>
      <c r="G167" s="1">
        <v>9367.1497606476823</v>
      </c>
      <c r="H167" s="1">
        <v>9091.0183746336206</v>
      </c>
      <c r="I167" s="1">
        <v>9350.0834316907549</v>
      </c>
      <c r="J167" s="1">
        <v>10046.603593824075</v>
      </c>
      <c r="K167" s="1">
        <v>10657.279929358921</v>
      </c>
      <c r="L167" s="1">
        <v>11634.689441238281</v>
      </c>
      <c r="M167" s="1">
        <v>14609.87367411499</v>
      </c>
      <c r="N167" s="1">
        <v>17768.551615432731</v>
      </c>
      <c r="O167" s="1">
        <v>20939.227148789949</v>
      </c>
      <c r="P167" s="1">
        <v>22689.701753479323</v>
      </c>
      <c r="Q167" s="1">
        <v>22231.490008677014</v>
      </c>
      <c r="R167" s="1">
        <v>21354.525170666329</v>
      </c>
      <c r="S167" s="1">
        <v>20581.51305369558</v>
      </c>
      <c r="T167" s="1">
        <v>19958.7538294195</v>
      </c>
      <c r="U167" s="1">
        <v>20359.751194954348</v>
      </c>
      <c r="V167" s="1">
        <v>22232.841381219547</v>
      </c>
      <c r="W167" s="1">
        <v>24262.727630345507</v>
      </c>
      <c r="X167" s="1">
        <v>25375.098255770197</v>
      </c>
      <c r="Y167" s="1">
        <v>26183.137256019123</v>
      </c>
      <c r="Z167" s="1">
        <v>26657.292422475031</v>
      </c>
      <c r="AA167" s="1">
        <v>26799.530174134045</v>
      </c>
      <c r="AB167" s="1">
        <v>26618.651712940555</v>
      </c>
      <c r="AC167" s="1">
        <v>25979.440443283049</v>
      </c>
      <c r="AD167" s="1">
        <v>25312.376851447105</v>
      </c>
      <c r="AE167" s="1">
        <v>25737.412234235893</v>
      </c>
      <c r="AF167" s="1">
        <v>22787.513525307681</v>
      </c>
      <c r="AG167" s="1">
        <v>20196.275104906505</v>
      </c>
      <c r="AH167" s="1">
        <v>18830.412731488235</v>
      </c>
      <c r="AI167" s="1">
        <v>18137.569054146465</v>
      </c>
      <c r="AJ167" s="1">
        <v>17804.779278870741</v>
      </c>
      <c r="AK167" s="1">
        <v>17826.344126309581</v>
      </c>
      <c r="AL167" s="1">
        <v>16761.563727769833</v>
      </c>
      <c r="AM167" s="1">
        <v>15398.865689478478</v>
      </c>
      <c r="AN167" s="1">
        <v>13656.823033203233</v>
      </c>
      <c r="AO167" s="1">
        <v>11531.225751804515</v>
      </c>
      <c r="AP167" s="1">
        <v>10398.443018175007</v>
      </c>
      <c r="AQ167" s="1">
        <v>9208.4635842458902</v>
      </c>
      <c r="AR167" s="1">
        <v>8270.9330667249233</v>
      </c>
      <c r="AS167" s="1">
        <v>7578.8494825409789</v>
      </c>
      <c r="AT167" s="1">
        <v>7104.4022132211348</v>
      </c>
      <c r="AU167" s="1">
        <v>6846.4883976839974</v>
      </c>
      <c r="AV167" s="1">
        <v>6789.5695989010892</v>
      </c>
      <c r="AW167" s="1">
        <v>6765.6056281876254</v>
      </c>
      <c r="AX167" s="1">
        <v>6764.6519081531551</v>
      </c>
      <c r="AY167" s="1">
        <v>6775.7965930870878</v>
      </c>
      <c r="AZ167" s="1">
        <v>6791.5261210467006</v>
      </c>
      <c r="BA167" s="1">
        <v>6809.2015564505264</v>
      </c>
      <c r="BB167" s="1">
        <v>6826.8769918543539</v>
      </c>
      <c r="BC167" s="1">
        <v>6826.8769918543539</v>
      </c>
      <c r="BD167" s="1">
        <v>6826.8769918543539</v>
      </c>
      <c r="BE167" s="1">
        <v>6826.8769918543539</v>
      </c>
      <c r="BF167" s="1">
        <v>6826.8769918543539</v>
      </c>
      <c r="BG167" s="1">
        <v>6826.8769918543539</v>
      </c>
      <c r="BH167" s="1">
        <v>6826.8769918543539</v>
      </c>
      <c r="BI167" s="1">
        <v>6826.8769918543539</v>
      </c>
      <c r="BJ167" s="1">
        <v>6826.8769918543539</v>
      </c>
      <c r="BK167" s="1">
        <v>6826.8769918543539</v>
      </c>
      <c r="BL167" s="1">
        <v>6826.8769918543539</v>
      </c>
      <c r="BM167" t="s">
        <v>12</v>
      </c>
    </row>
    <row r="168" spans="1:65" x14ac:dyDescent="0.2">
      <c r="C168" t="s">
        <v>154</v>
      </c>
      <c r="D168" s="1">
        <v>328.14693169449077</v>
      </c>
      <c r="E168" s="1">
        <v>311.68435731730807</v>
      </c>
      <c r="F168" s="1">
        <v>302.78202884039194</v>
      </c>
      <c r="G168" s="1">
        <v>304.90072470908206</v>
      </c>
      <c r="H168" s="1">
        <v>295.91264809432437</v>
      </c>
      <c r="I168" s="1">
        <v>304.34521570153407</v>
      </c>
      <c r="J168" s="1">
        <v>327.01694697897364</v>
      </c>
      <c r="K168" s="1">
        <v>346.89446170063286</v>
      </c>
      <c r="L168" s="1">
        <v>378.70914131230603</v>
      </c>
      <c r="M168" s="1">
        <v>475.55138809244289</v>
      </c>
      <c r="N168" s="1">
        <v>578.3663550823353</v>
      </c>
      <c r="O168" s="1">
        <v>681.57184369311278</v>
      </c>
      <c r="P168" s="1">
        <v>738.54979207575207</v>
      </c>
      <c r="Q168" s="1">
        <v>723.63499978243681</v>
      </c>
      <c r="R168" s="1">
        <v>695.089794305189</v>
      </c>
      <c r="S168" s="1">
        <v>669.92824989779115</v>
      </c>
      <c r="T168" s="1">
        <v>649.65743714760481</v>
      </c>
      <c r="U168" s="1">
        <v>662.70990139576406</v>
      </c>
      <c r="V168" s="1">
        <v>723.67898695869633</v>
      </c>
      <c r="W168" s="1">
        <v>789.75178436774615</v>
      </c>
      <c r="X168" s="1">
        <v>825.95944822531987</v>
      </c>
      <c r="Y168" s="1">
        <v>852.26111768342253</v>
      </c>
      <c r="Z168" s="1">
        <v>867.69486835156215</v>
      </c>
      <c r="AA168" s="1">
        <v>872.32470716806301</v>
      </c>
      <c r="AB168" s="1">
        <v>866.43711325621507</v>
      </c>
      <c r="AC168" s="1">
        <v>845.6307864288633</v>
      </c>
      <c r="AD168" s="1">
        <v>823.91786651460336</v>
      </c>
      <c r="AE168" s="1">
        <v>826.58273131472004</v>
      </c>
      <c r="AF168" s="1">
        <v>719.86922276361656</v>
      </c>
      <c r="AG168" s="1">
        <v>635.41149425515425</v>
      </c>
      <c r="AH168" s="1">
        <v>591.63556569860657</v>
      </c>
      <c r="AI168" s="1">
        <v>567.55797791054226</v>
      </c>
      <c r="AJ168" s="1">
        <v>558.39215215109357</v>
      </c>
      <c r="AK168" s="1">
        <v>560.76239949634828</v>
      </c>
      <c r="AL168" s="1">
        <v>526.85052089038015</v>
      </c>
      <c r="AM168" s="1">
        <v>484.60660721055643</v>
      </c>
      <c r="AN168" s="1">
        <v>428.62563049528956</v>
      </c>
      <c r="AO168" s="1">
        <v>360.56940569144945</v>
      </c>
      <c r="AP168" s="1">
        <v>324.88873121481151</v>
      </c>
      <c r="AQ168" s="1">
        <v>287.47902382707531</v>
      </c>
      <c r="AR168" s="1">
        <v>258.00366156229308</v>
      </c>
      <c r="AS168" s="1">
        <v>236.22548177836003</v>
      </c>
      <c r="AT168" s="1">
        <v>221.25995596572983</v>
      </c>
      <c r="AU168" s="1">
        <v>213.05645528264023</v>
      </c>
      <c r="AV168" s="1">
        <v>211.28519433787116</v>
      </c>
      <c r="AW168" s="1">
        <v>210.5394574932086</v>
      </c>
      <c r="AX168" s="1">
        <v>210.50977859826662</v>
      </c>
      <c r="AY168" s="1">
        <v>210.85659099746218</v>
      </c>
      <c r="AZ168" s="1">
        <v>211.34607951707733</v>
      </c>
      <c r="BA168" s="1">
        <v>211.89612289610216</v>
      </c>
      <c r="BB168" s="1">
        <v>212.44616627512701</v>
      </c>
      <c r="BC168" s="1">
        <v>212.44616627512701</v>
      </c>
      <c r="BD168" s="1">
        <v>212.44616627512701</v>
      </c>
      <c r="BE168" s="1">
        <v>212.44616627512701</v>
      </c>
      <c r="BF168" s="1">
        <v>212.44616627512701</v>
      </c>
      <c r="BG168" s="1">
        <v>212.44616627512701</v>
      </c>
      <c r="BH168" s="1">
        <v>212.44616627512701</v>
      </c>
      <c r="BI168" s="1">
        <v>212.44616627512701</v>
      </c>
      <c r="BJ168" s="1">
        <v>212.44616627512701</v>
      </c>
      <c r="BK168" s="1">
        <v>212.44616627512701</v>
      </c>
      <c r="BL168" s="1">
        <v>212.44616627512701</v>
      </c>
      <c r="BM168" t="s">
        <v>0</v>
      </c>
    </row>
    <row r="169" spans="1:65" x14ac:dyDescent="0.2">
      <c r="C169" t="s">
        <v>155</v>
      </c>
      <c r="D169" s="1">
        <v>91.151925470691879</v>
      </c>
      <c r="E169" s="1">
        <v>86.578988143696691</v>
      </c>
      <c r="F169" s="1">
        <v>84.106119122331094</v>
      </c>
      <c r="G169" s="1">
        <v>84.694645752522788</v>
      </c>
      <c r="H169" s="1">
        <v>82.197957803978994</v>
      </c>
      <c r="I169" s="1">
        <v>84.540337694870573</v>
      </c>
      <c r="J169" s="1">
        <v>90.838040827492676</v>
      </c>
      <c r="K169" s="1">
        <v>96.35957269462024</v>
      </c>
      <c r="L169" s="1">
        <v>105.19698369786278</v>
      </c>
      <c r="M169" s="1">
        <v>132.09760780345636</v>
      </c>
      <c r="N169" s="1">
        <v>160.65732085620425</v>
      </c>
      <c r="O169" s="1">
        <v>189.32551213697576</v>
      </c>
      <c r="P169" s="1">
        <v>205.15272002104223</v>
      </c>
      <c r="Q169" s="1">
        <v>201.00972216178801</v>
      </c>
      <c r="R169" s="1">
        <v>193.08049841810805</v>
      </c>
      <c r="S169" s="1">
        <v>186.0911805271642</v>
      </c>
      <c r="T169" s="1">
        <v>180.46039920766799</v>
      </c>
      <c r="U169" s="1">
        <v>184.08608372104558</v>
      </c>
      <c r="V169" s="1">
        <v>201.02194082186008</v>
      </c>
      <c r="W169" s="1">
        <v>219.37549565770726</v>
      </c>
      <c r="X169" s="1">
        <v>229.43318006258886</v>
      </c>
      <c r="Y169" s="1">
        <v>236.73919935650625</v>
      </c>
      <c r="Z169" s="1">
        <v>241.02635231987836</v>
      </c>
      <c r="AA169" s="1">
        <v>242.31241865779526</v>
      </c>
      <c r="AB169" s="1">
        <v>240.67697590450419</v>
      </c>
      <c r="AC169" s="1">
        <v>234.89744067468425</v>
      </c>
      <c r="AD169" s="1">
        <v>228.86607403183427</v>
      </c>
      <c r="AE169" s="1">
        <v>229.60631425408889</v>
      </c>
      <c r="AF169" s="1">
        <v>199.9636729898935</v>
      </c>
      <c r="AG169" s="1">
        <v>176.50319284865395</v>
      </c>
      <c r="AH169" s="1">
        <v>164.34321269405737</v>
      </c>
      <c r="AI169" s="1">
        <v>157.65499386403951</v>
      </c>
      <c r="AJ169" s="1">
        <v>155.10893115308156</v>
      </c>
      <c r="AK169" s="1">
        <v>155.76733319343006</v>
      </c>
      <c r="AL169" s="1">
        <v>146.34736691399448</v>
      </c>
      <c r="AM169" s="1">
        <v>134.61294644737677</v>
      </c>
      <c r="AN169" s="1">
        <v>119.06267513758043</v>
      </c>
      <c r="AO169" s="1">
        <v>100.15816824762484</v>
      </c>
      <c r="AP169" s="1">
        <v>90.246869781892087</v>
      </c>
      <c r="AQ169" s="1">
        <v>79.8552843964098</v>
      </c>
      <c r="AR169" s="1">
        <v>71.667683767303629</v>
      </c>
      <c r="AS169" s="1">
        <v>65.618189382877787</v>
      </c>
      <c r="AT169" s="1">
        <v>61.461098879369395</v>
      </c>
      <c r="AU169" s="1">
        <v>59.182348689622287</v>
      </c>
      <c r="AV169" s="1">
        <v>58.690331760519769</v>
      </c>
      <c r="AW169" s="1">
        <v>58.483182637002386</v>
      </c>
      <c r="AX169" s="1">
        <v>58.474938499518501</v>
      </c>
      <c r="AY169" s="1">
        <v>58.571275277072829</v>
      </c>
      <c r="AZ169" s="1">
        <v>58.707244310299259</v>
      </c>
      <c r="BA169" s="1">
        <v>58.860034137806153</v>
      </c>
      <c r="BB169" s="1">
        <v>59.012823965313061</v>
      </c>
      <c r="BC169" s="1">
        <v>59.012823965313061</v>
      </c>
      <c r="BD169" s="1">
        <v>59.012823965313061</v>
      </c>
      <c r="BE169" s="1">
        <v>59.012823965313061</v>
      </c>
      <c r="BF169" s="1">
        <v>59.012823965313061</v>
      </c>
      <c r="BG169" s="1">
        <v>59.012823965313061</v>
      </c>
      <c r="BH169" s="1">
        <v>59.012823965313061</v>
      </c>
      <c r="BI169" s="1">
        <v>59.012823965313061</v>
      </c>
      <c r="BJ169" s="1">
        <v>59.012823965313061</v>
      </c>
      <c r="BK169" s="1">
        <v>59.012823965313061</v>
      </c>
      <c r="BL169" s="1">
        <v>59.012823965313061</v>
      </c>
      <c r="BM169" t="s">
        <v>1</v>
      </c>
    </row>
    <row r="170" spans="1:65" x14ac:dyDescent="0.2">
      <c r="C170" t="s">
        <v>161</v>
      </c>
      <c r="D170" s="1">
        <v>11.330259975805282</v>
      </c>
      <c r="E170" s="1">
        <v>10.750318438606744</v>
      </c>
      <c r="F170" s="1">
        <v>10.445127821851285</v>
      </c>
      <c r="G170" s="1">
        <v>10.536273685386812</v>
      </c>
      <c r="H170" s="1">
        <v>10.232636646967455</v>
      </c>
      <c r="I170" s="1">
        <v>10.522596520716498</v>
      </c>
      <c r="J170" s="1">
        <v>11.309343908724749</v>
      </c>
      <c r="K170" s="1">
        <v>12.000147100589135</v>
      </c>
      <c r="L170" s="1">
        <v>13.125761648087092</v>
      </c>
      <c r="M170" s="1">
        <v>16.521581692307251</v>
      </c>
      <c r="N170" s="1">
        <v>20.098514988867965</v>
      </c>
      <c r="O170" s="1">
        <v>23.672452585137002</v>
      </c>
      <c r="P170" s="1">
        <v>25.583486596567152</v>
      </c>
      <c r="Q170" s="1">
        <v>24.977749953689166</v>
      </c>
      <c r="R170" s="1">
        <v>23.965516449304051</v>
      </c>
      <c r="S170" s="1">
        <v>23.111467661342648</v>
      </c>
      <c r="T170" s="1">
        <v>22.457311680295099</v>
      </c>
      <c r="U170" s="1">
        <v>22.94388213361886</v>
      </c>
      <c r="V170" s="1">
        <v>25.056642740153031</v>
      </c>
      <c r="W170" s="1">
        <v>27.345403475863872</v>
      </c>
      <c r="X170" s="1">
        <v>28.592008477394003</v>
      </c>
      <c r="Y170" s="1">
        <v>29.488472287694211</v>
      </c>
      <c r="Z170" s="1">
        <v>30.007462145159153</v>
      </c>
      <c r="AA170" s="1">
        <v>30.155656515070916</v>
      </c>
      <c r="AB170" s="1">
        <v>29.947047243558004</v>
      </c>
      <c r="AC170" s="1">
        <v>29.677018865218361</v>
      </c>
      <c r="AD170" s="1">
        <v>29.367381834059863</v>
      </c>
      <c r="AE170" s="1">
        <v>30.366681014510437</v>
      </c>
      <c r="AF170" s="1">
        <v>27.639099361168576</v>
      </c>
      <c r="AG170" s="1">
        <v>25.309474486838759</v>
      </c>
      <c r="AH170" s="1">
        <v>24.094596372395955</v>
      </c>
      <c r="AI170" s="1">
        <v>23.748573952541172</v>
      </c>
      <c r="AJ170" s="1">
        <v>23.446945072032928</v>
      </c>
      <c r="AK170" s="1">
        <v>23.477401291707771</v>
      </c>
      <c r="AL170" s="1">
        <v>22.078774163541578</v>
      </c>
      <c r="AM170" s="1">
        <v>20.265467211967021</v>
      </c>
      <c r="AN170" s="1">
        <v>17.976388691309925</v>
      </c>
      <c r="AO170" s="1">
        <v>15.200047320022218</v>
      </c>
      <c r="AP170" s="1">
        <v>13.70562321450287</v>
      </c>
      <c r="AQ170" s="1">
        <v>12.137482781665151</v>
      </c>
      <c r="AR170" s="1">
        <v>10.908363432965301</v>
      </c>
      <c r="AS170" s="1">
        <v>10.005323946140489</v>
      </c>
      <c r="AT170" s="1">
        <v>9.3900447983332995</v>
      </c>
      <c r="AU170" s="1">
        <v>9.0581645915642266</v>
      </c>
      <c r="AV170" s="1">
        <v>8.9863547300454467</v>
      </c>
      <c r="AW170" s="1">
        <v>8.9569965909578819</v>
      </c>
      <c r="AX170" s="1">
        <v>8.9569849164623054</v>
      </c>
      <c r="AY170" s="1">
        <v>8.9722499732177052</v>
      </c>
      <c r="AZ170" s="1">
        <v>8.9932469380192828</v>
      </c>
      <c r="BA170" s="1">
        <v>9.0166525102707116</v>
      </c>
      <c r="BB170" s="1">
        <v>9.0400580825221351</v>
      </c>
      <c r="BC170" s="1">
        <v>9.0400580825221351</v>
      </c>
      <c r="BD170" s="1">
        <v>9.0400580825221351</v>
      </c>
      <c r="BE170" s="1">
        <v>9.0400580825221351</v>
      </c>
      <c r="BF170" s="1">
        <v>9.0400580825221351</v>
      </c>
      <c r="BG170" s="1">
        <v>9.0400580825221351</v>
      </c>
      <c r="BH170" s="1">
        <v>9.0400580825221351</v>
      </c>
      <c r="BI170" s="1">
        <v>9.0400580825221351</v>
      </c>
      <c r="BJ170" s="1">
        <v>9.0400580825221351</v>
      </c>
      <c r="BK170" s="1">
        <v>9.0400580825221351</v>
      </c>
      <c r="BL170" s="1">
        <v>9.0400580825221351</v>
      </c>
      <c r="BM170" t="s">
        <v>33</v>
      </c>
    </row>
    <row r="171" spans="1:65" x14ac:dyDescent="0.2">
      <c r="C171" t="s">
        <v>160</v>
      </c>
      <c r="D171" s="14">
        <v>0.29500000000000004</v>
      </c>
      <c r="E171" s="14">
        <v>0.29250000000000004</v>
      </c>
      <c r="F171" s="14">
        <v>0.29000000000000004</v>
      </c>
      <c r="G171" s="14">
        <v>0.28450000000000003</v>
      </c>
      <c r="H171" s="14">
        <v>0.28200000000000003</v>
      </c>
      <c r="I171" s="14">
        <v>0.28200000000000003</v>
      </c>
      <c r="J171" s="14">
        <v>0.27900000000000003</v>
      </c>
      <c r="K171" s="14">
        <v>0.27600000000000002</v>
      </c>
      <c r="L171" s="14">
        <v>0.27299999999999996</v>
      </c>
      <c r="M171" s="14">
        <v>0.27</v>
      </c>
      <c r="N171" s="14">
        <v>0.26750000000000002</v>
      </c>
      <c r="O171" s="14">
        <v>0.26499999999999996</v>
      </c>
      <c r="P171" s="14">
        <v>0.26250000000000001</v>
      </c>
      <c r="Q171" s="14">
        <v>0.25750000000000001</v>
      </c>
      <c r="R171" s="14">
        <v>0.25900000000000001</v>
      </c>
      <c r="S171" s="14">
        <v>0.25800000000000001</v>
      </c>
      <c r="T171" s="14">
        <v>0.25950000000000001</v>
      </c>
      <c r="U171" s="14">
        <v>0.2545</v>
      </c>
      <c r="V171" s="14">
        <v>0.2535</v>
      </c>
      <c r="W171" s="14">
        <v>0.25</v>
      </c>
      <c r="X171" s="14">
        <v>0.25</v>
      </c>
      <c r="Y171" s="14">
        <v>0.25</v>
      </c>
      <c r="Z171" s="14">
        <v>0.25</v>
      </c>
      <c r="AA171" s="14">
        <v>0.25</v>
      </c>
      <c r="AB171" s="14">
        <v>0.25</v>
      </c>
      <c r="AC171" s="14">
        <v>0.25</v>
      </c>
      <c r="AD171" s="14">
        <v>0.25</v>
      </c>
      <c r="AE171" s="14">
        <v>0.24149999999999999</v>
      </c>
      <c r="AF171" s="14">
        <v>0.23850000000000002</v>
      </c>
      <c r="AG171" s="14">
        <v>0.23699999999999999</v>
      </c>
      <c r="AH171" s="14">
        <v>0.23649999999999999</v>
      </c>
      <c r="AI171" s="14">
        <v>0.23599999999999999</v>
      </c>
      <c r="AJ171" s="14">
        <v>0.23350000000000004</v>
      </c>
      <c r="AK171" s="14">
        <v>0.23250000000000001</v>
      </c>
      <c r="AL171" s="14">
        <v>0.23100000000000001</v>
      </c>
      <c r="AM171" s="14">
        <v>0.22950000000000001</v>
      </c>
      <c r="AN171" s="14">
        <v>0.22800000000000001</v>
      </c>
      <c r="AO171" s="14">
        <v>0.22650000000000003</v>
      </c>
      <c r="AP171" s="14">
        <v>0.22499999999999998</v>
      </c>
      <c r="AQ171" s="14">
        <v>0.22449999999999998</v>
      </c>
      <c r="AR171" s="14">
        <v>0.22399999999999998</v>
      </c>
      <c r="AS171" s="14">
        <v>0.22349999999999998</v>
      </c>
      <c r="AT171" s="14">
        <v>0.223</v>
      </c>
      <c r="AU171" s="14">
        <v>0.2225</v>
      </c>
      <c r="AV171" s="14">
        <v>0.222</v>
      </c>
      <c r="AW171" s="14">
        <v>0.2215</v>
      </c>
      <c r="AX171" s="14">
        <v>0.221</v>
      </c>
      <c r="AY171" s="14">
        <v>0.2205</v>
      </c>
      <c r="AZ171" s="14">
        <v>0.22000000000000003</v>
      </c>
      <c r="BA171" s="14">
        <v>0.21950000000000003</v>
      </c>
      <c r="BB171" s="14">
        <v>0.21899999999999997</v>
      </c>
      <c r="BC171" s="14">
        <v>0.21899999999999997</v>
      </c>
      <c r="BD171" s="14">
        <v>0.21899999999999997</v>
      </c>
      <c r="BE171" s="14">
        <v>0.21899999999999997</v>
      </c>
      <c r="BF171" s="14">
        <v>0.21899999999999997</v>
      </c>
      <c r="BG171" s="14">
        <v>0.21899999999999997</v>
      </c>
      <c r="BH171" s="14">
        <v>0.21899999999999997</v>
      </c>
      <c r="BI171" s="14">
        <v>0.21899999999999997</v>
      </c>
      <c r="BJ171" s="14">
        <v>0.21899999999999997</v>
      </c>
      <c r="BK171" s="14">
        <v>0.21899999999999997</v>
      </c>
      <c r="BL171" s="14">
        <v>0.21899999999999997</v>
      </c>
      <c r="BM171" t="s">
        <v>55</v>
      </c>
    </row>
    <row r="172" spans="1:65" x14ac:dyDescent="0.2"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</row>
    <row r="173" spans="1:65" x14ac:dyDescent="0.2">
      <c r="A173" s="2" t="s">
        <v>164</v>
      </c>
      <c r="D173" s="2">
        <v>1980</v>
      </c>
      <c r="E173" s="2">
        <v>1981</v>
      </c>
      <c r="F173" s="2">
        <v>1982</v>
      </c>
      <c r="G173" s="2">
        <v>1983</v>
      </c>
      <c r="H173" s="2">
        <v>1984</v>
      </c>
      <c r="I173" s="2">
        <v>1985</v>
      </c>
      <c r="J173" s="2">
        <v>1986</v>
      </c>
      <c r="K173" s="2">
        <v>1987</v>
      </c>
      <c r="L173" s="2">
        <v>1988</v>
      </c>
      <c r="M173" s="2">
        <v>1989</v>
      </c>
      <c r="N173" s="2">
        <v>1990</v>
      </c>
      <c r="O173" s="2">
        <v>1991</v>
      </c>
      <c r="P173" s="2">
        <v>1992</v>
      </c>
      <c r="Q173" s="2">
        <v>1993</v>
      </c>
      <c r="R173" s="2">
        <v>1994</v>
      </c>
      <c r="S173" s="2">
        <v>1995</v>
      </c>
      <c r="T173" s="2">
        <v>1996</v>
      </c>
      <c r="U173" s="2">
        <v>1997</v>
      </c>
      <c r="V173" s="2">
        <v>1998</v>
      </c>
      <c r="W173" s="2">
        <v>1999</v>
      </c>
      <c r="X173" s="2">
        <v>2000</v>
      </c>
      <c r="Y173" s="2">
        <v>2001</v>
      </c>
      <c r="Z173" s="2">
        <v>2002</v>
      </c>
      <c r="AA173" s="2">
        <v>2003</v>
      </c>
      <c r="AB173" s="2">
        <v>2004</v>
      </c>
      <c r="AC173" s="2">
        <v>2005</v>
      </c>
      <c r="AD173" s="2">
        <v>2006</v>
      </c>
      <c r="AE173" s="2">
        <v>2007</v>
      </c>
      <c r="AF173" s="2">
        <v>2008</v>
      </c>
      <c r="AG173" s="2">
        <v>2009</v>
      </c>
      <c r="AH173" s="2">
        <v>2010</v>
      </c>
      <c r="AI173" s="2">
        <v>2011</v>
      </c>
      <c r="AJ173" s="2">
        <v>2012</v>
      </c>
      <c r="AK173" s="2">
        <v>2013</v>
      </c>
      <c r="AL173" s="2">
        <v>2014</v>
      </c>
      <c r="AM173" s="2">
        <v>2015</v>
      </c>
      <c r="AN173" s="2">
        <v>2016</v>
      </c>
      <c r="AO173" s="2">
        <v>2017</v>
      </c>
      <c r="AP173" s="2">
        <v>2018</v>
      </c>
      <c r="AQ173" s="2">
        <v>2019</v>
      </c>
      <c r="AR173" s="2">
        <v>2020</v>
      </c>
      <c r="AS173" s="2">
        <v>2021</v>
      </c>
      <c r="AT173" s="2">
        <v>2022</v>
      </c>
      <c r="AU173" s="2">
        <v>2023</v>
      </c>
      <c r="AV173" s="2">
        <v>2024</v>
      </c>
      <c r="AW173" s="2">
        <v>2025</v>
      </c>
      <c r="AX173" s="2">
        <v>2026</v>
      </c>
      <c r="AY173" s="2">
        <v>2027</v>
      </c>
      <c r="AZ173" s="2">
        <v>2028</v>
      </c>
      <c r="BA173" s="2">
        <v>2029</v>
      </c>
      <c r="BB173" s="2">
        <v>2030</v>
      </c>
      <c r="BC173" s="2">
        <v>2031</v>
      </c>
      <c r="BD173" s="2">
        <v>2032</v>
      </c>
      <c r="BE173" s="2">
        <v>2033</v>
      </c>
      <c r="BF173" s="2">
        <v>2034</v>
      </c>
      <c r="BG173" s="2">
        <v>2035</v>
      </c>
      <c r="BH173" s="2">
        <v>2036</v>
      </c>
      <c r="BI173" s="2">
        <v>2037</v>
      </c>
      <c r="BJ173" s="2">
        <v>2038</v>
      </c>
      <c r="BK173" s="2">
        <v>2039</v>
      </c>
      <c r="BL173" s="2">
        <v>2040</v>
      </c>
    </row>
    <row r="174" spans="1:65" x14ac:dyDescent="0.2">
      <c r="C174" t="s">
        <v>149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16.000000000000014</v>
      </c>
      <c r="P174" s="1">
        <v>39.684854612224036</v>
      </c>
      <c r="Q174" s="1">
        <v>62.795594911360055</v>
      </c>
      <c r="R174" s="1">
        <v>101.39209755033609</v>
      </c>
      <c r="S174" s="1">
        <v>158.96690035289612</v>
      </c>
      <c r="T174" s="1">
        <v>226.11537153774793</v>
      </c>
      <c r="U174" s="1">
        <v>306.2063685220192</v>
      </c>
      <c r="V174" s="1">
        <v>403.05378618522292</v>
      </c>
      <c r="W174" s="1">
        <v>511.82279489165967</v>
      </c>
      <c r="X174" s="1">
        <v>621.82272227263866</v>
      </c>
      <c r="Y174" s="1">
        <v>731.744830410909</v>
      </c>
      <c r="Z174" s="1">
        <v>839.35614502096553</v>
      </c>
      <c r="AA174" s="1">
        <v>943.09389216667842</v>
      </c>
      <c r="AB174" s="1">
        <v>1041.4147128635952</v>
      </c>
      <c r="AC174" s="1">
        <v>1137.1922933832084</v>
      </c>
      <c r="AD174" s="1">
        <v>1231.0207302033798</v>
      </c>
      <c r="AE174" s="1">
        <v>1323.7556743167177</v>
      </c>
      <c r="AF174" s="1">
        <v>1308.0684251579617</v>
      </c>
      <c r="AG174" s="1">
        <v>1326.3112330551171</v>
      </c>
      <c r="AH174" s="1">
        <v>1362.7354061063204</v>
      </c>
      <c r="AI174" s="1">
        <v>1418.0766267726278</v>
      </c>
      <c r="AJ174" s="1">
        <v>1495.7714379650472</v>
      </c>
      <c r="AK174" s="1">
        <v>1754.7293402805976</v>
      </c>
      <c r="AL174" s="1">
        <v>2053.846892588916</v>
      </c>
      <c r="AM174" s="1">
        <v>2395.6574586668662</v>
      </c>
      <c r="AN174" s="1">
        <v>2771.7087856081871</v>
      </c>
      <c r="AO174" s="1">
        <v>3170.8188700639862</v>
      </c>
      <c r="AP174" s="1">
        <v>3542.681833463871</v>
      </c>
      <c r="AQ174" s="1">
        <v>3909.4649058582818</v>
      </c>
      <c r="AR174" s="1">
        <v>4207.0254432507227</v>
      </c>
      <c r="AS174" s="1">
        <v>4438.3533545687751</v>
      </c>
      <c r="AT174" s="1">
        <v>4609.9305990405819</v>
      </c>
      <c r="AU174" s="1">
        <v>4723.1808344729161</v>
      </c>
      <c r="AV174" s="1">
        <v>4782.3981632086088</v>
      </c>
      <c r="AW174" s="1">
        <v>4815.1041080680679</v>
      </c>
      <c r="AX174" s="1">
        <v>4829.5740017589869</v>
      </c>
      <c r="AY174" s="1">
        <v>4834.5889604707218</v>
      </c>
      <c r="AZ174" s="1">
        <v>4836.0677678075444</v>
      </c>
      <c r="BA174" s="1">
        <v>4836.0677678075444</v>
      </c>
      <c r="BB174" s="1">
        <v>4836.0677678075444</v>
      </c>
      <c r="BC174" s="1">
        <v>4836.0677678075444</v>
      </c>
      <c r="BD174" s="1">
        <v>4836.0677678075444</v>
      </c>
      <c r="BE174" s="1">
        <v>4836.0677678075444</v>
      </c>
      <c r="BF174" s="1">
        <v>4836.0677678075444</v>
      </c>
      <c r="BG174" s="1">
        <v>4836.0677678075444</v>
      </c>
      <c r="BH174" s="1">
        <v>4836.0677678075444</v>
      </c>
      <c r="BI174" s="1">
        <v>4836.0677678075444</v>
      </c>
      <c r="BJ174" s="1">
        <v>4836.0677678075444</v>
      </c>
      <c r="BK174" s="1">
        <v>4836.0677678075444</v>
      </c>
      <c r="BL174" s="1">
        <v>4836.0677678075444</v>
      </c>
      <c r="BM174" t="s">
        <v>2</v>
      </c>
    </row>
    <row r="175" spans="1:65" x14ac:dyDescent="0.2">
      <c r="C175" t="s">
        <v>150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16.000000000000014</v>
      </c>
      <c r="P175" s="1">
        <v>24.000000000000021</v>
      </c>
      <c r="Q175" s="1">
        <v>24.000000000000021</v>
      </c>
      <c r="R175" s="1">
        <v>40.000000000000036</v>
      </c>
      <c r="S175" s="1">
        <v>60.000000000000057</v>
      </c>
      <c r="T175" s="1">
        <v>78.000000000000071</v>
      </c>
      <c r="U175" s="1">
        <v>97.999999999999929</v>
      </c>
      <c r="V175" s="1">
        <v>119.99999999999994</v>
      </c>
      <c r="W175" s="1">
        <v>143.99999999999994</v>
      </c>
      <c r="X175" s="1">
        <v>159.99999999999997</v>
      </c>
      <c r="Y175" s="1">
        <v>175.99999999999997</v>
      </c>
      <c r="Z175" s="1">
        <v>192</v>
      </c>
      <c r="AA175" s="1">
        <v>208</v>
      </c>
      <c r="AB175" s="1">
        <v>224.00000000000003</v>
      </c>
      <c r="AC175" s="1">
        <v>240.00000000000003</v>
      </c>
      <c r="AD175" s="1">
        <v>256.00000000000006</v>
      </c>
      <c r="AE175" s="1">
        <v>272.00000000000006</v>
      </c>
      <c r="AF175" s="1">
        <v>180.00000000000006</v>
      </c>
      <c r="AG175" s="1">
        <v>227.99999999999994</v>
      </c>
      <c r="AH175" s="1">
        <v>259.99999999999994</v>
      </c>
      <c r="AI175" s="1">
        <v>293.99999999999994</v>
      </c>
      <c r="AJ175" s="1">
        <v>329.99999999999994</v>
      </c>
      <c r="AK175" s="1">
        <v>480</v>
      </c>
      <c r="AL175" s="1">
        <v>540</v>
      </c>
      <c r="AM175" s="1">
        <v>600</v>
      </c>
      <c r="AN175" s="1">
        <v>660</v>
      </c>
      <c r="AO175" s="1">
        <v>720</v>
      </c>
      <c r="AP175" s="1">
        <v>780</v>
      </c>
      <c r="AQ175" s="1">
        <v>840</v>
      </c>
      <c r="AR175" s="1">
        <v>840</v>
      </c>
      <c r="AS175" s="1">
        <v>840</v>
      </c>
      <c r="AT175" s="1">
        <v>840</v>
      </c>
      <c r="AU175" s="1">
        <v>840</v>
      </c>
      <c r="AV175" s="1">
        <v>840</v>
      </c>
      <c r="AW175" s="1">
        <v>840</v>
      </c>
      <c r="AX175" s="1">
        <v>840</v>
      </c>
      <c r="AY175" s="1">
        <v>840</v>
      </c>
      <c r="AZ175" s="1">
        <v>840</v>
      </c>
      <c r="BA175" s="1">
        <v>840</v>
      </c>
      <c r="BB175" s="1">
        <v>840</v>
      </c>
      <c r="BC175" s="1">
        <v>840</v>
      </c>
      <c r="BD175" s="1">
        <v>840</v>
      </c>
      <c r="BE175" s="1">
        <v>840</v>
      </c>
      <c r="BF175" s="1">
        <v>840</v>
      </c>
      <c r="BG175" s="1">
        <v>840</v>
      </c>
      <c r="BH175" s="1">
        <v>840</v>
      </c>
      <c r="BI175" s="1">
        <v>840</v>
      </c>
      <c r="BJ175" s="1">
        <v>840</v>
      </c>
      <c r="BK175" s="1">
        <v>840</v>
      </c>
      <c r="BL175" s="1">
        <v>840</v>
      </c>
      <c r="BM175" t="s">
        <v>3</v>
      </c>
    </row>
    <row r="176" spans="1:65" x14ac:dyDescent="0.2">
      <c r="C176" t="s">
        <v>159</v>
      </c>
      <c r="D176" s="1">
        <v>40.5</v>
      </c>
      <c r="E176" s="1">
        <v>41.5</v>
      </c>
      <c r="F176" s="1">
        <v>42.5</v>
      </c>
      <c r="G176" s="1">
        <v>43.2</v>
      </c>
      <c r="H176" s="1">
        <v>44.2</v>
      </c>
      <c r="I176" s="1">
        <v>45.75</v>
      </c>
      <c r="J176" s="1">
        <v>47</v>
      </c>
      <c r="K176" s="1">
        <v>48.25</v>
      </c>
      <c r="L176" s="1">
        <v>49.5</v>
      </c>
      <c r="M176" s="1">
        <v>50.75</v>
      </c>
      <c r="N176" s="1">
        <v>51.75</v>
      </c>
      <c r="O176" s="1">
        <v>52.75</v>
      </c>
      <c r="P176" s="1">
        <v>53.75</v>
      </c>
      <c r="Q176" s="1">
        <v>54.2</v>
      </c>
      <c r="R176" s="1">
        <v>55.35</v>
      </c>
      <c r="S176" s="1">
        <v>55.95</v>
      </c>
      <c r="T176" s="1">
        <v>57.1</v>
      </c>
      <c r="U176" s="1">
        <v>57.55</v>
      </c>
      <c r="V176" s="1">
        <v>58.15</v>
      </c>
      <c r="W176" s="1">
        <v>59.75</v>
      </c>
      <c r="X176" s="1">
        <v>59.75</v>
      </c>
      <c r="Y176" s="1">
        <v>59.75</v>
      </c>
      <c r="Z176" s="1">
        <v>59.75</v>
      </c>
      <c r="AA176" s="1">
        <v>59.75</v>
      </c>
      <c r="AB176" s="1">
        <v>59.75</v>
      </c>
      <c r="AC176" s="1">
        <v>59.75</v>
      </c>
      <c r="AD176" s="1">
        <v>59.75</v>
      </c>
      <c r="AE176" s="1">
        <v>64.099999999999994</v>
      </c>
      <c r="AF176" s="1">
        <v>65.45</v>
      </c>
      <c r="AG176" s="1">
        <v>66.400000000000006</v>
      </c>
      <c r="AH176" s="1">
        <v>66.75</v>
      </c>
      <c r="AI176" s="1">
        <v>67.099999999999994</v>
      </c>
      <c r="AJ176" s="1">
        <v>68.2</v>
      </c>
      <c r="AK176" s="1">
        <v>68.8</v>
      </c>
      <c r="AL176" s="1">
        <v>69.75</v>
      </c>
      <c r="AM176" s="1">
        <v>70.7</v>
      </c>
      <c r="AN176" s="1">
        <v>71.650000000000006</v>
      </c>
      <c r="AO176" s="1">
        <v>72.599999999999994</v>
      </c>
      <c r="AP176" s="1">
        <v>73.55</v>
      </c>
      <c r="AQ176" s="1">
        <v>73.900000000000006</v>
      </c>
      <c r="AR176" s="1">
        <v>74.25</v>
      </c>
      <c r="AS176" s="1">
        <v>74.599999999999994</v>
      </c>
      <c r="AT176" s="1">
        <v>74.95</v>
      </c>
      <c r="AU176" s="1">
        <v>75.3</v>
      </c>
      <c r="AV176" s="1">
        <v>75.650000000000006</v>
      </c>
      <c r="AW176" s="1">
        <v>76</v>
      </c>
      <c r="AX176" s="1">
        <v>76.349999999999994</v>
      </c>
      <c r="AY176" s="1">
        <v>76.7</v>
      </c>
      <c r="AZ176" s="1">
        <v>77.05</v>
      </c>
      <c r="BA176" s="1">
        <v>77.400000000000006</v>
      </c>
      <c r="BB176" s="1">
        <v>77.75</v>
      </c>
      <c r="BC176" s="1">
        <v>77.75</v>
      </c>
      <c r="BD176" s="1">
        <v>77.75</v>
      </c>
      <c r="BE176" s="1">
        <v>77.75</v>
      </c>
      <c r="BF176" s="1">
        <v>77.75</v>
      </c>
      <c r="BG176" s="1">
        <v>77.75</v>
      </c>
      <c r="BH176" s="1">
        <v>77.75</v>
      </c>
      <c r="BI176" s="1">
        <v>77.75</v>
      </c>
      <c r="BJ176" s="1">
        <v>77.75</v>
      </c>
      <c r="BK176" s="1">
        <v>77.75</v>
      </c>
      <c r="BL176" s="1">
        <v>77.75</v>
      </c>
      <c r="BM176" t="s">
        <v>31</v>
      </c>
    </row>
    <row r="177" spans="1:65" x14ac:dyDescent="0.2">
      <c r="C177" t="s">
        <v>4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20.507655624718879</v>
      </c>
      <c r="P177" s="1">
        <v>51.72035299076019</v>
      </c>
      <c r="Q177" s="1">
        <v>82.422182840688293</v>
      </c>
      <c r="R177" s="1">
        <v>135.77464864680155</v>
      </c>
      <c r="S177" s="1">
        <v>214.67143925778132</v>
      </c>
      <c r="T177" s="1">
        <v>303.87940585745423</v>
      </c>
      <c r="U177" s="1">
        <v>406.47571486736422</v>
      </c>
      <c r="V177" s="1">
        <v>538.81128228608907</v>
      </c>
      <c r="W177" s="1">
        <v>692.25132719982673</v>
      </c>
      <c r="X177" s="1">
        <v>834.43435384320469</v>
      </c>
      <c r="Y177" s="1">
        <v>974.80458551093648</v>
      </c>
      <c r="Z177" s="1">
        <v>1110.5202504234269</v>
      </c>
      <c r="AA177" s="1">
        <v>1239.026546464956</v>
      </c>
      <c r="AB177" s="1">
        <v>1357.9238478666084</v>
      </c>
      <c r="AC177" s="1">
        <v>1462.8382259598004</v>
      </c>
      <c r="AD177" s="1">
        <v>1565.9966581544918</v>
      </c>
      <c r="AE177" s="1">
        <v>1738.433900588388</v>
      </c>
      <c r="AF177" s="1">
        <v>1683.3474634871957</v>
      </c>
      <c r="AG177" s="1">
        <v>1647.5723960594351</v>
      </c>
      <c r="AH177" s="1">
        <v>1685.7091854762004</v>
      </c>
      <c r="AI177" s="1">
        <v>1787.0182519627999</v>
      </c>
      <c r="AJ177" s="1">
        <v>1897.6296769252272</v>
      </c>
      <c r="AK177" s="1">
        <v>2385.1505927833859</v>
      </c>
      <c r="AL177" s="1">
        <v>2853.775132502622</v>
      </c>
      <c r="AM177" s="1">
        <v>3378.7998294445629</v>
      </c>
      <c r="AN177" s="1">
        <v>3955.706168403306</v>
      </c>
      <c r="AO177" s="1">
        <v>4575.7570843146405</v>
      </c>
      <c r="AP177" s="1">
        <v>5105.1900946392816</v>
      </c>
      <c r="AQ177" s="1">
        <v>5608.6565053017785</v>
      </c>
      <c r="AR177" s="1">
        <v>6018.8392036048444</v>
      </c>
      <c r="AS177" s="1">
        <v>6336.2738251932042</v>
      </c>
      <c r="AT177" s="1">
        <v>6564.0128067539317</v>
      </c>
      <c r="AU177" s="1">
        <v>6701.9285653860807</v>
      </c>
      <c r="AV177" s="1">
        <v>6752.6239822096832</v>
      </c>
      <c r="AW177" s="1">
        <v>6788.8702579902929</v>
      </c>
      <c r="AX177" s="1">
        <v>6814.9774352914128</v>
      </c>
      <c r="AY177" s="1">
        <v>6835.7271863785691</v>
      </c>
      <c r="AZ177" s="1">
        <v>6854.436607776388</v>
      </c>
      <c r="BA177" s="1">
        <v>6872.2757722485539</v>
      </c>
      <c r="BB177" s="1">
        <v>6890.1149367207217</v>
      </c>
      <c r="BC177" s="1">
        <v>6890.1149367207217</v>
      </c>
      <c r="BD177" s="1">
        <v>6890.1149367207217</v>
      </c>
      <c r="BE177" s="1">
        <v>6890.1149367207217</v>
      </c>
      <c r="BF177" s="1">
        <v>6890.1149367207217</v>
      </c>
      <c r="BG177" s="1">
        <v>6890.1149367207217</v>
      </c>
      <c r="BH177" s="1">
        <v>6890.1149367207217</v>
      </c>
      <c r="BI177" s="1">
        <v>6890.1149367207217</v>
      </c>
      <c r="BJ177" s="1">
        <v>6890.1149367207217</v>
      </c>
      <c r="BK177" s="1">
        <v>6890.1149367207217</v>
      </c>
      <c r="BL177" s="1">
        <v>6890.1149367207217</v>
      </c>
      <c r="BM177" t="s">
        <v>4</v>
      </c>
    </row>
    <row r="178" spans="1:65" x14ac:dyDescent="0.2">
      <c r="C178" t="s">
        <v>54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0.53243798784621466</v>
      </c>
      <c r="P178" s="1">
        <v>1.3387942063719205</v>
      </c>
      <c r="Q178" s="1">
        <v>2.1273933587602194</v>
      </c>
      <c r="R178" s="1">
        <v>3.4992398780839009</v>
      </c>
      <c r="S178" s="1">
        <v>5.5255749248949595</v>
      </c>
      <c r="T178" s="1">
        <v>7.8123602923312117</v>
      </c>
      <c r="U178" s="1">
        <v>10.425078726081109</v>
      </c>
      <c r="V178" s="1">
        <v>13.803290006165888</v>
      </c>
      <c r="W178" s="1">
        <v>17.672848614566306</v>
      </c>
      <c r="X178" s="1">
        <v>21.3008731514491</v>
      </c>
      <c r="Y178" s="1">
        <v>24.882025166557476</v>
      </c>
      <c r="Z178" s="1">
        <v>28.344092702055651</v>
      </c>
      <c r="AA178" s="1">
        <v>31.622212918004479</v>
      </c>
      <c r="AB178" s="1">
        <v>34.655549858344727</v>
      </c>
      <c r="AC178" s="1">
        <v>34.674533807813802</v>
      </c>
      <c r="AD178" s="1">
        <v>34.487812274112194</v>
      </c>
      <c r="AE178" s="1">
        <v>35.202746195853209</v>
      </c>
      <c r="AF178" s="1">
        <v>31.744892008010012</v>
      </c>
      <c r="AG178" s="1">
        <v>28.578896415686565</v>
      </c>
      <c r="AH178" s="1">
        <v>28.850733640181215</v>
      </c>
      <c r="AI178" s="1">
        <v>30.290722185039257</v>
      </c>
      <c r="AJ178" s="1">
        <v>31.925118883439175</v>
      </c>
      <c r="AK178" s="1">
        <v>40.004262167353744</v>
      </c>
      <c r="AL178" s="1">
        <v>47.739383298630784</v>
      </c>
      <c r="AM178" s="1">
        <v>56.409068579174971</v>
      </c>
      <c r="AN178" s="1">
        <v>65.906877611656753</v>
      </c>
      <c r="AO178" s="1">
        <v>76.083215735777969</v>
      </c>
      <c r="AP178" s="1">
        <v>84.721192874525755</v>
      </c>
      <c r="AQ178" s="1">
        <v>93.014547066572817</v>
      </c>
      <c r="AR178" s="1">
        <v>99.74882601643219</v>
      </c>
      <c r="AS178" s="1">
        <v>104.93748133764635</v>
      </c>
      <c r="AT178" s="1">
        <v>108.63528963831823</v>
      </c>
      <c r="AU178" s="1">
        <v>110.84444752032233</v>
      </c>
      <c r="AV178" s="1">
        <v>111.61202934233037</v>
      </c>
      <c r="AW178" s="1">
        <v>112.14091424885169</v>
      </c>
      <c r="AX178" s="1">
        <v>112.50266756978712</v>
      </c>
      <c r="AY178" s="1">
        <v>112.77628087590318</v>
      </c>
      <c r="AZ178" s="1">
        <v>113.01638529295036</v>
      </c>
      <c r="BA178" s="1">
        <v>113.24222743473806</v>
      </c>
      <c r="BB178" s="1">
        <v>113.46806957652575</v>
      </c>
      <c r="BC178" s="1">
        <v>113.46806957652575</v>
      </c>
      <c r="BD178" s="1">
        <v>113.46806957652575</v>
      </c>
      <c r="BE178" s="1">
        <v>113.46806957652575</v>
      </c>
      <c r="BF178" s="1">
        <v>113.46806957652575</v>
      </c>
      <c r="BG178" s="1">
        <v>113.46806957652575</v>
      </c>
      <c r="BH178" s="1">
        <v>113.46806957652575</v>
      </c>
      <c r="BI178" s="1">
        <v>113.46806957652575</v>
      </c>
      <c r="BJ178" s="1">
        <v>113.46806957652575</v>
      </c>
      <c r="BK178" s="1">
        <v>113.46806957652575</v>
      </c>
      <c r="BL178" s="1">
        <v>113.46806957652575</v>
      </c>
      <c r="BM178" t="s">
        <v>54</v>
      </c>
    </row>
    <row r="179" spans="1:65" x14ac:dyDescent="0.2">
      <c r="C179" t="s">
        <v>5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0.19425423600000014</v>
      </c>
      <c r="P179" s="1">
        <v>0.48419298227334773</v>
      </c>
      <c r="Q179" s="1">
        <v>0.76063055900629506</v>
      </c>
      <c r="R179" s="1">
        <v>1.2430249701078246</v>
      </c>
      <c r="S179" s="1">
        <v>1.9549421230202166</v>
      </c>
      <c r="T179" s="1">
        <v>2.7681997398887028</v>
      </c>
      <c r="U179" s="1">
        <v>3.7060447740261551</v>
      </c>
      <c r="V179" s="1">
        <v>4.899537527359854</v>
      </c>
      <c r="W179" s="1">
        <v>6.3014391642004917</v>
      </c>
      <c r="X179" s="1">
        <v>7.5713853232127679</v>
      </c>
      <c r="Y179" s="1">
        <v>8.8171535962549754</v>
      </c>
      <c r="Z179" s="1">
        <v>10.017418942791847</v>
      </c>
      <c r="AA179" s="1">
        <v>11.153647124548099</v>
      </c>
      <c r="AB179" s="1">
        <v>12.209383169713702</v>
      </c>
      <c r="AC179" s="1">
        <v>12.935636115139321</v>
      </c>
      <c r="AD179" s="1">
        <v>13.646175001040756</v>
      </c>
      <c r="AE179" s="1">
        <v>14.795582463853602</v>
      </c>
      <c r="AF179" s="1">
        <v>13.915809498803746</v>
      </c>
      <c r="AG179" s="1">
        <v>13.272652447501279</v>
      </c>
      <c r="AH179" s="1">
        <v>13.559890030247294</v>
      </c>
      <c r="AI179" s="1">
        <v>14.404025566900188</v>
      </c>
      <c r="AJ179" s="1">
        <v>15.308798417355515</v>
      </c>
      <c r="AK179" s="1">
        <v>19.234194687098192</v>
      </c>
      <c r="AL179" s="1">
        <v>22.950861066184487</v>
      </c>
      <c r="AM179" s="1">
        <v>27.031384806859272</v>
      </c>
      <c r="AN179" s="1">
        <v>31.425521809463191</v>
      </c>
      <c r="AO179" s="1">
        <v>36.059349790272194</v>
      </c>
      <c r="AP179" s="1">
        <v>39.988430512362072</v>
      </c>
      <c r="AQ179" s="1">
        <v>43.878629713070175</v>
      </c>
      <c r="AR179" s="1">
        <v>46.988090898626382</v>
      </c>
      <c r="AS179" s="1">
        <v>49.350508330701793</v>
      </c>
      <c r="AT179" s="1">
        <v>51.01380859959464</v>
      </c>
      <c r="AU179" s="1">
        <v>52.003122034968435</v>
      </c>
      <c r="AV179" s="1">
        <v>52.360288963604496</v>
      </c>
      <c r="AW179" s="1">
        <v>52.61652025525801</v>
      </c>
      <c r="AX179" s="1">
        <v>52.804524781861105</v>
      </c>
      <c r="AY179" s="1">
        <v>52.957799009630101</v>
      </c>
      <c r="AZ179" s="1">
        <v>53.098330183973381</v>
      </c>
      <c r="BA179" s="1">
        <v>53.233625176599617</v>
      </c>
      <c r="BB179" s="1">
        <v>53.368920169225831</v>
      </c>
      <c r="BC179" s="1">
        <v>53.368920169225831</v>
      </c>
      <c r="BD179" s="1">
        <v>53.368920169225831</v>
      </c>
      <c r="BE179" s="1">
        <v>53.368920169225831</v>
      </c>
      <c r="BF179" s="1">
        <v>53.368920169225831</v>
      </c>
      <c r="BG179" s="1">
        <v>53.368920169225831</v>
      </c>
      <c r="BH179" s="1">
        <v>53.368920169225831</v>
      </c>
      <c r="BI179" s="1">
        <v>53.368920169225831</v>
      </c>
      <c r="BJ179" s="1">
        <v>53.368920169225831</v>
      </c>
      <c r="BK179" s="1">
        <v>53.368920169225831</v>
      </c>
      <c r="BL179" s="1">
        <v>53.368920169225831</v>
      </c>
      <c r="BM179" t="s">
        <v>5</v>
      </c>
    </row>
    <row r="180" spans="1:65" x14ac:dyDescent="0.2">
      <c r="C180" t="s">
        <v>151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3.687840000000003E-3</v>
      </c>
      <c r="P180" s="1">
        <v>9.2666119762273725E-3</v>
      </c>
      <c r="Q180" s="1">
        <v>1.4696995011029265E-2</v>
      </c>
      <c r="R180" s="1">
        <v>2.4145514110637034E-2</v>
      </c>
      <c r="S180" s="1">
        <v>3.8113904028610382E-2</v>
      </c>
      <c r="T180" s="1">
        <v>5.3990042412535022E-2</v>
      </c>
      <c r="U180" s="1">
        <v>7.2315185573786203E-2</v>
      </c>
      <c r="V180" s="1">
        <v>9.5808145443430637E-2</v>
      </c>
      <c r="W180" s="1">
        <v>0.12332657895640203</v>
      </c>
      <c r="X180" s="1">
        <v>0.14846409712490616</v>
      </c>
      <c r="Y180" s="1">
        <v>0.1732170500758235</v>
      </c>
      <c r="Z180" s="1">
        <v>0.19711475797224243</v>
      </c>
      <c r="AA180" s="1">
        <v>0.21973968857711279</v>
      </c>
      <c r="AB180" s="1">
        <v>0.24070818181598513</v>
      </c>
      <c r="AC180" s="1">
        <v>0.26146418733804377</v>
      </c>
      <c r="AD180" s="1">
        <v>0.28205734190401405</v>
      </c>
      <c r="AE180" s="1">
        <v>0.31641058568652836</v>
      </c>
      <c r="AF180" s="1">
        <v>0.30718065567039476</v>
      </c>
      <c r="AG180" s="1">
        <v>0.30198660294466206</v>
      </c>
      <c r="AH180" s="1">
        <v>0.30939611457368321</v>
      </c>
      <c r="AI180" s="1">
        <v>0.32870124842545179</v>
      </c>
      <c r="AJ180" s="1">
        <v>0.34997708275681705</v>
      </c>
      <c r="AK180" s="1">
        <v>0.44079173940922828</v>
      </c>
      <c r="AL180" s="1">
        <v>0.52793821617307235</v>
      </c>
      <c r="AM180" s="1">
        <v>0.62500217068115982</v>
      </c>
      <c r="AN180" s="1">
        <v>0.73108742869178633</v>
      </c>
      <c r="AO180" s="1">
        <v>0.84456321745366203</v>
      </c>
      <c r="AP180" s="1">
        <v>0.94177222173895536</v>
      </c>
      <c r="AQ180" s="1">
        <v>1.0341575561998613</v>
      </c>
      <c r="AR180" s="1">
        <v>1.1088678804245145</v>
      </c>
      <c r="AS180" s="1">
        <v>1.1662734190422561</v>
      </c>
      <c r="AT180" s="1">
        <v>1.2071600130021447</v>
      </c>
      <c r="AU180" s="1">
        <v>1.2317539398585744</v>
      </c>
      <c r="AV180" s="1">
        <v>1.240743645999987</v>
      </c>
      <c r="AW180" s="1">
        <v>1.2471862487955265</v>
      </c>
      <c r="AX180" s="1">
        <v>1.2518680637155466</v>
      </c>
      <c r="AY180" s="1">
        <v>1.2556332747605083</v>
      </c>
      <c r="AZ180" s="1">
        <v>1.2590545713226993</v>
      </c>
      <c r="BA180" s="1">
        <v>1.2623313514378998</v>
      </c>
      <c r="BB180" s="1">
        <v>1.2656081315530991</v>
      </c>
      <c r="BC180" s="1">
        <v>1.2656081315530991</v>
      </c>
      <c r="BD180" s="1">
        <v>1.2656081315530991</v>
      </c>
      <c r="BE180" s="1">
        <v>1.2656081315530991</v>
      </c>
      <c r="BF180" s="1">
        <v>1.2656081315530991</v>
      </c>
      <c r="BG180" s="1">
        <v>1.2656081315530991</v>
      </c>
      <c r="BH180" s="1">
        <v>1.2656081315530991</v>
      </c>
      <c r="BI180" s="1">
        <v>1.2656081315530991</v>
      </c>
      <c r="BJ180" s="1">
        <v>1.2656081315530991</v>
      </c>
      <c r="BK180" s="1">
        <v>1.2656081315530991</v>
      </c>
      <c r="BL180" s="1">
        <v>1.2656081315530991</v>
      </c>
      <c r="BM180" t="s">
        <v>6</v>
      </c>
    </row>
    <row r="181" spans="1:65" x14ac:dyDescent="0.2">
      <c r="C181" t="s">
        <v>7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3.480459878462145E-2</v>
      </c>
      <c r="P181" s="19">
        <v>8.6809643048017845E-2</v>
      </c>
      <c r="Q181" s="19">
        <v>0.1367107892213919</v>
      </c>
      <c r="R181" s="19">
        <v>0.22371882582569635</v>
      </c>
      <c r="S181" s="19">
        <v>0.35183836665735441</v>
      </c>
      <c r="T181" s="19">
        <v>0.49653360930183921</v>
      </c>
      <c r="U181" s="19">
        <v>0.66051902030864307</v>
      </c>
      <c r="V181" s="19">
        <v>0.87199020598508059</v>
      </c>
      <c r="W181" s="19">
        <v>1.1110376858382414</v>
      </c>
      <c r="X181" s="19">
        <v>1.337499250328122</v>
      </c>
      <c r="Y181" s="19">
        <v>1.5604963025205147</v>
      </c>
      <c r="Z181" s="19">
        <v>1.7757885315173301</v>
      </c>
      <c r="AA181" s="19">
        <v>1.9796144282072268</v>
      </c>
      <c r="AB181" s="19">
        <v>2.1685176346431034</v>
      </c>
      <c r="AC181" s="19">
        <v>2.3555065589902715</v>
      </c>
      <c r="AD181" s="19">
        <v>2.5410283742120598</v>
      </c>
      <c r="AE181" s="19">
        <v>2.7805889310704801</v>
      </c>
      <c r="AF181" s="19">
        <v>2.6784780855985684</v>
      </c>
      <c r="AG181" s="19">
        <v>2.6206552565914283</v>
      </c>
      <c r="AH181" s="19">
        <v>2.6806019960320384</v>
      </c>
      <c r="AI181" s="19">
        <v>2.8432625133321374</v>
      </c>
      <c r="AJ181" s="19">
        <v>3.0090567826854655</v>
      </c>
      <c r="AK181" s="19">
        <v>3.7784304697803064</v>
      </c>
      <c r="AL181" s="19">
        <v>4.504873944763748</v>
      </c>
      <c r="AM181" s="19">
        <v>5.3091819416162576</v>
      </c>
      <c r="AN181" s="19">
        <v>6.1828176129939303</v>
      </c>
      <c r="AO181" s="19">
        <v>7.1112236616457594</v>
      </c>
      <c r="AP181" s="19">
        <v>7.8954459198466838</v>
      </c>
      <c r="AQ181" s="19">
        <v>8.6571407821333377</v>
      </c>
      <c r="AR181" s="19">
        <v>9.268875110586853</v>
      </c>
      <c r="AS181" s="19">
        <v>9.7344073893644598</v>
      </c>
      <c r="AT181" s="19">
        <v>10.060934862414875</v>
      </c>
      <c r="AU181" s="19">
        <v>10.250952950504725</v>
      </c>
      <c r="AV181" s="19">
        <v>10.310780398153479</v>
      </c>
      <c r="AW181" s="19">
        <v>10.349333628652001</v>
      </c>
      <c r="AX181" s="19">
        <v>10.373220622280098</v>
      </c>
      <c r="AY181" s="19">
        <v>10.389489817796951</v>
      </c>
      <c r="AZ181" s="19">
        <v>10.402905834732152</v>
      </c>
      <c r="BA181" s="19">
        <v>10.415126078837265</v>
      </c>
      <c r="BB181" s="19">
        <v>10.427346322942373</v>
      </c>
      <c r="BC181" s="19">
        <v>10.427346322942373</v>
      </c>
      <c r="BD181" s="19">
        <v>10.427346322942373</v>
      </c>
      <c r="BE181" s="19">
        <v>10.427346322942373</v>
      </c>
      <c r="BF181" s="19">
        <v>10.427346322942373</v>
      </c>
      <c r="BG181" s="19">
        <v>10.427346322942373</v>
      </c>
      <c r="BH181" s="19">
        <v>10.427346322942373</v>
      </c>
      <c r="BI181" s="19">
        <v>10.427346322942373</v>
      </c>
      <c r="BJ181" s="19">
        <v>10.427346322942373</v>
      </c>
      <c r="BK181" s="19">
        <v>10.427346322942373</v>
      </c>
      <c r="BL181" s="19">
        <v>10.427346322942373</v>
      </c>
      <c r="BM181" t="s">
        <v>7</v>
      </c>
    </row>
    <row r="182" spans="1:65" x14ac:dyDescent="0.2">
      <c r="C182" t="s">
        <v>8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1.8439200000000015E-3</v>
      </c>
      <c r="P182" s="14">
        <v>4.6333059881136862E-3</v>
      </c>
      <c r="Q182" s="14">
        <v>7.3484975055146326E-3</v>
      </c>
      <c r="R182" s="14">
        <v>1.2072757055318517E-2</v>
      </c>
      <c r="S182" s="14">
        <v>1.9056952014305191E-2</v>
      </c>
      <c r="T182" s="14">
        <v>2.6995021206267511E-2</v>
      </c>
      <c r="U182" s="14">
        <v>3.6157592786893102E-2</v>
      </c>
      <c r="V182" s="14">
        <v>4.7904072721715318E-2</v>
      </c>
      <c r="W182" s="14">
        <v>6.1663289478201017E-2</v>
      </c>
      <c r="X182" s="14">
        <v>7.4232048562453079E-2</v>
      </c>
      <c r="Y182" s="14">
        <v>8.6608525037911749E-2</v>
      </c>
      <c r="Z182" s="14">
        <v>9.8557378986121214E-2</v>
      </c>
      <c r="AA182" s="14">
        <v>0.1098698442885564</v>
      </c>
      <c r="AB182" s="14">
        <v>0.12035409090799257</v>
      </c>
      <c r="AC182" s="14">
        <v>0.13073209366902189</v>
      </c>
      <c r="AD182" s="14">
        <v>0.14102867095200702</v>
      </c>
      <c r="AE182" s="14">
        <v>0.15820529284326418</v>
      </c>
      <c r="AF182" s="14">
        <v>0.15359032783519738</v>
      </c>
      <c r="AG182" s="14">
        <v>0.15099330147233103</v>
      </c>
      <c r="AH182" s="14">
        <v>0.15469805728684161</v>
      </c>
      <c r="AI182" s="14">
        <v>0.16435062421272589</v>
      </c>
      <c r="AJ182" s="14">
        <v>0.17498854137840852</v>
      </c>
      <c r="AK182" s="14">
        <v>0.22039586970461414</v>
      </c>
      <c r="AL182" s="14">
        <v>0.26396910808653617</v>
      </c>
      <c r="AM182" s="14">
        <v>0.31250108534057991</v>
      </c>
      <c r="AN182" s="14">
        <v>0.36554371434589317</v>
      </c>
      <c r="AO182" s="14">
        <v>0.42228160872683101</v>
      </c>
      <c r="AP182" s="14">
        <v>0.47088611086947768</v>
      </c>
      <c r="AQ182" s="14">
        <v>0.51707877809993064</v>
      </c>
      <c r="AR182" s="14">
        <v>0.55443394021225723</v>
      </c>
      <c r="AS182" s="14">
        <v>0.58313670952112806</v>
      </c>
      <c r="AT182" s="14">
        <v>0.60358000650107235</v>
      </c>
      <c r="AU182" s="14">
        <v>0.6158769699292872</v>
      </c>
      <c r="AV182" s="14">
        <v>0.62037182299999349</v>
      </c>
      <c r="AW182" s="14">
        <v>0.62359312439776327</v>
      </c>
      <c r="AX182" s="14">
        <v>0.6259340318577733</v>
      </c>
      <c r="AY182" s="14">
        <v>0.62781663738025417</v>
      </c>
      <c r="AZ182" s="14">
        <v>0.62952728566134963</v>
      </c>
      <c r="BA182" s="14">
        <v>0.63116567571894988</v>
      </c>
      <c r="BB182" s="14">
        <v>0.63280406577654957</v>
      </c>
      <c r="BC182" s="14">
        <v>0.63280406577654957</v>
      </c>
      <c r="BD182" s="14">
        <v>0.63280406577654957</v>
      </c>
      <c r="BE182" s="14">
        <v>0.63280406577654957</v>
      </c>
      <c r="BF182" s="14">
        <v>0.63280406577654957</v>
      </c>
      <c r="BG182" s="14">
        <v>0.63280406577654957</v>
      </c>
      <c r="BH182" s="14">
        <v>0.63280406577654957</v>
      </c>
      <c r="BI182" s="14">
        <v>0.63280406577654957</v>
      </c>
      <c r="BJ182" s="14">
        <v>0.63280406577654957</v>
      </c>
      <c r="BK182" s="14">
        <v>0.63280406577654957</v>
      </c>
      <c r="BL182" s="14">
        <v>0.63280406577654957</v>
      </c>
      <c r="BM182" t="s">
        <v>8</v>
      </c>
    </row>
    <row r="183" spans="1:65" x14ac:dyDescent="0.2">
      <c r="C183" t="s">
        <v>9</v>
      </c>
      <c r="D183" s="19">
        <v>0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4.5076666089083998E-3</v>
      </c>
      <c r="P183" s="19">
        <v>5.681823921196631E-3</v>
      </c>
      <c r="Q183" s="19">
        <v>9.0474026828326077E-3</v>
      </c>
      <c r="R183" s="19">
        <v>1.4897511628471603E-2</v>
      </c>
      <c r="S183" s="19">
        <v>2.3552376978485175E-2</v>
      </c>
      <c r="T183" s="19">
        <v>3.3362548944334811E-2</v>
      </c>
      <c r="U183" s="19">
        <v>4.4680488275477145E-2</v>
      </c>
      <c r="V183" s="19">
        <v>5.9243492615641699E-2</v>
      </c>
      <c r="W183" s="19">
        <v>7.6251335884035126E-2</v>
      </c>
      <c r="X183" s="19">
        <v>9.1873047209346442E-2</v>
      </c>
      <c r="Y183" s="19">
        <v>0.10728231792468608</v>
      </c>
      <c r="Z183" s="19">
        <v>0.12217341829232026</v>
      </c>
      <c r="AA183" s="19">
        <v>6.5410896322482315E-2</v>
      </c>
      <c r="AB183" s="19">
        <v>3.9819995426522065E-2</v>
      </c>
      <c r="AC183" s="19">
        <v>2.5717837863468422E-2</v>
      </c>
      <c r="AD183" s="19">
        <v>2.7513235267787241E-2</v>
      </c>
      <c r="AE183" s="19">
        <v>3.0596710111439447E-2</v>
      </c>
      <c r="AF183" s="19">
        <v>2.9572656626610939E-2</v>
      </c>
      <c r="AG183" s="19">
        <v>2.8889570672847063E-2</v>
      </c>
      <c r="AH183" s="19">
        <v>2.9556307030140672E-2</v>
      </c>
      <c r="AI183" s="19">
        <v>3.1343659659068379E-2</v>
      </c>
      <c r="AJ183" s="19">
        <v>3.0689409150961147E-2</v>
      </c>
      <c r="AK183" s="19">
        <v>3.9010355423992338E-2</v>
      </c>
      <c r="AL183" s="19">
        <v>4.656029079999062E-2</v>
      </c>
      <c r="AM183" s="19">
        <v>5.5360201605263275E-2</v>
      </c>
      <c r="AN183" s="19">
        <v>6.4182379238214016E-2</v>
      </c>
      <c r="AO183" s="19">
        <v>7.3239749786437283E-2</v>
      </c>
      <c r="AP183" s="19">
        <v>8.1467213681247846E-2</v>
      </c>
      <c r="AQ183" s="19">
        <v>8.9232545580494732E-2</v>
      </c>
      <c r="AR183" s="19">
        <v>9.5458920402223035E-2</v>
      </c>
      <c r="AS183" s="19">
        <v>0.10017529388990905</v>
      </c>
      <c r="AT183" s="19">
        <v>0.10344878810624591</v>
      </c>
      <c r="AU183" s="19">
        <v>0.10529672344287319</v>
      </c>
      <c r="AV183" s="19">
        <v>0.10608377765204993</v>
      </c>
      <c r="AW183" s="19">
        <v>0.10664692020281724</v>
      </c>
      <c r="AX183" s="19">
        <v>0.10705371955012152</v>
      </c>
      <c r="AY183" s="19">
        <v>0.10737831625583183</v>
      </c>
      <c r="AZ183" s="19">
        <v>0.10767176123460051</v>
      </c>
      <c r="BA183" s="19">
        <v>0.10795198474056933</v>
      </c>
      <c r="BB183" s="19">
        <v>0.10823220824653812</v>
      </c>
      <c r="BC183" s="19">
        <v>0.10823220824653812</v>
      </c>
      <c r="BD183" s="19">
        <v>0.10823220824653812</v>
      </c>
      <c r="BE183" s="19">
        <v>0.10823220824653812</v>
      </c>
      <c r="BF183" s="19">
        <v>0.10823220824653812</v>
      </c>
      <c r="BG183" s="19">
        <v>0.10823220824653812</v>
      </c>
      <c r="BH183" s="19">
        <v>0.10823220824653812</v>
      </c>
      <c r="BI183" s="19">
        <v>0.10823220824653812</v>
      </c>
      <c r="BJ183" s="19">
        <v>0.10823220824653812</v>
      </c>
      <c r="BK183" s="19">
        <v>0.10823220824653812</v>
      </c>
      <c r="BL183" s="19">
        <v>0.10823220824653812</v>
      </c>
      <c r="BM183" t="s">
        <v>9</v>
      </c>
    </row>
    <row r="184" spans="1:65" x14ac:dyDescent="0.2">
      <c r="C184" t="s">
        <v>10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70.612597428550075</v>
      </c>
      <c r="P184" s="1">
        <v>178.01154345109046</v>
      </c>
      <c r="Q184" s="1">
        <v>283.45512605314553</v>
      </c>
      <c r="R184" s="1">
        <v>466.73903932001531</v>
      </c>
      <c r="S184" s="1">
        <v>737.89597073594041</v>
      </c>
      <c r="T184" s="1">
        <v>1045.2486584260096</v>
      </c>
      <c r="U184" s="1">
        <v>1399.8396976706988</v>
      </c>
      <c r="V184" s="1">
        <v>1856.0986236480544</v>
      </c>
      <c r="W184" s="1">
        <v>2388.9543532468206</v>
      </c>
      <c r="X184" s="1">
        <v>2878.3825690688245</v>
      </c>
      <c r="Y184" s="1">
        <v>3361.1550205804142</v>
      </c>
      <c r="Z184" s="1">
        <v>3827.6931950983935</v>
      </c>
      <c r="AA184" s="1">
        <v>4269.4237120486905</v>
      </c>
      <c r="AB184" s="1">
        <v>4678.3517126735105</v>
      </c>
      <c r="AC184" s="1">
        <v>5035.8741266404104</v>
      </c>
      <c r="AD184" s="1">
        <v>5387.4353808735877</v>
      </c>
      <c r="AE184" s="1">
        <v>5991.2182986962371</v>
      </c>
      <c r="AF184" s="1">
        <v>5616.6446451177535</v>
      </c>
      <c r="AG184" s="1">
        <v>5319.7772862126967</v>
      </c>
      <c r="AH184" s="1">
        <v>5442.5513131994103</v>
      </c>
      <c r="AI184" s="1">
        <v>5594.0328867517819</v>
      </c>
      <c r="AJ184" s="1">
        <v>5952.0190960217224</v>
      </c>
      <c r="AK184" s="1">
        <v>7565.8146197619135</v>
      </c>
      <c r="AL184" s="1">
        <v>9030.0773988406818</v>
      </c>
      <c r="AM184" s="1">
        <v>10736.76510008078</v>
      </c>
      <c r="AN184" s="1">
        <v>12562.982397862141</v>
      </c>
      <c r="AO184" s="1">
        <v>14204.391722643342</v>
      </c>
      <c r="AP184" s="1">
        <v>15800.056923392513</v>
      </c>
      <c r="AQ184" s="1">
        <v>17306.094511927076</v>
      </c>
      <c r="AR184" s="1">
        <v>18513.66099375864</v>
      </c>
      <c r="AS184" s="1">
        <v>19428.372154361052</v>
      </c>
      <c r="AT184" s="1">
        <v>20063.245898280729</v>
      </c>
      <c r="AU184" s="1">
        <v>20421.641407223738</v>
      </c>
      <c r="AV184" s="1">
        <v>20574.285652004761</v>
      </c>
      <c r="AW184" s="1">
        <v>20683.503630085135</v>
      </c>
      <c r="AX184" s="1">
        <v>20762.399820998879</v>
      </c>
      <c r="AY184" s="1">
        <v>20825.35332334198</v>
      </c>
      <c r="AZ184" s="1">
        <v>20882.265142943048</v>
      </c>
      <c r="BA184" s="1">
        <v>20936.612740528788</v>
      </c>
      <c r="BB184" s="1">
        <v>20990.960338114521</v>
      </c>
      <c r="BC184" s="1">
        <v>20990.960338114521</v>
      </c>
      <c r="BD184" s="1">
        <v>20990.960338114521</v>
      </c>
      <c r="BE184" s="1">
        <v>20990.960338114521</v>
      </c>
      <c r="BF184" s="1">
        <v>20990.960338114521</v>
      </c>
      <c r="BG184" s="1">
        <v>20990.960338114521</v>
      </c>
      <c r="BH184" s="1">
        <v>20990.960338114521</v>
      </c>
      <c r="BI184" s="1">
        <v>20990.960338114521</v>
      </c>
      <c r="BJ184" s="1">
        <v>20990.960338114521</v>
      </c>
      <c r="BK184" s="1">
        <v>20990.960338114521</v>
      </c>
      <c r="BL184" s="1">
        <v>20990.960338114521</v>
      </c>
      <c r="BM184" t="s">
        <v>10</v>
      </c>
    </row>
    <row r="185" spans="1:65" x14ac:dyDescent="0.2">
      <c r="C185" t="s">
        <v>152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22.538333044542</v>
      </c>
      <c r="P185" s="1">
        <v>56.818239211966308</v>
      </c>
      <c r="Q185" s="1">
        <v>90.47402682832606</v>
      </c>
      <c r="R185" s="1">
        <v>148.97511628471602</v>
      </c>
      <c r="S185" s="1">
        <v>235.52376978485171</v>
      </c>
      <c r="T185" s="1">
        <v>333.6254894433481</v>
      </c>
      <c r="U185" s="1">
        <v>446.80488275477143</v>
      </c>
      <c r="V185" s="1">
        <v>592.43492615641696</v>
      </c>
      <c r="W185" s="1">
        <v>762.5133588403512</v>
      </c>
      <c r="X185" s="1">
        <v>918.73047209346441</v>
      </c>
      <c r="Y185" s="1">
        <v>1072.8231792468607</v>
      </c>
      <c r="Z185" s="1">
        <v>1221.7341829232025</v>
      </c>
      <c r="AA185" s="1">
        <v>1362.727006718382</v>
      </c>
      <c r="AB185" s="1">
        <v>1493.2498284945773</v>
      </c>
      <c r="AC185" s="1">
        <v>1607.3648664667762</v>
      </c>
      <c r="AD185" s="1">
        <v>1719.5772042367023</v>
      </c>
      <c r="AE185" s="1">
        <v>1912.2943819649656</v>
      </c>
      <c r="AF185" s="1">
        <v>1848.2910391631835</v>
      </c>
      <c r="AG185" s="1">
        <v>1805.5981670529413</v>
      </c>
      <c r="AH185" s="1">
        <v>1847.2691893837919</v>
      </c>
      <c r="AI185" s="1">
        <v>1958.9787286917738</v>
      </c>
      <c r="AJ185" s="1">
        <v>2081.6833324811596</v>
      </c>
      <c r="AK185" s="1">
        <v>2618.0742098339397</v>
      </c>
      <c r="AL185" s="1">
        <v>3133.4627225152576</v>
      </c>
      <c r="AM185" s="1">
        <v>3709.834279222131</v>
      </c>
      <c r="AN185" s="1">
        <v>4342.0292386728215</v>
      </c>
      <c r="AO185" s="1">
        <v>5020.4177234054778</v>
      </c>
      <c r="AP185" s="1">
        <v>5600.2862971772038</v>
      </c>
      <c r="AQ185" s="1">
        <v>6151.600892415343</v>
      </c>
      <c r="AR185" s="1">
        <v>6599.6673234382124</v>
      </c>
      <c r="AS185" s="1">
        <v>6945.6033814103921</v>
      </c>
      <c r="AT185" s="1">
        <v>7193.1941136865325</v>
      </c>
      <c r="AU185" s="1">
        <v>7342.7958722501735</v>
      </c>
      <c r="AV185" s="1">
        <v>7397.680565803963</v>
      </c>
      <c r="AW185" s="1">
        <v>7436.9509311302481</v>
      </c>
      <c r="AX185" s="1">
        <v>7465.3188087863891</v>
      </c>
      <c r="AY185" s="1">
        <v>7487.9543407659648</v>
      </c>
      <c r="AZ185" s="1">
        <v>7508.4175281129501</v>
      </c>
      <c r="BA185" s="1">
        <v>7527.9587249864835</v>
      </c>
      <c r="BB185" s="1">
        <v>7547.4999218600169</v>
      </c>
      <c r="BC185" s="1">
        <v>7547.4999218600169</v>
      </c>
      <c r="BD185" s="1">
        <v>7547.4999218600169</v>
      </c>
      <c r="BE185" s="1">
        <v>7547.4999218600169</v>
      </c>
      <c r="BF185" s="1">
        <v>7547.4999218600169</v>
      </c>
      <c r="BG185" s="1">
        <v>7547.4999218600169</v>
      </c>
      <c r="BH185" s="1">
        <v>7547.4999218600169</v>
      </c>
      <c r="BI185" s="1">
        <v>7547.4999218600169</v>
      </c>
      <c r="BJ185" s="1">
        <v>7547.4999218600169</v>
      </c>
      <c r="BK185" s="1">
        <v>7547.4999218600169</v>
      </c>
      <c r="BL185" s="1">
        <v>7547.4999218600169</v>
      </c>
      <c r="BM185" t="s">
        <v>11</v>
      </c>
    </row>
    <row r="186" spans="1:65" ht="14.25" x14ac:dyDescent="0.2">
      <c r="C186" t="s">
        <v>153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30.051110726055999</v>
      </c>
      <c r="P186" s="1">
        <v>75.757652282621748</v>
      </c>
      <c r="Q186" s="1">
        <v>120.63203577110141</v>
      </c>
      <c r="R186" s="1">
        <v>198.63348837962135</v>
      </c>
      <c r="S186" s="1">
        <v>314.03169304646894</v>
      </c>
      <c r="T186" s="1">
        <v>444.83398592446417</v>
      </c>
      <c r="U186" s="1">
        <v>595.73984367302853</v>
      </c>
      <c r="V186" s="1">
        <v>789.91323487522254</v>
      </c>
      <c r="W186" s="1">
        <v>1016.6844784538016</v>
      </c>
      <c r="X186" s="1">
        <v>1224.9739627912859</v>
      </c>
      <c r="Y186" s="1">
        <v>1430.4309056624809</v>
      </c>
      <c r="Z186" s="1">
        <v>1628.9789105642701</v>
      </c>
      <c r="AA186" s="1">
        <v>1816.969342291176</v>
      </c>
      <c r="AB186" s="1">
        <v>1990.999771326103</v>
      </c>
      <c r="AC186" s="1">
        <v>2143.1531552890351</v>
      </c>
      <c r="AD186" s="1">
        <v>2292.7696056489362</v>
      </c>
      <c r="AE186" s="1">
        <v>2584.1815972499535</v>
      </c>
      <c r="AF186" s="1">
        <v>2489.6063846794409</v>
      </c>
      <c r="AG186" s="1">
        <v>2430.1736830405098</v>
      </c>
      <c r="AH186" s="1">
        <v>2485.6064644860062</v>
      </c>
      <c r="AI186" s="1">
        <v>2633.8549468401206</v>
      </c>
      <c r="AJ186" s="1">
        <v>2800.0382240309546</v>
      </c>
      <c r="AK186" s="1">
        <v>3523.58824137592</v>
      </c>
      <c r="AL186" s="1">
        <v>4216.5885098998424</v>
      </c>
      <c r="AM186" s="1">
        <v>4993.3653127810903</v>
      </c>
      <c r="AN186" s="1">
        <v>5841.2380038464398</v>
      </c>
      <c r="AO186" s="1">
        <v>6749.0226108766547</v>
      </c>
      <c r="AP186" s="1">
        <v>7527.3927820568924</v>
      </c>
      <c r="AQ186" s="1">
        <v>8267.1502350971059</v>
      </c>
      <c r="AR186" s="1">
        <v>8867.9464713756752</v>
      </c>
      <c r="AS186" s="1">
        <v>9331.3472046319639</v>
      </c>
      <c r="AT186" s="1">
        <v>9662.5000693285147</v>
      </c>
      <c r="AU186" s="1">
        <v>9861.9445372898736</v>
      </c>
      <c r="AV186" s="1">
        <v>9935.6589388871143</v>
      </c>
      <c r="AW186" s="1">
        <v>9988.4020862583438</v>
      </c>
      <c r="AX186" s="1">
        <v>10026.502346833851</v>
      </c>
      <c r="AY186" s="1">
        <v>10056.903622429465</v>
      </c>
      <c r="AZ186" s="1">
        <v>10084.3872706451</v>
      </c>
      <c r="BA186" s="1">
        <v>10110.632614123511</v>
      </c>
      <c r="BB186" s="1">
        <v>10136.877957601919</v>
      </c>
      <c r="BC186" s="1">
        <v>10136.877957601919</v>
      </c>
      <c r="BD186" s="1">
        <v>10136.877957601919</v>
      </c>
      <c r="BE186" s="1">
        <v>10136.877957601919</v>
      </c>
      <c r="BF186" s="1">
        <v>10136.877957601919</v>
      </c>
      <c r="BG186" s="1">
        <v>10136.877957601919</v>
      </c>
      <c r="BH186" s="1">
        <v>10136.877957601919</v>
      </c>
      <c r="BI186" s="1">
        <v>10136.877957601919</v>
      </c>
      <c r="BJ186" s="1">
        <v>10136.877957601919</v>
      </c>
      <c r="BK186" s="1">
        <v>10136.877957601919</v>
      </c>
      <c r="BL186" s="1">
        <v>10136.877957601919</v>
      </c>
      <c r="BM186" t="s">
        <v>12</v>
      </c>
    </row>
    <row r="187" spans="1:65" x14ac:dyDescent="0.2">
      <c r="C187" t="s">
        <v>154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0.97816365413312278</v>
      </c>
      <c r="P187" s="1">
        <v>2.4659115817993378</v>
      </c>
      <c r="Q187" s="1">
        <v>3.9265727643493511</v>
      </c>
      <c r="R187" s="1">
        <v>6.4655200467566756</v>
      </c>
      <c r="S187" s="1">
        <v>10.221731608662564</v>
      </c>
      <c r="T187" s="1">
        <v>14.479346241841307</v>
      </c>
      <c r="U187" s="1">
        <v>19.391331911557081</v>
      </c>
      <c r="V187" s="1">
        <v>25.711675795188494</v>
      </c>
      <c r="W187" s="1">
        <v>33.093079773671242</v>
      </c>
      <c r="X187" s="1">
        <v>39.872902488856361</v>
      </c>
      <c r="Y187" s="1">
        <v>46.560525979313752</v>
      </c>
      <c r="Z187" s="1">
        <v>53.023263538866985</v>
      </c>
      <c r="AA187" s="1">
        <v>59.142352091577777</v>
      </c>
      <c r="AB187" s="1">
        <v>64.807042556664655</v>
      </c>
      <c r="AC187" s="1">
        <v>69.759635204658082</v>
      </c>
      <c r="AD187" s="1">
        <v>74.629650663872894</v>
      </c>
      <c r="AE187" s="1">
        <v>82.993576177279508</v>
      </c>
      <c r="AF187" s="1">
        <v>78.647940730177936</v>
      </c>
      <c r="AG187" s="1">
        <v>76.457677627157167</v>
      </c>
      <c r="AH187" s="1">
        <v>78.095642814094958</v>
      </c>
      <c r="AI187" s="1">
        <v>82.418177611101299</v>
      </c>
      <c r="AJ187" s="1">
        <v>87.814588742328723</v>
      </c>
      <c r="AK187" s="1">
        <v>110.84133589426727</v>
      </c>
      <c r="AL187" s="1">
        <v>132.53607413374081</v>
      </c>
      <c r="AM187" s="1">
        <v>157.14260203224595</v>
      </c>
      <c r="AN187" s="1">
        <v>183.32992352500881</v>
      </c>
      <c r="AO187" s="1">
        <v>211.03489986059245</v>
      </c>
      <c r="AP187" s="1">
        <v>235.18569905547321</v>
      </c>
      <c r="AQ187" s="1">
        <v>258.09216246274832</v>
      </c>
      <c r="AR187" s="1">
        <v>276.6269103734042</v>
      </c>
      <c r="AS187" s="1">
        <v>290.84915779542541</v>
      </c>
      <c r="AT187" s="1">
        <v>300.92951886646546</v>
      </c>
      <c r="AU187" s="1">
        <v>306.89469159397788</v>
      </c>
      <c r="AV187" s="1">
        <v>309.1886163325201</v>
      </c>
      <c r="AW187" s="1">
        <v>310.82993482553974</v>
      </c>
      <c r="AX187" s="1">
        <v>312.01558007782825</v>
      </c>
      <c r="AY187" s="1">
        <v>312.96163996112023</v>
      </c>
      <c r="AZ187" s="1">
        <v>313.81690594959963</v>
      </c>
      <c r="BA187" s="1">
        <v>314.63363702754566</v>
      </c>
      <c r="BB187" s="1">
        <v>315.45036810549163</v>
      </c>
      <c r="BC187" s="1">
        <v>315.45036810549163</v>
      </c>
      <c r="BD187" s="1">
        <v>315.45036810549163</v>
      </c>
      <c r="BE187" s="1">
        <v>315.45036810549163</v>
      </c>
      <c r="BF187" s="1">
        <v>315.45036810549163</v>
      </c>
      <c r="BG187" s="1">
        <v>315.45036810549163</v>
      </c>
      <c r="BH187" s="1">
        <v>315.45036810549163</v>
      </c>
      <c r="BI187" s="1">
        <v>315.45036810549163</v>
      </c>
      <c r="BJ187" s="1">
        <v>315.45036810549163</v>
      </c>
      <c r="BK187" s="1">
        <v>315.45036810549163</v>
      </c>
      <c r="BL187" s="1">
        <v>315.45036810549163</v>
      </c>
      <c r="BM187" t="s">
        <v>0</v>
      </c>
    </row>
    <row r="188" spans="1:65" x14ac:dyDescent="0.2">
      <c r="C188" t="s">
        <v>155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0.27171212614808965</v>
      </c>
      <c r="P188" s="1">
        <v>0.68497543938870498</v>
      </c>
      <c r="Q188" s="1">
        <v>1.0907146567637087</v>
      </c>
      <c r="R188" s="1">
        <v>1.7959777907657433</v>
      </c>
      <c r="S188" s="1">
        <v>2.8393698912951568</v>
      </c>
      <c r="T188" s="1">
        <v>4.0220406227336962</v>
      </c>
      <c r="U188" s="1">
        <v>5.3864810865436334</v>
      </c>
      <c r="V188" s="1">
        <v>7.1421321653301373</v>
      </c>
      <c r="W188" s="1">
        <v>9.192522159353123</v>
      </c>
      <c r="X188" s="1">
        <v>11.075806246904545</v>
      </c>
      <c r="Y188" s="1">
        <v>12.933479438698264</v>
      </c>
      <c r="Z188" s="1">
        <v>14.72868431635194</v>
      </c>
      <c r="AA188" s="1">
        <v>16.428431136549381</v>
      </c>
      <c r="AB188" s="1">
        <v>18.00195626574018</v>
      </c>
      <c r="AC188" s="1">
        <v>19.377676445738356</v>
      </c>
      <c r="AD188" s="1">
        <v>20.73045851774247</v>
      </c>
      <c r="AE188" s="1">
        <v>23.053771160355417</v>
      </c>
      <c r="AF188" s="1">
        <v>21.846650202827202</v>
      </c>
      <c r="AG188" s="1">
        <v>21.238243785321433</v>
      </c>
      <c r="AH188" s="1">
        <v>21.693234115026378</v>
      </c>
      <c r="AI188" s="1">
        <v>22.893938225305916</v>
      </c>
      <c r="AJ188" s="1">
        <v>24.392941317313532</v>
      </c>
      <c r="AK188" s="1">
        <v>30.789259970629796</v>
      </c>
      <c r="AL188" s="1">
        <v>36.815576148261336</v>
      </c>
      <c r="AM188" s="1">
        <v>43.650722786734981</v>
      </c>
      <c r="AN188" s="1">
        <v>50.924978756946892</v>
      </c>
      <c r="AO188" s="1">
        <v>58.620805516831233</v>
      </c>
      <c r="AP188" s="1">
        <v>65.329360848742553</v>
      </c>
      <c r="AQ188" s="1">
        <v>71.692267350763416</v>
      </c>
      <c r="AR188" s="1">
        <v>76.840808437056722</v>
      </c>
      <c r="AS188" s="1">
        <v>80.791432720951505</v>
      </c>
      <c r="AT188" s="1">
        <v>83.591533018462627</v>
      </c>
      <c r="AU188" s="1">
        <v>85.248525442771637</v>
      </c>
      <c r="AV188" s="1">
        <v>85.885726759033361</v>
      </c>
      <c r="AW188" s="1">
        <v>86.341648562649922</v>
      </c>
      <c r="AX188" s="1">
        <v>86.670994466063405</v>
      </c>
      <c r="AY188" s="1">
        <v>86.933788878088947</v>
      </c>
      <c r="AZ188" s="1">
        <v>87.17136276377768</v>
      </c>
      <c r="BA188" s="1">
        <v>87.398232507651571</v>
      </c>
      <c r="BB188" s="1">
        <v>87.625102251525448</v>
      </c>
      <c r="BC188" s="1">
        <v>87.625102251525448</v>
      </c>
      <c r="BD188" s="1">
        <v>87.625102251525448</v>
      </c>
      <c r="BE188" s="1">
        <v>87.625102251525448</v>
      </c>
      <c r="BF188" s="1">
        <v>87.625102251525448</v>
      </c>
      <c r="BG188" s="1">
        <v>87.625102251525448</v>
      </c>
      <c r="BH188" s="1">
        <v>87.625102251525448</v>
      </c>
      <c r="BI188" s="1">
        <v>87.625102251525448</v>
      </c>
      <c r="BJ188" s="1">
        <v>87.625102251525448</v>
      </c>
      <c r="BK188" s="1">
        <v>87.625102251525448</v>
      </c>
      <c r="BL188" s="1">
        <v>87.625102251525448</v>
      </c>
      <c r="BM188" t="s">
        <v>1</v>
      </c>
    </row>
    <row r="189" spans="1:65" x14ac:dyDescent="0.2">
      <c r="C189" t="s">
        <v>161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6.1464000000000053E-2</v>
      </c>
      <c r="P189" s="1">
        <v>0.15444353293712287</v>
      </c>
      <c r="Q189" s="1">
        <v>0.24494991685048775</v>
      </c>
      <c r="R189" s="1">
        <v>0.40242523517728401</v>
      </c>
      <c r="S189" s="1">
        <v>0.63523173381017328</v>
      </c>
      <c r="T189" s="1">
        <v>0.89983404020891733</v>
      </c>
      <c r="U189" s="1">
        <v>1.2052530928964367</v>
      </c>
      <c r="V189" s="1">
        <v>1.5968024240571772</v>
      </c>
      <c r="W189" s="1">
        <v>2.0554429826067011</v>
      </c>
      <c r="X189" s="1">
        <v>2.4744016187484354</v>
      </c>
      <c r="Y189" s="1">
        <v>2.8869508345970578</v>
      </c>
      <c r="Z189" s="1">
        <v>3.2852459662040405</v>
      </c>
      <c r="AA189" s="1">
        <v>3.6623281429518797</v>
      </c>
      <c r="AB189" s="1">
        <v>4.0118030302664192</v>
      </c>
      <c r="AC189" s="1">
        <v>4.3577364556340648</v>
      </c>
      <c r="AD189" s="1">
        <v>4.700955698400235</v>
      </c>
      <c r="AE189" s="1">
        <v>5.2735097614421411</v>
      </c>
      <c r="AF189" s="1">
        <v>5.1196775945065802</v>
      </c>
      <c r="AG189" s="1">
        <v>5.0331100490776999</v>
      </c>
      <c r="AH189" s="1">
        <v>5.1566019095613864</v>
      </c>
      <c r="AI189" s="1">
        <v>5.4783541404241962</v>
      </c>
      <c r="AJ189" s="1">
        <v>5.832951379280285</v>
      </c>
      <c r="AK189" s="1">
        <v>7.3465289901538053</v>
      </c>
      <c r="AL189" s="1">
        <v>8.7989702695512069</v>
      </c>
      <c r="AM189" s="1">
        <v>10.416702844685998</v>
      </c>
      <c r="AN189" s="1">
        <v>12.18479047819644</v>
      </c>
      <c r="AO189" s="1">
        <v>14.076053624227699</v>
      </c>
      <c r="AP189" s="1">
        <v>15.696203695649254</v>
      </c>
      <c r="AQ189" s="1">
        <v>17.235959269997686</v>
      </c>
      <c r="AR189" s="1">
        <v>18.481131340408574</v>
      </c>
      <c r="AS189" s="1">
        <v>19.437890317370936</v>
      </c>
      <c r="AT189" s="1">
        <v>20.119333550035741</v>
      </c>
      <c r="AU189" s="1">
        <v>20.529232330976242</v>
      </c>
      <c r="AV189" s="1">
        <v>20.679060766666442</v>
      </c>
      <c r="AW189" s="1">
        <v>20.786437479925446</v>
      </c>
      <c r="AX189" s="1">
        <v>20.864467728592448</v>
      </c>
      <c r="AY189" s="1">
        <v>20.927221246008479</v>
      </c>
      <c r="AZ189" s="1">
        <v>20.984242855378323</v>
      </c>
      <c r="BA189" s="1">
        <v>21.038855857298326</v>
      </c>
      <c r="BB189" s="1">
        <v>21.093468859218323</v>
      </c>
      <c r="BC189" s="1">
        <v>21.093468859218323</v>
      </c>
      <c r="BD189" s="1">
        <v>21.093468859218323</v>
      </c>
      <c r="BE189" s="1">
        <v>21.093468859218323</v>
      </c>
      <c r="BF189" s="1">
        <v>21.093468859218323</v>
      </c>
      <c r="BG189" s="1">
        <v>21.093468859218323</v>
      </c>
      <c r="BH189" s="1">
        <v>21.093468859218323</v>
      </c>
      <c r="BI189" s="1">
        <v>21.093468859218323</v>
      </c>
      <c r="BJ189" s="1">
        <v>21.093468859218323</v>
      </c>
      <c r="BK189" s="1">
        <v>21.093468859218323</v>
      </c>
      <c r="BL189" s="1">
        <v>21.093468859218323</v>
      </c>
      <c r="BM189" t="s">
        <v>33</v>
      </c>
    </row>
    <row r="190" spans="1:65" x14ac:dyDescent="0.2">
      <c r="C190" t="s">
        <v>160</v>
      </c>
      <c r="D190" s="14">
        <v>0.29500000000000004</v>
      </c>
      <c r="E190" s="14">
        <v>0.29250000000000004</v>
      </c>
      <c r="F190" s="14">
        <v>0.29000000000000004</v>
      </c>
      <c r="G190" s="14">
        <v>0.28450000000000003</v>
      </c>
      <c r="H190" s="14">
        <v>0.28200000000000003</v>
      </c>
      <c r="I190" s="14">
        <v>0.28200000000000003</v>
      </c>
      <c r="J190" s="14">
        <v>0.27900000000000003</v>
      </c>
      <c r="K190" s="14">
        <v>0.27600000000000002</v>
      </c>
      <c r="L190" s="14">
        <v>0.27299999999999996</v>
      </c>
      <c r="M190" s="14">
        <v>0.27</v>
      </c>
      <c r="N190" s="14">
        <v>0.26750000000000002</v>
      </c>
      <c r="O190" s="14">
        <v>0.26499999999999996</v>
      </c>
      <c r="P190" s="14">
        <v>0.26250000000000001</v>
      </c>
      <c r="Q190" s="14">
        <v>0.25750000000000001</v>
      </c>
      <c r="R190" s="14">
        <v>0.25900000000000001</v>
      </c>
      <c r="S190" s="14">
        <v>0.25800000000000001</v>
      </c>
      <c r="T190" s="14">
        <v>0.25950000000000001</v>
      </c>
      <c r="U190" s="14">
        <v>0.2545</v>
      </c>
      <c r="V190" s="14">
        <v>0.2535</v>
      </c>
      <c r="W190" s="14">
        <v>0.25</v>
      </c>
      <c r="X190" s="14">
        <v>0.25</v>
      </c>
      <c r="Y190" s="14">
        <v>0.25</v>
      </c>
      <c r="Z190" s="14">
        <v>0.25</v>
      </c>
      <c r="AA190" s="14">
        <v>0.25</v>
      </c>
      <c r="AB190" s="14">
        <v>0.25</v>
      </c>
      <c r="AC190" s="14">
        <v>0.25</v>
      </c>
      <c r="AD190" s="14">
        <v>0.25</v>
      </c>
      <c r="AE190" s="14">
        <v>0.24149999999999999</v>
      </c>
      <c r="AF190" s="14">
        <v>0.23850000000000002</v>
      </c>
      <c r="AG190" s="14">
        <v>0.23699999999999999</v>
      </c>
      <c r="AH190" s="14">
        <v>0.23649999999999999</v>
      </c>
      <c r="AI190" s="14">
        <v>0.23599999999999999</v>
      </c>
      <c r="AJ190" s="14">
        <v>0.23350000000000004</v>
      </c>
      <c r="AK190" s="14">
        <v>0.23250000000000001</v>
      </c>
      <c r="AL190" s="14">
        <v>0.23100000000000001</v>
      </c>
      <c r="AM190" s="14">
        <v>0.22950000000000001</v>
      </c>
      <c r="AN190" s="14">
        <v>0.22800000000000001</v>
      </c>
      <c r="AO190" s="14">
        <v>0.22650000000000003</v>
      </c>
      <c r="AP190" s="14">
        <v>0.22499999999999998</v>
      </c>
      <c r="AQ190" s="14">
        <v>0.22449999999999998</v>
      </c>
      <c r="AR190" s="14">
        <v>0.22399999999999998</v>
      </c>
      <c r="AS190" s="14">
        <v>0.22349999999999998</v>
      </c>
      <c r="AT190" s="14">
        <v>0.223</v>
      </c>
      <c r="AU190" s="14">
        <v>0.2225</v>
      </c>
      <c r="AV190" s="14">
        <v>0.222</v>
      </c>
      <c r="AW190" s="14">
        <v>0.2215</v>
      </c>
      <c r="AX190" s="14">
        <v>0.221</v>
      </c>
      <c r="AY190" s="14">
        <v>0.2205</v>
      </c>
      <c r="AZ190" s="14">
        <v>0.22000000000000003</v>
      </c>
      <c r="BA190" s="14">
        <v>0.21950000000000003</v>
      </c>
      <c r="BB190" s="14">
        <v>0.21899999999999997</v>
      </c>
      <c r="BC190" s="14">
        <v>0.21899999999999997</v>
      </c>
      <c r="BD190" s="14">
        <v>0.21899999999999997</v>
      </c>
      <c r="BE190" s="14">
        <v>0.21899999999999997</v>
      </c>
      <c r="BF190" s="14">
        <v>0.21899999999999997</v>
      </c>
      <c r="BG190" s="14">
        <v>0.21899999999999997</v>
      </c>
      <c r="BH190" s="14">
        <v>0.21899999999999997</v>
      </c>
      <c r="BI190" s="14">
        <v>0.21899999999999997</v>
      </c>
      <c r="BJ190" s="14">
        <v>0.21899999999999997</v>
      </c>
      <c r="BK190" s="14">
        <v>0.21899999999999997</v>
      </c>
      <c r="BL190" s="14">
        <v>0.21899999999999997</v>
      </c>
      <c r="BM190" t="s">
        <v>55</v>
      </c>
    </row>
    <row r="191" spans="1:65" x14ac:dyDescent="0.2"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</row>
    <row r="192" spans="1:65" x14ac:dyDescent="0.2">
      <c r="A192" s="2" t="s">
        <v>165</v>
      </c>
      <c r="D192" s="2">
        <v>1980</v>
      </c>
      <c r="E192" s="2">
        <v>1981</v>
      </c>
      <c r="F192" s="2">
        <v>1982</v>
      </c>
      <c r="G192" s="2">
        <v>1983</v>
      </c>
      <c r="H192" s="2">
        <v>1984</v>
      </c>
      <c r="I192" s="2">
        <v>1985</v>
      </c>
      <c r="J192" s="2">
        <v>1986</v>
      </c>
      <c r="K192" s="2">
        <v>1987</v>
      </c>
      <c r="L192" s="2">
        <v>1988</v>
      </c>
      <c r="M192" s="2">
        <v>1989</v>
      </c>
      <c r="N192" s="2">
        <v>1990</v>
      </c>
      <c r="O192" s="2">
        <v>1991</v>
      </c>
      <c r="P192" s="2">
        <v>1992</v>
      </c>
      <c r="Q192" s="2">
        <v>1993</v>
      </c>
      <c r="R192" s="2">
        <v>1994</v>
      </c>
      <c r="S192" s="2">
        <v>1995</v>
      </c>
      <c r="T192" s="2">
        <v>1996</v>
      </c>
      <c r="U192" s="2">
        <v>1997</v>
      </c>
      <c r="V192" s="2">
        <v>1998</v>
      </c>
      <c r="W192" s="2">
        <v>1999</v>
      </c>
      <c r="X192" s="2">
        <v>2000</v>
      </c>
      <c r="Y192" s="2">
        <v>2001</v>
      </c>
      <c r="Z192" s="2">
        <v>2002</v>
      </c>
      <c r="AA192" s="2">
        <v>2003</v>
      </c>
      <c r="AB192" s="2">
        <v>2004</v>
      </c>
      <c r="AC192" s="2">
        <v>2005</v>
      </c>
      <c r="AD192" s="2">
        <v>2006</v>
      </c>
      <c r="AE192" s="2">
        <v>2007</v>
      </c>
      <c r="AF192" s="2">
        <v>2008</v>
      </c>
      <c r="AG192" s="2">
        <v>2009</v>
      </c>
      <c r="AH192" s="2">
        <v>2010</v>
      </c>
      <c r="AI192" s="2">
        <v>2011</v>
      </c>
      <c r="AJ192" s="2">
        <v>2012</v>
      </c>
      <c r="AK192" s="2">
        <v>2013</v>
      </c>
      <c r="AL192" s="2">
        <v>2014</v>
      </c>
      <c r="AM192" s="2">
        <v>2015</v>
      </c>
      <c r="AN192" s="2">
        <v>2016</v>
      </c>
      <c r="AO192" s="2">
        <v>2017</v>
      </c>
      <c r="AP192" s="2">
        <v>2018</v>
      </c>
      <c r="AQ192" s="2">
        <v>2019</v>
      </c>
      <c r="AR192" s="2">
        <v>2020</v>
      </c>
      <c r="AS192" s="2">
        <v>2021</v>
      </c>
      <c r="AT192" s="2">
        <v>2022</v>
      </c>
      <c r="AU192" s="2">
        <v>2023</v>
      </c>
      <c r="AV192" s="2">
        <v>2024</v>
      </c>
      <c r="AW192" s="2">
        <v>2025</v>
      </c>
      <c r="AX192" s="2">
        <v>2026</v>
      </c>
      <c r="AY192" s="2">
        <v>2027</v>
      </c>
      <c r="AZ192" s="2">
        <v>2028</v>
      </c>
      <c r="BA192" s="2">
        <v>2029</v>
      </c>
      <c r="BB192" s="2">
        <v>2030</v>
      </c>
      <c r="BC192" s="2">
        <v>2031</v>
      </c>
      <c r="BD192" s="2">
        <v>2032</v>
      </c>
      <c r="BE192" s="2">
        <v>2033</v>
      </c>
      <c r="BF192" s="2">
        <v>2034</v>
      </c>
      <c r="BG192" s="2">
        <v>2035</v>
      </c>
      <c r="BH192" s="2">
        <v>2036</v>
      </c>
      <c r="BI192" s="2">
        <v>2037</v>
      </c>
      <c r="BJ192" s="2">
        <v>2038</v>
      </c>
      <c r="BK192" s="2">
        <v>2039</v>
      </c>
      <c r="BL192" s="2">
        <v>2040</v>
      </c>
    </row>
    <row r="193" spans="1:65" x14ac:dyDescent="0.2">
      <c r="C193" t="s">
        <v>149</v>
      </c>
      <c r="D193" s="1">
        <v>40000</v>
      </c>
      <c r="E193" s="1">
        <v>40926.932952399329</v>
      </c>
      <c r="F193" s="1">
        <v>42462.717417743748</v>
      </c>
      <c r="G193" s="1">
        <v>45038.291406219207</v>
      </c>
      <c r="H193" s="1">
        <v>46534.230762871994</v>
      </c>
      <c r="I193" s="1">
        <v>48014.804134701575</v>
      </c>
      <c r="J193" s="1">
        <v>50357.935825999295</v>
      </c>
      <c r="K193" s="1">
        <v>52856.997926964883</v>
      </c>
      <c r="L193" s="1">
        <v>56919.252253259729</v>
      </c>
      <c r="M193" s="1">
        <v>64636.184938721795</v>
      </c>
      <c r="N193" s="1">
        <v>67835.76092176055</v>
      </c>
      <c r="O193" s="1">
        <v>70873.036346666617</v>
      </c>
      <c r="P193" s="1">
        <v>71784.298959970634</v>
      </c>
      <c r="Q193" s="1">
        <v>71517.30586620071</v>
      </c>
      <c r="R193" s="1">
        <v>71194.895982127055</v>
      </c>
      <c r="S193" s="1">
        <v>70966.181631457221</v>
      </c>
      <c r="T193" s="1">
        <v>71672.076103020139</v>
      </c>
      <c r="U193" s="1">
        <v>72543.803965499712</v>
      </c>
      <c r="V193" s="1">
        <v>73251.935293922608</v>
      </c>
      <c r="W193" s="1">
        <v>77442.194082386995</v>
      </c>
      <c r="X193" s="1">
        <v>80265.321245456187</v>
      </c>
      <c r="Y193" s="1">
        <v>82944.90880532359</v>
      </c>
      <c r="Z193" s="1">
        <v>85158.919965698791</v>
      </c>
      <c r="AA193" s="1">
        <v>86195.833850442184</v>
      </c>
      <c r="AB193" s="1">
        <v>88308.489176584437</v>
      </c>
      <c r="AC193" s="1">
        <v>89181.379652432457</v>
      </c>
      <c r="AD193" s="1">
        <v>91217.063647022689</v>
      </c>
      <c r="AE193" s="1">
        <v>92343.698743609595</v>
      </c>
      <c r="AF193" s="1">
        <v>96660.023407148605</v>
      </c>
      <c r="AG193" s="1">
        <v>100434.48317738198</v>
      </c>
      <c r="AH193" s="1">
        <v>104740.65870816246</v>
      </c>
      <c r="AI193" s="1">
        <v>107636.65032607166</v>
      </c>
      <c r="AJ193" s="1">
        <v>111752.10097986484</v>
      </c>
      <c r="AK193" s="1">
        <v>113628.67046128403</v>
      </c>
      <c r="AL193" s="1">
        <v>109252.8566492289</v>
      </c>
      <c r="AM193" s="1">
        <v>92180.641361531772</v>
      </c>
      <c r="AN193" s="1">
        <v>80581.760888614677</v>
      </c>
      <c r="AO193" s="1">
        <v>72517.014306298312</v>
      </c>
      <c r="AP193" s="1">
        <v>67028.821774958909</v>
      </c>
      <c r="AQ193" s="1">
        <v>63122.315542977318</v>
      </c>
      <c r="AR193" s="1">
        <v>60435.796540539726</v>
      </c>
      <c r="AS193" s="1">
        <v>58609.633730029229</v>
      </c>
      <c r="AT193" s="1">
        <v>56534.957968849187</v>
      </c>
      <c r="AU193" s="1">
        <v>55395.427630629303</v>
      </c>
      <c r="AV193" s="1">
        <v>53993.794816730006</v>
      </c>
      <c r="AW193" s="1">
        <v>52398.330812883869</v>
      </c>
      <c r="AX193" s="1">
        <v>50782.424368805114</v>
      </c>
      <c r="AY193" s="1">
        <v>49042.808787819129</v>
      </c>
      <c r="AZ193" s="1">
        <v>47189.760518315452</v>
      </c>
      <c r="BA193" s="1">
        <v>45230.956490154887</v>
      </c>
      <c r="BB193" s="1">
        <v>42277.321624262506</v>
      </c>
      <c r="BC193" s="1">
        <v>39626.415104165353</v>
      </c>
      <c r="BD193" s="1">
        <v>37368.360093067662</v>
      </c>
      <c r="BE193" s="1">
        <v>35486.560173951642</v>
      </c>
      <c r="BF193" s="1">
        <v>33697.676171653933</v>
      </c>
      <c r="BG193" s="1">
        <v>32138.305001115295</v>
      </c>
      <c r="BH193" s="1">
        <v>30791.484459920801</v>
      </c>
      <c r="BI193" s="1">
        <v>29729.197786846082</v>
      </c>
      <c r="BJ193" s="1">
        <v>28964.926997559432</v>
      </c>
      <c r="BK193" s="1">
        <v>28386.95526621347</v>
      </c>
      <c r="BL193" s="1">
        <v>27899.251965482108</v>
      </c>
      <c r="BM193" t="s">
        <v>2</v>
      </c>
    </row>
    <row r="194" spans="1:65" x14ac:dyDescent="0.2">
      <c r="C194" t="s">
        <v>150</v>
      </c>
      <c r="D194" s="1">
        <v>3960</v>
      </c>
      <c r="E194" s="1">
        <v>3608</v>
      </c>
      <c r="F194" s="1">
        <v>4224</v>
      </c>
      <c r="G194" s="1">
        <v>5280</v>
      </c>
      <c r="H194" s="1">
        <v>4224</v>
      </c>
      <c r="I194" s="1">
        <v>4224</v>
      </c>
      <c r="J194" s="1">
        <v>5104</v>
      </c>
      <c r="K194" s="1">
        <v>5280</v>
      </c>
      <c r="L194" s="1">
        <v>6864</v>
      </c>
      <c r="M194" s="1">
        <v>10560</v>
      </c>
      <c r="N194" s="1">
        <v>5500</v>
      </c>
      <c r="O194" s="1">
        <v>5346</v>
      </c>
      <c r="P194" s="1">
        <v>3430</v>
      </c>
      <c r="Q194" s="1">
        <v>2231</v>
      </c>
      <c r="R194" s="1">
        <v>2112</v>
      </c>
      <c r="S194" s="1">
        <v>2375</v>
      </c>
      <c r="T194" s="1">
        <v>3290</v>
      </c>
      <c r="U194" s="1">
        <v>3813</v>
      </c>
      <c r="V194" s="1">
        <v>4232</v>
      </c>
      <c r="W194" s="1">
        <v>4686.5</v>
      </c>
      <c r="X194" s="1">
        <v>3275.1</v>
      </c>
      <c r="Y194" s="1">
        <v>3666.8</v>
      </c>
      <c r="Z194" s="1">
        <v>3394.16</v>
      </c>
      <c r="AA194" s="1">
        <v>2513.4299999999998</v>
      </c>
      <c r="AB194" s="1">
        <v>3832.16</v>
      </c>
      <c r="AC194" s="1">
        <v>3711.1</v>
      </c>
      <c r="AD194" s="1">
        <v>3612</v>
      </c>
      <c r="AE194" s="1">
        <v>2988</v>
      </c>
      <c r="AF194" s="1">
        <v>2378</v>
      </c>
      <c r="AG194" s="1">
        <v>1952.1000000000001</v>
      </c>
      <c r="AH194" s="1">
        <v>2548.8000000000002</v>
      </c>
      <c r="AI194" s="1">
        <v>1896</v>
      </c>
      <c r="AJ194" s="1">
        <v>2418</v>
      </c>
      <c r="AK194" s="1">
        <v>1920</v>
      </c>
      <c r="AL194" s="1">
        <v>1155</v>
      </c>
      <c r="AM194" s="1">
        <v>1150</v>
      </c>
      <c r="AN194" s="1">
        <v>810</v>
      </c>
      <c r="AO194" s="1">
        <v>944</v>
      </c>
      <c r="AP194" s="1">
        <v>805</v>
      </c>
      <c r="AQ194" s="1">
        <v>840</v>
      </c>
      <c r="AR194" s="1">
        <v>840</v>
      </c>
      <c r="AS194" s="1">
        <v>840</v>
      </c>
      <c r="AT194" s="1">
        <v>840</v>
      </c>
      <c r="AU194" s="1">
        <v>840</v>
      </c>
      <c r="AV194" s="1">
        <v>840</v>
      </c>
      <c r="AW194" s="1">
        <v>840</v>
      </c>
      <c r="AX194" s="1">
        <v>990</v>
      </c>
      <c r="AY194" s="1">
        <v>990</v>
      </c>
      <c r="AZ194" s="1">
        <v>990</v>
      </c>
      <c r="BA194" s="1">
        <v>990</v>
      </c>
      <c r="BB194" s="1">
        <v>990</v>
      </c>
      <c r="BC194" s="1">
        <v>990</v>
      </c>
      <c r="BD194" s="1">
        <v>990</v>
      </c>
      <c r="BE194" s="1">
        <v>990</v>
      </c>
      <c r="BF194" s="1">
        <v>990</v>
      </c>
      <c r="BG194" s="1">
        <v>990</v>
      </c>
      <c r="BH194" s="1">
        <v>990</v>
      </c>
      <c r="BI194" s="1">
        <v>990</v>
      </c>
      <c r="BJ194" s="1">
        <v>990</v>
      </c>
      <c r="BK194" s="1">
        <v>990</v>
      </c>
      <c r="BL194" s="1">
        <v>990</v>
      </c>
      <c r="BM194" t="s">
        <v>3</v>
      </c>
    </row>
    <row r="195" spans="1:65" x14ac:dyDescent="0.2">
      <c r="C195" t="s">
        <v>159</v>
      </c>
      <c r="D195" s="1">
        <v>40.5</v>
      </c>
      <c r="E195" s="1">
        <v>41.5</v>
      </c>
      <c r="F195" s="1">
        <v>42.5</v>
      </c>
      <c r="G195" s="1">
        <v>43.2</v>
      </c>
      <c r="H195" s="1">
        <v>44.2</v>
      </c>
      <c r="I195" s="1">
        <v>45.75</v>
      </c>
      <c r="J195" s="1">
        <v>47</v>
      </c>
      <c r="K195" s="1">
        <v>48.25</v>
      </c>
      <c r="L195" s="1">
        <v>49.5</v>
      </c>
      <c r="M195" s="1">
        <v>50.75</v>
      </c>
      <c r="N195" s="1">
        <v>51.75</v>
      </c>
      <c r="O195" s="1">
        <v>52.75</v>
      </c>
      <c r="P195" s="1">
        <v>53.75</v>
      </c>
      <c r="Q195" s="1">
        <v>54.2</v>
      </c>
      <c r="R195" s="1">
        <v>55.35</v>
      </c>
      <c r="S195" s="1">
        <v>55.95</v>
      </c>
      <c r="T195" s="1">
        <v>57.1</v>
      </c>
      <c r="U195" s="1">
        <v>57.55</v>
      </c>
      <c r="V195" s="1">
        <v>58.15</v>
      </c>
      <c r="W195" s="1">
        <v>59.75</v>
      </c>
      <c r="X195" s="1">
        <v>59.75</v>
      </c>
      <c r="Y195" s="1">
        <v>59.75</v>
      </c>
      <c r="Z195" s="1">
        <v>59.75</v>
      </c>
      <c r="AA195" s="1">
        <v>59.75</v>
      </c>
      <c r="AB195" s="1">
        <v>59.75</v>
      </c>
      <c r="AC195" s="1">
        <v>59.75</v>
      </c>
      <c r="AD195" s="1">
        <v>59.75</v>
      </c>
      <c r="AE195" s="1">
        <v>64.099999999999994</v>
      </c>
      <c r="AF195" s="1">
        <v>65.45</v>
      </c>
      <c r="AG195" s="1">
        <v>66.400000000000006</v>
      </c>
      <c r="AH195" s="1">
        <v>66.75</v>
      </c>
      <c r="AI195" s="1">
        <v>67.099999999999994</v>
      </c>
      <c r="AJ195" s="1">
        <v>68.2</v>
      </c>
      <c r="AK195" s="1">
        <v>68.8</v>
      </c>
      <c r="AL195" s="1">
        <v>69.75</v>
      </c>
      <c r="AM195" s="1">
        <v>70.7</v>
      </c>
      <c r="AN195" s="1">
        <v>71.650000000000006</v>
      </c>
      <c r="AO195" s="1">
        <v>72.599999999999994</v>
      </c>
      <c r="AP195" s="1">
        <v>73.55</v>
      </c>
      <c r="AQ195" s="1">
        <v>73.900000000000006</v>
      </c>
      <c r="AR195" s="1">
        <v>74.25</v>
      </c>
      <c r="AS195" s="1">
        <v>74.599999999999994</v>
      </c>
      <c r="AT195" s="1">
        <v>74.95</v>
      </c>
      <c r="AU195" s="1">
        <v>75.3</v>
      </c>
      <c r="AV195" s="1">
        <v>75.650000000000006</v>
      </c>
      <c r="AW195" s="1">
        <v>76</v>
      </c>
      <c r="AX195" s="1">
        <v>76.349999999999994</v>
      </c>
      <c r="AY195" s="1">
        <v>76.7</v>
      </c>
      <c r="AZ195" s="1">
        <v>77.05</v>
      </c>
      <c r="BA195" s="1">
        <v>77.400000000000006</v>
      </c>
      <c r="BB195" s="1">
        <v>77.75</v>
      </c>
      <c r="BC195" s="1">
        <v>77.75</v>
      </c>
      <c r="BD195" s="1">
        <v>77.75</v>
      </c>
      <c r="BE195" s="1">
        <v>77.75</v>
      </c>
      <c r="BF195" s="1">
        <v>77.75</v>
      </c>
      <c r="BG195" s="1">
        <v>77.75</v>
      </c>
      <c r="BH195" s="1">
        <v>77.75</v>
      </c>
      <c r="BI195" s="1">
        <v>77.75</v>
      </c>
      <c r="BJ195" s="1">
        <v>77.75</v>
      </c>
      <c r="BK195" s="1">
        <v>77.75</v>
      </c>
      <c r="BL195" s="1">
        <v>77.75</v>
      </c>
      <c r="BM195" t="s">
        <v>31</v>
      </c>
    </row>
    <row r="196" spans="1:65" x14ac:dyDescent="0.2">
      <c r="C196" t="s">
        <v>4</v>
      </c>
      <c r="D196" s="1">
        <v>3999.0042082151303</v>
      </c>
      <c r="E196" s="1">
        <v>4154.6227967989898</v>
      </c>
      <c r="F196" s="1">
        <v>4381.4175450656749</v>
      </c>
      <c r="G196" s="1">
        <v>4692.05364033149</v>
      </c>
      <c r="H196" s="1">
        <v>4930.2213760637314</v>
      </c>
      <c r="I196" s="1">
        <v>5234.3386275462399</v>
      </c>
      <c r="J196" s="1">
        <v>5606.9333238926247</v>
      </c>
      <c r="K196" s="1">
        <v>6011.2668829383347</v>
      </c>
      <c r="L196" s="1">
        <v>6617.7315530895148</v>
      </c>
      <c r="M196" s="1">
        <v>7692.9156159964032</v>
      </c>
      <c r="N196" s="1">
        <v>8231.5941384163489</v>
      </c>
      <c r="O196" s="1">
        <v>8763.8210072368529</v>
      </c>
      <c r="P196" s="1">
        <v>8950.3920108206803</v>
      </c>
      <c r="Q196" s="1">
        <v>8928.4032951081499</v>
      </c>
      <c r="R196" s="1">
        <v>8995.744093876212</v>
      </c>
      <c r="S196" s="1">
        <v>8906.6478169196107</v>
      </c>
      <c r="T196" s="1">
        <v>9123.9021712855065</v>
      </c>
      <c r="U196" s="1">
        <v>9212.3731846103419</v>
      </c>
      <c r="V196" s="1">
        <v>9262.7651507825303</v>
      </c>
      <c r="W196" s="1">
        <v>9684.7230347262903</v>
      </c>
      <c r="X196" s="1">
        <v>9573.7187065893013</v>
      </c>
      <c r="Y196" s="1">
        <v>9063.2869840261337</v>
      </c>
      <c r="Z196" s="1">
        <v>8970.7954318524135</v>
      </c>
      <c r="AA196" s="1">
        <v>8751.633250232313</v>
      </c>
      <c r="AB196" s="1">
        <v>8931.2247433043267</v>
      </c>
      <c r="AC196" s="1">
        <v>9344.4556262523802</v>
      </c>
      <c r="AD196" s="1">
        <v>9816.545540902498</v>
      </c>
      <c r="AE196" s="1">
        <v>10540.225282078376</v>
      </c>
      <c r="AF196" s="1">
        <v>10798.294504596779</v>
      </c>
      <c r="AG196" s="1">
        <v>10157.400055093116</v>
      </c>
      <c r="AH196" s="1">
        <v>10978.742273662667</v>
      </c>
      <c r="AI196" s="1">
        <v>11600.040436833498</v>
      </c>
      <c r="AJ196" s="1">
        <v>12042.012346913883</v>
      </c>
      <c r="AK196" s="1">
        <v>12165.435581857855</v>
      </c>
      <c r="AL196" s="1">
        <v>11882.450015122769</v>
      </c>
      <c r="AM196" s="1">
        <v>10925.244032123454</v>
      </c>
      <c r="AN196" s="1">
        <v>10067.950437980751</v>
      </c>
      <c r="AO196" s="1">
        <v>9244.2560809786391</v>
      </c>
      <c r="AP196" s="1">
        <v>8530.7450245318796</v>
      </c>
      <c r="AQ196" s="1">
        <v>7949.5136385020178</v>
      </c>
      <c r="AR196" s="1">
        <v>7595.2537119162535</v>
      </c>
      <c r="AS196" s="1">
        <v>7317.0789362430005</v>
      </c>
      <c r="AT196" s="1">
        <v>6895.7287041172549</v>
      </c>
      <c r="AU196" s="1">
        <v>6609.8654235196973</v>
      </c>
      <c r="AV196" s="1">
        <v>6194.11522739875</v>
      </c>
      <c r="AW196" s="1">
        <v>5904.3674095953666</v>
      </c>
      <c r="AX196" s="1">
        <v>5757.5404862402538</v>
      </c>
      <c r="AY196" s="1">
        <v>5608.0318724781973</v>
      </c>
      <c r="AZ196" s="1">
        <v>5509.9399242073587</v>
      </c>
      <c r="BA196" s="1">
        <v>5386.188341608894</v>
      </c>
      <c r="BB196" s="1">
        <v>5210.7941676491973</v>
      </c>
      <c r="BC196" s="1">
        <v>5043.9348536802881</v>
      </c>
      <c r="BD196" s="1">
        <v>4902.6047132312542</v>
      </c>
      <c r="BE196" s="1">
        <v>4785.8874356136203</v>
      </c>
      <c r="BF196" s="1">
        <v>4676.4547390544794</v>
      </c>
      <c r="BG196" s="1">
        <v>4575.0671282195672</v>
      </c>
      <c r="BH196" s="1">
        <v>4491.3359218822898</v>
      </c>
      <c r="BI196" s="1">
        <v>4430.5074222583053</v>
      </c>
      <c r="BJ196" s="1">
        <v>4369.2212541914487</v>
      </c>
      <c r="BK196" s="1">
        <v>4322.9473920136516</v>
      </c>
      <c r="BL196" s="1">
        <v>4283.9860572298767</v>
      </c>
      <c r="BM196" t="s">
        <v>4</v>
      </c>
    </row>
    <row r="197" spans="1:65" x14ac:dyDescent="0.2">
      <c r="C197" t="s">
        <v>54</v>
      </c>
      <c r="D197" s="1">
        <v>2318.5016702110729</v>
      </c>
      <c r="E197" s="1">
        <v>2406.8201396220088</v>
      </c>
      <c r="F197" s="1">
        <v>2536.1474161681431</v>
      </c>
      <c r="G197" s="1">
        <v>2713.3647432052076</v>
      </c>
      <c r="H197" s="1">
        <v>2848.6526357588641</v>
      </c>
      <c r="I197" s="1">
        <v>3021.5862649284154</v>
      </c>
      <c r="J197" s="1">
        <v>3233.3265703843704</v>
      </c>
      <c r="K197" s="1">
        <v>3462.8986813784973</v>
      </c>
      <c r="L197" s="1">
        <v>3808.32855373555</v>
      </c>
      <c r="M197" s="1">
        <v>4422.5894811859889</v>
      </c>
      <c r="N197" s="1">
        <v>4727.5446858549185</v>
      </c>
      <c r="O197" s="1">
        <v>5029.5881989868631</v>
      </c>
      <c r="P197" s="1">
        <v>5132.4025633800984</v>
      </c>
      <c r="Q197" s="1">
        <v>5116.3872589775729</v>
      </c>
      <c r="R197" s="1">
        <v>5153.9372471862916</v>
      </c>
      <c r="S197" s="1">
        <v>5101.0113829469783</v>
      </c>
      <c r="T197" s="1">
        <v>5224.2785449626199</v>
      </c>
      <c r="U197" s="1">
        <v>5273.8370579994198</v>
      </c>
      <c r="V197" s="1">
        <v>5302.8052378469047</v>
      </c>
      <c r="W197" s="1">
        <v>5548.6238718562799</v>
      </c>
      <c r="X197" s="1">
        <v>5500.8538926161491</v>
      </c>
      <c r="Y197" s="1">
        <v>5221.1694785207428</v>
      </c>
      <c r="Z197" s="1">
        <v>5182.8419718664827</v>
      </c>
      <c r="AA197" s="1">
        <v>5069.8194442158829</v>
      </c>
      <c r="AB197" s="1">
        <v>5182.7823663496656</v>
      </c>
      <c r="AC197" s="1">
        <v>5069.8471962268786</v>
      </c>
      <c r="AD197" s="1">
        <v>4994.7566745501144</v>
      </c>
      <c r="AE197" s="1">
        <v>5059.9004834468215</v>
      </c>
      <c r="AF197" s="1">
        <v>4966.8811625314638</v>
      </c>
      <c r="AG197" s="1">
        <v>4495.3901371780221</v>
      </c>
      <c r="AH197" s="1">
        <v>4561.1602286609905</v>
      </c>
      <c r="AI197" s="1">
        <v>4515.4713536162608</v>
      </c>
      <c r="AJ197" s="1">
        <v>4358.6267429688778</v>
      </c>
      <c r="AK197" s="1">
        <v>4075.312265471413</v>
      </c>
      <c r="AL197" s="1">
        <v>3589.6718883464873</v>
      </c>
      <c r="AM197" s="1">
        <v>2657.4166856727506</v>
      </c>
      <c r="AN197" s="1">
        <v>1854.2198219501074</v>
      </c>
      <c r="AO197" s="1">
        <v>1518.8764562013453</v>
      </c>
      <c r="AP197" s="1">
        <v>1292.3917210879094</v>
      </c>
      <c r="AQ197" s="1">
        <v>1119.839270936734</v>
      </c>
      <c r="AR197" s="1">
        <v>996.95679938073442</v>
      </c>
      <c r="AS197" s="1">
        <v>906.32713821101015</v>
      </c>
      <c r="AT197" s="1">
        <v>811.84165540859885</v>
      </c>
      <c r="AU197" s="1">
        <v>749.59940066670822</v>
      </c>
      <c r="AV197" s="1">
        <v>681.26933181284005</v>
      </c>
      <c r="AW197" s="1">
        <v>611.26694380614242</v>
      </c>
      <c r="AX197" s="1">
        <v>538.40347634209684</v>
      </c>
      <c r="AY197" s="1">
        <v>462.45373512707573</v>
      </c>
      <c r="AZ197" s="1">
        <v>388.72657355746696</v>
      </c>
      <c r="BA197" s="1">
        <v>320.68143017814015</v>
      </c>
      <c r="BB197" s="1">
        <v>252.87890556631334</v>
      </c>
      <c r="BC197" s="1">
        <v>198.10454726739758</v>
      </c>
      <c r="BD197" s="1">
        <v>157.11857506518498</v>
      </c>
      <c r="BE197" s="1">
        <v>129.31015688757088</v>
      </c>
      <c r="BF197" s="1">
        <v>102.72199887152804</v>
      </c>
      <c r="BG197" s="1">
        <v>100.11541133654748</v>
      </c>
      <c r="BH197" s="1">
        <v>97.908211103262815</v>
      </c>
      <c r="BI197" s="1">
        <v>96.259003929288355</v>
      </c>
      <c r="BJ197" s="1">
        <v>94.689721850495488</v>
      </c>
      <c r="BK197" s="1">
        <v>93.485500228551089</v>
      </c>
      <c r="BL197" s="1">
        <v>92.446067085590698</v>
      </c>
      <c r="BM197" t="s">
        <v>54</v>
      </c>
    </row>
    <row r="198" spans="1:65" x14ac:dyDescent="0.2">
      <c r="C198" t="s">
        <v>5</v>
      </c>
      <c r="D198" s="1">
        <v>12.88301896128308</v>
      </c>
      <c r="E198" s="1">
        <v>13.549080442825741</v>
      </c>
      <c r="F198" s="1">
        <v>14.493145612740539</v>
      </c>
      <c r="G198" s="1">
        <v>15.806820807037415</v>
      </c>
      <c r="H198" s="1">
        <v>16.751909753411699</v>
      </c>
      <c r="I198" s="1">
        <v>17.915127104127922</v>
      </c>
      <c r="J198" s="1">
        <v>19.395497230269982</v>
      </c>
      <c r="K198" s="1">
        <v>20.980368161474566</v>
      </c>
      <c r="L198" s="1">
        <v>23.387588622461884</v>
      </c>
      <c r="M198" s="1">
        <v>27.739827837066514</v>
      </c>
      <c r="N198" s="1">
        <v>29.607346756173147</v>
      </c>
      <c r="O198" s="1">
        <v>31.408975295457893</v>
      </c>
      <c r="P198" s="1">
        <v>31.840153139707656</v>
      </c>
      <c r="Q198" s="1">
        <v>31.401442124812974</v>
      </c>
      <c r="R198" s="1">
        <v>31.265413519645517</v>
      </c>
      <c r="S198" s="1">
        <v>30.704379223540339</v>
      </c>
      <c r="T198" s="1">
        <v>31.278992431148794</v>
      </c>
      <c r="U198" s="1">
        <v>31.566792561308112</v>
      </c>
      <c r="V198" s="1">
        <v>31.77828926485774</v>
      </c>
      <c r="W198" s="1">
        <v>33.412590293561976</v>
      </c>
      <c r="X198" s="1">
        <v>32.881600042279892</v>
      </c>
      <c r="Y198" s="1">
        <v>31.2893615406599</v>
      </c>
      <c r="Z198" s="1">
        <v>30.937841730859915</v>
      </c>
      <c r="AA198" s="1">
        <v>30.05385493092346</v>
      </c>
      <c r="AB198" s="1">
        <v>30.646392592055832</v>
      </c>
      <c r="AC198" s="1">
        <v>30.001292050397922</v>
      </c>
      <c r="AD198" s="1">
        <v>29.535085828244874</v>
      </c>
      <c r="AE198" s="1">
        <v>30.569147693493932</v>
      </c>
      <c r="AF198" s="1">
        <v>29.846157250470306</v>
      </c>
      <c r="AG198" s="1">
        <v>26.795938998515005</v>
      </c>
      <c r="AH198" s="1">
        <v>27.093175658868919</v>
      </c>
      <c r="AI198" s="1">
        <v>26.727616300914036</v>
      </c>
      <c r="AJ198" s="1">
        <v>25.853827249777055</v>
      </c>
      <c r="AK198" s="1">
        <v>24.241217576764036</v>
      </c>
      <c r="AL198" s="1">
        <v>21.83155249487686</v>
      </c>
      <c r="AM198" s="1">
        <v>17.896986998410252</v>
      </c>
      <c r="AN198" s="1">
        <v>14.240214633769451</v>
      </c>
      <c r="AO198" s="1">
        <v>12.450903497982569</v>
      </c>
      <c r="AP198" s="1">
        <v>11.054418985640798</v>
      </c>
      <c r="AQ198" s="1">
        <v>9.9244253473901711</v>
      </c>
      <c r="AR198" s="1">
        <v>9.1283511640641333</v>
      </c>
      <c r="AS198" s="1">
        <v>8.5075692323643075</v>
      </c>
      <c r="AT198" s="1">
        <v>7.7976575130748342</v>
      </c>
      <c r="AU198" s="1">
        <v>7.2988154944710715</v>
      </c>
      <c r="AV198" s="1">
        <v>6.7107841861534094</v>
      </c>
      <c r="AW198" s="1">
        <v>6.2339640789454975</v>
      </c>
      <c r="AX198" s="1">
        <v>5.8882908001864323</v>
      </c>
      <c r="AY198" s="1">
        <v>5.5484737596497808</v>
      </c>
      <c r="AZ198" s="1">
        <v>5.2688225307185936</v>
      </c>
      <c r="BA198" s="1">
        <v>5.0007429057577539</v>
      </c>
      <c r="BB198" s="1">
        <v>4.7169793804753439</v>
      </c>
      <c r="BC198" s="1">
        <v>4.4782679937220333</v>
      </c>
      <c r="BD198" s="1">
        <v>4.2953425892915531</v>
      </c>
      <c r="BE198" s="1">
        <v>4.1627145846457232</v>
      </c>
      <c r="BF198" s="1">
        <v>4.0421321290187748</v>
      </c>
      <c r="BG198" s="1">
        <v>3.9847443570669796</v>
      </c>
      <c r="BH198" s="1">
        <v>3.9389479556746378</v>
      </c>
      <c r="BI198" s="1">
        <v>3.9077317625553785</v>
      </c>
      <c r="BJ198" s="1">
        <v>3.8717383085571591</v>
      </c>
      <c r="BK198" s="1">
        <v>3.8453508904484557</v>
      </c>
      <c r="BL198" s="1">
        <v>3.8240573792802262</v>
      </c>
      <c r="BM198" t="s">
        <v>5</v>
      </c>
    </row>
    <row r="199" spans="1:65" x14ac:dyDescent="0.2">
      <c r="C199" t="s">
        <v>151</v>
      </c>
      <c r="D199" s="1">
        <v>85.12364632714403</v>
      </c>
      <c r="E199" s="1">
        <v>88.785401797330621</v>
      </c>
      <c r="F199" s="1">
        <v>94.074418350401515</v>
      </c>
      <c r="G199" s="1">
        <v>101.35995991833495</v>
      </c>
      <c r="H199" s="1">
        <v>106.79091922187811</v>
      </c>
      <c r="I199" s="1">
        <v>113.64281868166601</v>
      </c>
      <c r="J199" s="1">
        <v>122.14775527357565</v>
      </c>
      <c r="K199" s="1">
        <v>131.31911502896659</v>
      </c>
      <c r="L199" s="1">
        <v>145.16395530949211</v>
      </c>
      <c r="M199" s="1">
        <v>169.93985615331488</v>
      </c>
      <c r="N199" s="1">
        <v>181.56293082292234</v>
      </c>
      <c r="O199" s="1">
        <v>192.95352693254594</v>
      </c>
      <c r="P199" s="1">
        <v>196.41477199622898</v>
      </c>
      <c r="Q199" s="1">
        <v>194.97950268693603</v>
      </c>
      <c r="R199" s="1">
        <v>195.50010262061565</v>
      </c>
      <c r="S199" s="1">
        <v>192.8436387447415</v>
      </c>
      <c r="T199" s="1">
        <v>197.02873921864369</v>
      </c>
      <c r="U199" s="1">
        <v>198.79995243114038</v>
      </c>
      <c r="V199" s="1">
        <v>199.85491848140444</v>
      </c>
      <c r="W199" s="1">
        <v>209.34788955427948</v>
      </c>
      <c r="X199" s="1">
        <v>206.89999380040615</v>
      </c>
      <c r="Y199" s="1">
        <v>196.50174190129394</v>
      </c>
      <c r="Z199" s="1">
        <v>194.70864332369325</v>
      </c>
      <c r="AA199" s="1">
        <v>189.91555231719477</v>
      </c>
      <c r="AB199" s="1">
        <v>193.90126163408868</v>
      </c>
      <c r="AC199" s="1">
        <v>191.5540054412354</v>
      </c>
      <c r="AD199" s="1">
        <v>190.47424154511191</v>
      </c>
      <c r="AE199" s="1">
        <v>195.8960733670211</v>
      </c>
      <c r="AF199" s="1">
        <v>193.21648856486843</v>
      </c>
      <c r="AG199" s="1">
        <v>175.40548027056042</v>
      </c>
      <c r="AH199" s="1">
        <v>179.68851746131656</v>
      </c>
      <c r="AI199" s="1">
        <v>179.77174898559491</v>
      </c>
      <c r="AJ199" s="1">
        <v>176.12578843484584</v>
      </c>
      <c r="AK199" s="1">
        <v>167.49774244500961</v>
      </c>
      <c r="AL199" s="1">
        <v>152.12771330257934</v>
      </c>
      <c r="AM199" s="1">
        <v>123.20477407216521</v>
      </c>
      <c r="AN199" s="1">
        <v>97.572451271974259</v>
      </c>
      <c r="AO199" s="1">
        <v>84.855934637236601</v>
      </c>
      <c r="AP199" s="1">
        <v>75.351730556923286</v>
      </c>
      <c r="AQ199" s="1">
        <v>67.836838894028972</v>
      </c>
      <c r="AR199" s="1">
        <v>62.693247455259524</v>
      </c>
      <c r="AS199" s="1">
        <v>58.78545050392605</v>
      </c>
      <c r="AT199" s="1">
        <v>54.160441896962276</v>
      </c>
      <c r="AU199" s="1">
        <v>51.038869051489584</v>
      </c>
      <c r="AV199" s="1">
        <v>47.199643138923989</v>
      </c>
      <c r="AW199" s="1">
        <v>43.979384147880936</v>
      </c>
      <c r="AX199" s="1">
        <v>41.461048115977164</v>
      </c>
      <c r="AY199" s="1">
        <v>38.894271516412196</v>
      </c>
      <c r="AZ199" s="1">
        <v>36.667601761831136</v>
      </c>
      <c r="BA199" s="1">
        <v>34.483149079941775</v>
      </c>
      <c r="BB199" s="1">
        <v>32.078906415982637</v>
      </c>
      <c r="BC199" s="1">
        <v>30.027243881596569</v>
      </c>
      <c r="BD199" s="1">
        <v>28.424743071588651</v>
      </c>
      <c r="BE199" s="1">
        <v>27.244134988936057</v>
      </c>
      <c r="BF199" s="1">
        <v>26.134150171853165</v>
      </c>
      <c r="BG199" s="1">
        <v>25.593456816346702</v>
      </c>
      <c r="BH199" s="1">
        <v>25.144592433324089</v>
      </c>
      <c r="BI199" s="1">
        <v>24.818528728295107</v>
      </c>
      <c r="BJ199" s="1">
        <v>24.490041358730121</v>
      </c>
      <c r="BK199" s="1">
        <v>24.242029531261274</v>
      </c>
      <c r="BL199" s="1">
        <v>24.033210310526648</v>
      </c>
      <c r="BM199" t="s">
        <v>6</v>
      </c>
    </row>
    <row r="200" spans="1:65" x14ac:dyDescent="0.2">
      <c r="C200" t="s">
        <v>7</v>
      </c>
      <c r="D200" s="19">
        <v>21.317001420255423</v>
      </c>
      <c r="E200" s="19">
        <v>22.165600361998944</v>
      </c>
      <c r="F200" s="19">
        <v>23.415751069667088</v>
      </c>
      <c r="G200" s="19">
        <v>25.147306894987697</v>
      </c>
      <c r="H200" s="19">
        <v>26.419140618853206</v>
      </c>
      <c r="I200" s="19">
        <v>28.027059565310168</v>
      </c>
      <c r="J200" s="19">
        <v>30.024003740121092</v>
      </c>
      <c r="K200" s="19">
        <v>32.174062058787804</v>
      </c>
      <c r="L200" s="19">
        <v>35.454923608439813</v>
      </c>
      <c r="M200" s="19">
        <v>41.380493792759196</v>
      </c>
      <c r="N200" s="19">
        <v>44.106834385528174</v>
      </c>
      <c r="O200" s="19">
        <v>46.766419583296376</v>
      </c>
      <c r="P200" s="19">
        <v>47.498707361948135</v>
      </c>
      <c r="Q200" s="19">
        <v>47.051271359853111</v>
      </c>
      <c r="R200" s="19">
        <v>47.121273798178876</v>
      </c>
      <c r="S200" s="19">
        <v>46.429586444470843</v>
      </c>
      <c r="T200" s="19">
        <v>47.384279844045139</v>
      </c>
      <c r="U200" s="19">
        <v>47.712852408924242</v>
      </c>
      <c r="V200" s="19">
        <v>47.915482015805985</v>
      </c>
      <c r="W200" s="19">
        <v>50.040519094567962</v>
      </c>
      <c r="X200" s="19">
        <v>49.455397484438471</v>
      </c>
      <c r="Y200" s="19">
        <v>46.969898711006884</v>
      </c>
      <c r="Z200" s="19">
        <v>46.541293560976925</v>
      </c>
      <c r="AA200" s="19">
        <v>45.395598887181301</v>
      </c>
      <c r="AB200" s="19">
        <v>46.348304756832377</v>
      </c>
      <c r="AC200" s="19">
        <v>47.677155105172119</v>
      </c>
      <c r="AD200" s="19">
        <v>49.27318521602615</v>
      </c>
      <c r="AE200" s="19">
        <v>51.989734219429351</v>
      </c>
      <c r="AF200" s="19">
        <v>52.521302864102068</v>
      </c>
      <c r="AG200" s="19">
        <v>48.776149903664248</v>
      </c>
      <c r="AH200" s="19">
        <v>51.914097038089366</v>
      </c>
      <c r="AI200" s="19">
        <v>53.99426089056152</v>
      </c>
      <c r="AJ200" s="19">
        <v>55.131591935758635</v>
      </c>
      <c r="AK200" s="19">
        <v>54.784497786775923</v>
      </c>
      <c r="AL200" s="19">
        <v>52.473899700538432</v>
      </c>
      <c r="AM200" s="19">
        <v>46.904093667939705</v>
      </c>
      <c r="AN200" s="19">
        <v>41.917620672105514</v>
      </c>
      <c r="AO200" s="19">
        <v>38.077392872497036</v>
      </c>
      <c r="AP200" s="19">
        <v>34.852963281822625</v>
      </c>
      <c r="AQ200" s="19">
        <v>32.256550044898432</v>
      </c>
      <c r="AR200" s="19">
        <v>30.602205163961969</v>
      </c>
      <c r="AS200" s="19">
        <v>29.313459499078817</v>
      </c>
      <c r="AT200" s="19">
        <v>27.511801371709531</v>
      </c>
      <c r="AU200" s="19">
        <v>26.295440066835681</v>
      </c>
      <c r="AV200" s="19">
        <v>24.608835366273503</v>
      </c>
      <c r="AW200" s="19">
        <v>23.391203420855859</v>
      </c>
      <c r="AX200" s="19">
        <v>22.720368902978979</v>
      </c>
      <c r="AY200" s="19">
        <v>22.037182863010365</v>
      </c>
      <c r="AZ200" s="19">
        <v>21.550609829553206</v>
      </c>
      <c r="BA200" s="19">
        <v>20.981780352825595</v>
      </c>
      <c r="BB200" s="19">
        <v>20.224572473810731</v>
      </c>
      <c r="BC200" s="19">
        <v>19.527183043958154</v>
      </c>
      <c r="BD200" s="19">
        <v>18.946495515612483</v>
      </c>
      <c r="BE200" s="19">
        <v>18.477381519765046</v>
      </c>
      <c r="BF200" s="19">
        <v>18.035981603069903</v>
      </c>
      <c r="BG200" s="19">
        <v>17.662832472576284</v>
      </c>
      <c r="BH200" s="19">
        <v>17.353057343052903</v>
      </c>
      <c r="BI200" s="19">
        <v>17.12803074197118</v>
      </c>
      <c r="BJ200" s="19">
        <v>16.901331495377892</v>
      </c>
      <c r="BK200" s="19">
        <v>16.73017089791605</v>
      </c>
      <c r="BL200" s="19">
        <v>16.586058324950375</v>
      </c>
      <c r="BM200" t="s">
        <v>7</v>
      </c>
    </row>
    <row r="201" spans="1:65" x14ac:dyDescent="0.2">
      <c r="C201" t="s">
        <v>8</v>
      </c>
      <c r="D201" s="14">
        <v>0.11055019003525199</v>
      </c>
      <c r="E201" s="14">
        <v>0.1153057166199099</v>
      </c>
      <c r="F201" s="14">
        <v>0.12217456928623571</v>
      </c>
      <c r="G201" s="14">
        <v>0.13163631158225317</v>
      </c>
      <c r="H201" s="14">
        <v>0.13868950548295858</v>
      </c>
      <c r="I201" s="14">
        <v>0.14758807620995584</v>
      </c>
      <c r="J201" s="14">
        <v>0.15863344840724114</v>
      </c>
      <c r="K201" s="14">
        <v>0.17054430523242417</v>
      </c>
      <c r="L201" s="14">
        <v>0.18852461728505471</v>
      </c>
      <c r="M201" s="14">
        <v>0.22070111188742189</v>
      </c>
      <c r="N201" s="14">
        <v>0.23579601405574332</v>
      </c>
      <c r="O201" s="14">
        <v>0.25058899601629342</v>
      </c>
      <c r="P201" s="14">
        <v>0.25508411947562204</v>
      </c>
      <c r="Q201" s="14">
        <v>0.25322013335965726</v>
      </c>
      <c r="R201" s="14">
        <v>0.25389623716963072</v>
      </c>
      <c r="S201" s="14">
        <v>0.25044628408407987</v>
      </c>
      <c r="T201" s="14">
        <v>0.25588147950473206</v>
      </c>
      <c r="U201" s="14">
        <v>0.25818175640407842</v>
      </c>
      <c r="V201" s="14">
        <v>0.25955184218364208</v>
      </c>
      <c r="W201" s="14">
        <v>0.27188037604451876</v>
      </c>
      <c r="X201" s="14">
        <v>0.26870129064987808</v>
      </c>
      <c r="Y201" s="14">
        <v>0.25519706740427783</v>
      </c>
      <c r="Z201" s="14">
        <v>0.25286836795284839</v>
      </c>
      <c r="AA201" s="14">
        <v>0.24664357443791524</v>
      </c>
      <c r="AB201" s="14">
        <v>0.25181982030401118</v>
      </c>
      <c r="AC201" s="14">
        <v>0.25903973606329272</v>
      </c>
      <c r="AD201" s="14">
        <v>0.26771129412401784</v>
      </c>
      <c r="AE201" s="14">
        <v>0.28452060706995019</v>
      </c>
      <c r="AF201" s="14">
        <v>0.28807632210637357</v>
      </c>
      <c r="AG201" s="14">
        <v>0.26790027525146565</v>
      </c>
      <c r="AH201" s="14">
        <v>0.28526755045596186</v>
      </c>
      <c r="AI201" s="14">
        <v>0.29683495707929636</v>
      </c>
      <c r="AJ201" s="14">
        <v>0.30360944709627646</v>
      </c>
      <c r="AK201" s="14">
        <v>0.3019569153786068</v>
      </c>
      <c r="AL201" s="14">
        <v>0.28959466946582735</v>
      </c>
      <c r="AM201" s="14">
        <v>0.25918450522269865</v>
      </c>
      <c r="AN201" s="14">
        <v>0.23191952783647579</v>
      </c>
      <c r="AO201" s="14">
        <v>0.21093170185300419</v>
      </c>
      <c r="AP201" s="14">
        <v>0.19330365320964221</v>
      </c>
      <c r="AQ201" s="14">
        <v>0.17897714083668373</v>
      </c>
      <c r="AR201" s="14">
        <v>0.16986769328232526</v>
      </c>
      <c r="AS201" s="14">
        <v>0.16278061562688179</v>
      </c>
      <c r="AT201" s="14">
        <v>0.15283798922134006</v>
      </c>
      <c r="AU201" s="14">
        <v>0.14613981328337572</v>
      </c>
      <c r="AV201" s="14">
        <v>0.1368214309725182</v>
      </c>
      <c r="AW201" s="14">
        <v>0.13010373006318129</v>
      </c>
      <c r="AX201" s="14">
        <v>0.12642292485007989</v>
      </c>
      <c r="AY201" s="14">
        <v>0.12267017020558946</v>
      </c>
      <c r="AZ201" s="14">
        <v>0.12000906836205247</v>
      </c>
      <c r="BA201" s="14">
        <v>0.11688737904242381</v>
      </c>
      <c r="BB201" s="14">
        <v>0.11271315346270253</v>
      </c>
      <c r="BC201" s="14">
        <v>0.10882654661689521</v>
      </c>
      <c r="BD201" s="14">
        <v>0.10559032876452493</v>
      </c>
      <c r="BE201" s="14">
        <v>0.1029759190965864</v>
      </c>
      <c r="BF201" s="14">
        <v>0.10051596219943525</v>
      </c>
      <c r="BG201" s="14">
        <v>9.843637237056424E-2</v>
      </c>
      <c r="BH201" s="14">
        <v>9.6709970897400341E-2</v>
      </c>
      <c r="BI201" s="14">
        <v>9.5455879724211948E-2</v>
      </c>
      <c r="BJ201" s="14">
        <v>9.4192466764346588E-2</v>
      </c>
      <c r="BK201" s="14">
        <v>9.3238575120235673E-2</v>
      </c>
      <c r="BL201" s="14">
        <v>9.2435424271256339E-2</v>
      </c>
      <c r="BM201" t="s">
        <v>8</v>
      </c>
    </row>
    <row r="202" spans="1:65" x14ac:dyDescent="0.2">
      <c r="A202" t="s">
        <v>166</v>
      </c>
      <c r="C202" t="s">
        <v>9</v>
      </c>
      <c r="D202" s="19">
        <v>3.0606534531839564</v>
      </c>
      <c r="E202" s="19">
        <v>3.1885397452747308</v>
      </c>
      <c r="F202" s="19">
        <v>3.3723734331393587</v>
      </c>
      <c r="G202" s="19">
        <v>3.6236786203857978</v>
      </c>
      <c r="H202" s="19">
        <v>3.8160339261747325</v>
      </c>
      <c r="I202" s="19">
        <v>4.0605142663657618</v>
      </c>
      <c r="J202" s="19">
        <v>4.361013893471152</v>
      </c>
      <c r="K202" s="19">
        <v>4.6865921778329351</v>
      </c>
      <c r="L202" s="19">
        <v>5.1732335156027069</v>
      </c>
      <c r="M202" s="19">
        <v>6.0344663448331204</v>
      </c>
      <c r="N202" s="19">
        <v>4.8454607799613036</v>
      </c>
      <c r="O202" s="19">
        <v>3.4413303386708818</v>
      </c>
      <c r="P202" s="19">
        <v>1.7574678027937045</v>
      </c>
      <c r="Q202" s="19">
        <v>1.7525925754874618</v>
      </c>
      <c r="R202" s="19">
        <v>1.7646399162757609</v>
      </c>
      <c r="S202" s="19">
        <v>1.7462466513702339</v>
      </c>
      <c r="T202" s="19">
        <v>1.788627629911745</v>
      </c>
      <c r="U202" s="19">
        <v>1.8079355513354016</v>
      </c>
      <c r="V202" s="19">
        <v>1.8190844663433487</v>
      </c>
      <c r="W202" s="19">
        <v>1.9080123259639403</v>
      </c>
      <c r="X202" s="19">
        <v>1.889840110448008</v>
      </c>
      <c r="Y202" s="19">
        <v>1.7939771743629911</v>
      </c>
      <c r="Z202" s="19">
        <v>1.7798253281443528</v>
      </c>
      <c r="AA202" s="19">
        <v>0.83497722709055711</v>
      </c>
      <c r="AB202" s="19">
        <v>0.47402152301944245</v>
      </c>
      <c r="AC202" s="19">
        <v>0.29158304737308793</v>
      </c>
      <c r="AD202" s="19">
        <v>0.30066340752700021</v>
      </c>
      <c r="AE202" s="19">
        <v>0.31822561336014155</v>
      </c>
      <c r="AF202" s="19">
        <v>0.32209303183519578</v>
      </c>
      <c r="AG202" s="19">
        <v>0.29973348148448736</v>
      </c>
      <c r="AH202" s="19">
        <v>0.3184304549834121</v>
      </c>
      <c r="AI202" s="19">
        <v>0.33089221635379062</v>
      </c>
      <c r="AJ202" s="19">
        <v>0.31098516923439123</v>
      </c>
      <c r="AK202" s="19">
        <v>0.31176766300856729</v>
      </c>
      <c r="AL202" s="19">
        <v>0.29644468654918504</v>
      </c>
      <c r="AM202" s="19">
        <v>0.26088007876024327</v>
      </c>
      <c r="AN202" s="19">
        <v>0.22673334496152014</v>
      </c>
      <c r="AO202" s="19">
        <v>0.20090112989901576</v>
      </c>
      <c r="AP202" s="19">
        <v>0.18178360177570069</v>
      </c>
      <c r="AQ202" s="19">
        <v>0.16747291716132101</v>
      </c>
      <c r="AR202" s="19">
        <v>0.1583421897864406</v>
      </c>
      <c r="AS202" s="19">
        <v>0.15134882254361937</v>
      </c>
      <c r="AT202" s="19">
        <v>0.14175695207000583</v>
      </c>
      <c r="AU202" s="19">
        <v>0.13538027637778061</v>
      </c>
      <c r="AV202" s="19">
        <v>0.12696844366921778</v>
      </c>
      <c r="AW202" s="19">
        <v>0.12071512685590359</v>
      </c>
      <c r="AX202" s="19">
        <v>0.11693995567664126</v>
      </c>
      <c r="AY202" s="19">
        <v>0.11300648212327488</v>
      </c>
      <c r="AZ202" s="19">
        <v>0.1099601508122276</v>
      </c>
      <c r="BA202" s="19">
        <v>0.1064561408893121</v>
      </c>
      <c r="BB202" s="19">
        <v>0.10178546630761245</v>
      </c>
      <c r="BC202" s="19">
        <v>9.7495598930497057E-2</v>
      </c>
      <c r="BD202" s="19">
        <v>9.3941279463772731E-2</v>
      </c>
      <c r="BE202" s="19">
        <v>9.1097276431879287E-2</v>
      </c>
      <c r="BF202" s="19">
        <v>8.8390117411918254E-2</v>
      </c>
      <c r="BG202" s="19">
        <v>8.6167029974363513E-2</v>
      </c>
      <c r="BH202" s="19">
        <v>8.4304524745240514E-2</v>
      </c>
      <c r="BI202" s="19">
        <v>8.2982252034843496E-2</v>
      </c>
      <c r="BJ202" s="19">
        <v>8.1705443681124118E-2</v>
      </c>
      <c r="BK202" s="19">
        <v>8.0730032025271375E-2</v>
      </c>
      <c r="BL202" s="19">
        <v>7.9893945058765542E-2</v>
      </c>
      <c r="BM202" t="s">
        <v>9</v>
      </c>
    </row>
    <row r="203" spans="1:65" x14ac:dyDescent="0.2">
      <c r="C203" t="s">
        <v>10</v>
      </c>
      <c r="D203" s="1">
        <v>23972.568172063337</v>
      </c>
      <c r="E203" s="1">
        <v>24974.237554864332</v>
      </c>
      <c r="F203" s="1">
        <v>26414.114915064019</v>
      </c>
      <c r="G203" s="1">
        <v>28382.462794171759</v>
      </c>
      <c r="H203" s="1">
        <v>29889.085726763587</v>
      </c>
      <c r="I203" s="1">
        <v>31803.977991309828</v>
      </c>
      <c r="J203" s="1">
        <v>34157.641320612798</v>
      </c>
      <c r="K203" s="1">
        <v>36707.733232876461</v>
      </c>
      <c r="L203" s="1">
        <v>40519.351510958208</v>
      </c>
      <c r="M203" s="1">
        <v>47264.957645905415</v>
      </c>
      <c r="N203" s="1">
        <v>50602.762078729211</v>
      </c>
      <c r="O203" s="1">
        <v>53908.439755279367</v>
      </c>
      <c r="P203" s="1">
        <v>55061.466261526759</v>
      </c>
      <c r="Q203" s="1">
        <v>54908.725390022169</v>
      </c>
      <c r="R203" s="1">
        <v>55286.16857691959</v>
      </c>
      <c r="S203" s="1">
        <v>54709.907587429429</v>
      </c>
      <c r="T203" s="1">
        <v>56037.70364513497</v>
      </c>
      <c r="U203" s="1">
        <v>56642.620823338126</v>
      </c>
      <c r="V203" s="1">
        <v>56991.916330537111</v>
      </c>
      <c r="W203" s="1">
        <v>59778.026172450249</v>
      </c>
      <c r="X203" s="1">
        <v>59208.690660336084</v>
      </c>
      <c r="Y203" s="1">
        <v>56205.304872792505</v>
      </c>
      <c r="Z203" s="1">
        <v>55761.927530762572</v>
      </c>
      <c r="AA203" s="1">
        <v>54499.659426556565</v>
      </c>
      <c r="AB203" s="1">
        <v>55691.603685746741</v>
      </c>
      <c r="AC203" s="1">
        <v>57095.605463742773</v>
      </c>
      <c r="AD203" s="1">
        <v>58873.653486380732</v>
      </c>
      <c r="AE203" s="1">
        <v>62312.552916082714</v>
      </c>
      <c r="AF203" s="1">
        <v>61174.14898934013</v>
      </c>
      <c r="AG203" s="1">
        <v>55193.460116639733</v>
      </c>
      <c r="AH203" s="1">
        <v>58636.354303848464</v>
      </c>
      <c r="AI203" s="1">
        <v>59055.705695737139</v>
      </c>
      <c r="AJ203" s="1">
        <v>60313.62991570247</v>
      </c>
      <c r="AK203" s="1">
        <v>60465.389692617828</v>
      </c>
      <c r="AL203" s="1">
        <v>57493.594176923492</v>
      </c>
      <c r="AM203" s="1">
        <v>50596.060775056932</v>
      </c>
      <c r="AN203" s="1">
        <v>44380.514645428178</v>
      </c>
      <c r="AO203" s="1">
        <v>38963.518511852235</v>
      </c>
      <c r="AP203" s="1">
        <v>35255.793416886052</v>
      </c>
      <c r="AQ203" s="1">
        <v>32480.325577705949</v>
      </c>
      <c r="AR203" s="1">
        <v>30709.478070393983</v>
      </c>
      <c r="AS203" s="1">
        <v>29353.158202194081</v>
      </c>
      <c r="AT203" s="1">
        <v>27492.874873027191</v>
      </c>
      <c r="AU203" s="1">
        <v>26256.158476743189</v>
      </c>
      <c r="AV203" s="1">
        <v>24624.736096871849</v>
      </c>
      <c r="AW203" s="1">
        <v>23411.944384159651</v>
      </c>
      <c r="AX203" s="1">
        <v>22679.773528761594</v>
      </c>
      <c r="AY203" s="1">
        <v>21916.90091729589</v>
      </c>
      <c r="AZ203" s="1">
        <v>21326.083999088962</v>
      </c>
      <c r="BA203" s="1">
        <v>20646.503174601519</v>
      </c>
      <c r="BB203" s="1">
        <v>19740.65503119701</v>
      </c>
      <c r="BC203" s="1">
        <v>18908.662065076587</v>
      </c>
      <c r="BD203" s="1">
        <v>18219.324019002066</v>
      </c>
      <c r="BE203" s="1">
        <v>17667.747405985283</v>
      </c>
      <c r="BF203" s="1">
        <v>17142.71083380772</v>
      </c>
      <c r="BG203" s="1">
        <v>16711.556919590461</v>
      </c>
      <c r="BH203" s="1">
        <v>16350.335671059738</v>
      </c>
      <c r="BI203" s="1">
        <v>16093.889143082677</v>
      </c>
      <c r="BJ203" s="1">
        <v>15846.260142931013</v>
      </c>
      <c r="BK203" s="1">
        <v>15657.085148601223</v>
      </c>
      <c r="BL203" s="1">
        <v>15494.931306990959</v>
      </c>
      <c r="BM203" t="s">
        <v>10</v>
      </c>
    </row>
    <row r="204" spans="1:65" x14ac:dyDescent="0.2">
      <c r="C204" t="s">
        <v>152</v>
      </c>
      <c r="D204" s="1">
        <v>7651.6336329598907</v>
      </c>
      <c r="E204" s="1">
        <v>7971.3493631868278</v>
      </c>
      <c r="F204" s="1">
        <v>8430.9335828483963</v>
      </c>
      <c r="G204" s="1">
        <v>9059.1965509644942</v>
      </c>
      <c r="H204" s="1">
        <v>9540.0848154368305</v>
      </c>
      <c r="I204" s="1">
        <v>10151.285665914405</v>
      </c>
      <c r="J204" s="1">
        <v>10902.53473367788</v>
      </c>
      <c r="K204" s="1">
        <v>11716.480444582337</v>
      </c>
      <c r="L204" s="1">
        <v>12933.083789006767</v>
      </c>
      <c r="M204" s="1">
        <v>15086.1658620828</v>
      </c>
      <c r="N204" s="1">
        <v>16151.535933204344</v>
      </c>
      <c r="O204" s="1">
        <v>17206.651693354408</v>
      </c>
      <c r="P204" s="1">
        <v>17574.678027937043</v>
      </c>
      <c r="Q204" s="1">
        <v>17525.925754874617</v>
      </c>
      <c r="R204" s="1">
        <v>17646.399162757607</v>
      </c>
      <c r="S204" s="1">
        <v>17462.466513702337</v>
      </c>
      <c r="T204" s="1">
        <v>17886.27629911745</v>
      </c>
      <c r="U204" s="1">
        <v>18079.355513354014</v>
      </c>
      <c r="V204" s="1">
        <v>18190.844663433487</v>
      </c>
      <c r="W204" s="1">
        <v>19080.123259639404</v>
      </c>
      <c r="X204" s="1">
        <v>18898.401104480079</v>
      </c>
      <c r="Y204" s="1">
        <v>17939.771743629914</v>
      </c>
      <c r="Z204" s="1">
        <v>17798.253281443529</v>
      </c>
      <c r="AA204" s="1">
        <v>17395.35889771994</v>
      </c>
      <c r="AB204" s="1">
        <v>17775.80711322909</v>
      </c>
      <c r="AC204" s="1">
        <v>18223.940460817994</v>
      </c>
      <c r="AD204" s="1">
        <v>18791.462970437515</v>
      </c>
      <c r="AE204" s="1">
        <v>19889.100835008845</v>
      </c>
      <c r="AF204" s="1">
        <v>20130.814489699733</v>
      </c>
      <c r="AG204" s="1">
        <v>18733.342592780456</v>
      </c>
      <c r="AH204" s="1">
        <v>19901.903436463253</v>
      </c>
      <c r="AI204" s="1">
        <v>20680.763522111916</v>
      </c>
      <c r="AJ204" s="1">
        <v>21094.33388761706</v>
      </c>
      <c r="AK204" s="1">
        <v>20923.441201997521</v>
      </c>
      <c r="AL204" s="1">
        <v>19950.441859993247</v>
      </c>
      <c r="AM204" s="1">
        <v>17482.267601765852</v>
      </c>
      <c r="AN204" s="1">
        <v>15338.833257506494</v>
      </c>
      <c r="AO204" s="1">
        <v>13771.314021938142</v>
      </c>
      <c r="AP204" s="1">
        <v>12496.318065561964</v>
      </c>
      <c r="AQ204" s="1">
        <v>11545.412494543687</v>
      </c>
      <c r="AR204" s="1">
        <v>10947.177816929176</v>
      </c>
      <c r="AS204" s="1">
        <v>10493.694131675868</v>
      </c>
      <c r="AT204" s="1">
        <v>9856.908832579591</v>
      </c>
      <c r="AU204" s="1">
        <v>9440.6521121254973</v>
      </c>
      <c r="AV204" s="1">
        <v>8854.0586411139848</v>
      </c>
      <c r="AW204" s="1">
        <v>8417.987817793568</v>
      </c>
      <c r="AX204" s="1">
        <v>8154.7288060621686</v>
      </c>
      <c r="AY204" s="1">
        <v>7880.4306852195605</v>
      </c>
      <c r="AZ204" s="1">
        <v>7667.9968293038055</v>
      </c>
      <c r="BA204" s="1">
        <v>7423.6470645908839</v>
      </c>
      <c r="BB204" s="1">
        <v>7097.9407280804753</v>
      </c>
      <c r="BC204" s="1">
        <v>6798.7897247135643</v>
      </c>
      <c r="BD204" s="1">
        <v>6550.9316579515798</v>
      </c>
      <c r="BE204" s="1">
        <v>6352.6070278923753</v>
      </c>
      <c r="BF204" s="1">
        <v>6163.8251225553204</v>
      </c>
      <c r="BG204" s="1">
        <v>6008.7996219851684</v>
      </c>
      <c r="BH204" s="1">
        <v>5878.9190781155548</v>
      </c>
      <c r="BI204" s="1">
        <v>5786.7112839655338</v>
      </c>
      <c r="BJ204" s="1">
        <v>5697.6739160133229</v>
      </c>
      <c r="BK204" s="1">
        <v>5629.6542431673197</v>
      </c>
      <c r="BL204" s="1">
        <v>5571.3502834070541</v>
      </c>
      <c r="BM204" t="s">
        <v>11</v>
      </c>
    </row>
    <row r="205" spans="1:65" ht="14.25" x14ac:dyDescent="0.2">
      <c r="C205" t="s">
        <v>153</v>
      </c>
      <c r="D205" s="1">
        <v>10202.178177279853</v>
      </c>
      <c r="E205" s="1">
        <v>10628.465817582437</v>
      </c>
      <c r="F205" s="1">
        <v>11241.244777131194</v>
      </c>
      <c r="G205" s="1">
        <v>12078.928734619325</v>
      </c>
      <c r="H205" s="1">
        <v>12720.113087249109</v>
      </c>
      <c r="I205" s="1">
        <v>13535.047554552539</v>
      </c>
      <c r="J205" s="1">
        <v>14536.712978237172</v>
      </c>
      <c r="K205" s="1">
        <v>15621.973926109782</v>
      </c>
      <c r="L205" s="1">
        <v>17244.111718675689</v>
      </c>
      <c r="M205" s="1">
        <v>20114.8878161104</v>
      </c>
      <c r="N205" s="1">
        <v>21535.381244272459</v>
      </c>
      <c r="O205" s="1">
        <v>22942.202257805879</v>
      </c>
      <c r="P205" s="1">
        <v>23432.904037249391</v>
      </c>
      <c r="Q205" s="1">
        <v>23367.901006499491</v>
      </c>
      <c r="R205" s="1">
        <v>23528.532217010143</v>
      </c>
      <c r="S205" s="1">
        <v>23283.288684936451</v>
      </c>
      <c r="T205" s="1">
        <v>23848.368398823262</v>
      </c>
      <c r="U205" s="1">
        <v>24105.807351138683</v>
      </c>
      <c r="V205" s="1">
        <v>24254.459551244647</v>
      </c>
      <c r="W205" s="1">
        <v>25440.164346185869</v>
      </c>
      <c r="X205" s="1">
        <v>25197.868139306767</v>
      </c>
      <c r="Y205" s="1">
        <v>23919.695658173216</v>
      </c>
      <c r="Z205" s="1">
        <v>23731.004375258039</v>
      </c>
      <c r="AA205" s="1">
        <v>23193.811863626586</v>
      </c>
      <c r="AB205" s="1">
        <v>23701.07615097212</v>
      </c>
      <c r="AC205" s="1">
        <v>24298.587281090659</v>
      </c>
      <c r="AD205" s="1">
        <v>25055.283960583351</v>
      </c>
      <c r="AE205" s="1">
        <v>26877.163290552497</v>
      </c>
      <c r="AF205" s="1">
        <v>27115.753536869805</v>
      </c>
      <c r="AG205" s="1">
        <v>25213.404064683069</v>
      </c>
      <c r="AH205" s="1">
        <v>26779.15060866189</v>
      </c>
      <c r="AI205" s="1">
        <v>27805.371497586861</v>
      </c>
      <c r="AJ205" s="1">
        <v>28373.643711409128</v>
      </c>
      <c r="AK205" s="1">
        <v>28160.237441533485</v>
      </c>
      <c r="AL205" s="1">
        <v>26846.594762342113</v>
      </c>
      <c r="AM205" s="1">
        <v>23530.794655797436</v>
      </c>
      <c r="AN205" s="1">
        <v>20635.000556973901</v>
      </c>
      <c r="AO205" s="1">
        <v>18512.983348424976</v>
      </c>
      <c r="AP205" s="1">
        <v>16796.408150849555</v>
      </c>
      <c r="AQ205" s="1">
        <v>15515.90574353462</v>
      </c>
      <c r="AR205" s="1">
        <v>14709.678857355517</v>
      </c>
      <c r="AS205" s="1">
        <v>14098.170889509172</v>
      </c>
      <c r="AT205" s="1">
        <v>13240.624508790457</v>
      </c>
      <c r="AU205" s="1">
        <v>12679.528226773245</v>
      </c>
      <c r="AV205" s="1">
        <v>11891.687685146</v>
      </c>
      <c r="AW205" s="1">
        <v>11306.010737463343</v>
      </c>
      <c r="AX205" s="1">
        <v>10952.433460114737</v>
      </c>
      <c r="AY205" s="1">
        <v>10584.029802775469</v>
      </c>
      <c r="AZ205" s="1">
        <v>10298.714652888048</v>
      </c>
      <c r="BA205" s="1">
        <v>9970.5339613335382</v>
      </c>
      <c r="BB205" s="1">
        <v>9533.0850819157331</v>
      </c>
      <c r="BC205" s="1">
        <v>9131.3020751691474</v>
      </c>
      <c r="BD205" s="1">
        <v>8798.4094617758892</v>
      </c>
      <c r="BE205" s="1">
        <v>8532.0440968589646</v>
      </c>
      <c r="BF205" s="1">
        <v>8278.4953516032401</v>
      </c>
      <c r="BG205" s="1">
        <v>8070.2840768943433</v>
      </c>
      <c r="BH205" s="1">
        <v>7895.8444298716277</v>
      </c>
      <c r="BI205" s="1">
        <v>7772.0022085115115</v>
      </c>
      <c r="BJ205" s="1">
        <v>7652.4181155082715</v>
      </c>
      <c r="BK205" s="1">
        <v>7561.0624176620349</v>
      </c>
      <c r="BL205" s="1">
        <v>7482.7556762703634</v>
      </c>
      <c r="BM205" t="s">
        <v>12</v>
      </c>
    </row>
    <row r="206" spans="1:65" x14ac:dyDescent="0.2">
      <c r="C206" t="s">
        <v>154</v>
      </c>
      <c r="D206" s="1">
        <v>332.08089967045925</v>
      </c>
      <c r="E206" s="1">
        <v>345.95656236230832</v>
      </c>
      <c r="F206" s="1">
        <v>365.90251749562043</v>
      </c>
      <c r="G206" s="1">
        <v>393.16913031185908</v>
      </c>
      <c r="H206" s="1">
        <v>414.03968098995841</v>
      </c>
      <c r="I206" s="1">
        <v>440.5657979006852</v>
      </c>
      <c r="J206" s="1">
        <v>473.17000744161999</v>
      </c>
      <c r="K206" s="1">
        <v>508.49525129487347</v>
      </c>
      <c r="L206" s="1">
        <v>561.29583644289369</v>
      </c>
      <c r="M206" s="1">
        <v>654.73959841439353</v>
      </c>
      <c r="N206" s="1">
        <v>700.97665950106864</v>
      </c>
      <c r="O206" s="1">
        <v>746.76868349158133</v>
      </c>
      <c r="P206" s="1">
        <v>762.7410264124677</v>
      </c>
      <c r="Q206" s="1">
        <v>760.62517776155846</v>
      </c>
      <c r="R206" s="1">
        <v>765.85372366368017</v>
      </c>
      <c r="S206" s="1">
        <v>757.87104669468135</v>
      </c>
      <c r="T206" s="1">
        <v>776.26439138169735</v>
      </c>
      <c r="U206" s="1">
        <v>784.64402927956417</v>
      </c>
      <c r="V206" s="1">
        <v>789.48265839301337</v>
      </c>
      <c r="W206" s="1">
        <v>828.07734946835012</v>
      </c>
      <c r="X206" s="1">
        <v>820.19060793443532</v>
      </c>
      <c r="Y206" s="1">
        <v>778.58609367353813</v>
      </c>
      <c r="Z206" s="1">
        <v>772.44419241464914</v>
      </c>
      <c r="AA206" s="1">
        <v>754.95857616104536</v>
      </c>
      <c r="AB206" s="1">
        <v>771.47002871414247</v>
      </c>
      <c r="AC206" s="1">
        <v>790.91901599950097</v>
      </c>
      <c r="AD206" s="1">
        <v>815.54949291698824</v>
      </c>
      <c r="AE206" s="1">
        <v>863.18697623938385</v>
      </c>
      <c r="AF206" s="1">
        <v>856.60054141307171</v>
      </c>
      <c r="AG206" s="1">
        <v>793.25948318594226</v>
      </c>
      <c r="AH206" s="1">
        <v>841.37815486063914</v>
      </c>
      <c r="AI206" s="1">
        <v>870.08134194334411</v>
      </c>
      <c r="AJ206" s="1">
        <v>889.85208568038809</v>
      </c>
      <c r="AK206" s="1">
        <v>885.83515533032221</v>
      </c>
      <c r="AL206" s="1">
        <v>843.84384800801661</v>
      </c>
      <c r="AM206" s="1">
        <v>740.52068464404465</v>
      </c>
      <c r="AN206" s="1">
        <v>647.63892030378406</v>
      </c>
      <c r="AO206" s="1">
        <v>578.88168588432109</v>
      </c>
      <c r="AP206" s="1">
        <v>524.78661695386791</v>
      </c>
      <c r="AQ206" s="1">
        <v>484.3910600434358</v>
      </c>
      <c r="AR206" s="1">
        <v>458.85403436180303</v>
      </c>
      <c r="AS206" s="1">
        <v>439.42648791744858</v>
      </c>
      <c r="AT206" s="1">
        <v>412.36685478220562</v>
      </c>
      <c r="AU206" s="1">
        <v>394.57531828525788</v>
      </c>
      <c r="AV206" s="1">
        <v>370.05844140223599</v>
      </c>
      <c r="AW206" s="1">
        <v>351.83271060917224</v>
      </c>
      <c r="AX206" s="1">
        <v>340.82970921566016</v>
      </c>
      <c r="AY206" s="1">
        <v>329.36532444106297</v>
      </c>
      <c r="AZ206" s="1">
        <v>320.48657800310616</v>
      </c>
      <c r="BA206" s="1">
        <v>310.27389512490805</v>
      </c>
      <c r="BB206" s="1">
        <v>296.6608862066941</v>
      </c>
      <c r="BC206" s="1">
        <v>284.15776661633799</v>
      </c>
      <c r="BD206" s="1">
        <v>273.79845304131845</v>
      </c>
      <c r="BE206" s="1">
        <v>265.50940657503594</v>
      </c>
      <c r="BF206" s="1">
        <v>257.61920158705703</v>
      </c>
      <c r="BG206" s="1">
        <v>251.13985720456108</v>
      </c>
      <c r="BH206" s="1">
        <v>245.71145497897822</v>
      </c>
      <c r="BI206" s="1">
        <v>241.85759834990108</v>
      </c>
      <c r="BJ206" s="1">
        <v>238.13625077965199</v>
      </c>
      <c r="BK206" s="1">
        <v>235.29334504135036</v>
      </c>
      <c r="BL206" s="1">
        <v>232.85651088980379</v>
      </c>
      <c r="BM206" t="s">
        <v>0</v>
      </c>
    </row>
    <row r="207" spans="1:65" x14ac:dyDescent="0.2">
      <c r="C207" t="s">
        <v>155</v>
      </c>
      <c r="D207" s="1">
        <v>92.244694352905341</v>
      </c>
      <c r="E207" s="1">
        <v>96.099045100641192</v>
      </c>
      <c r="F207" s="1">
        <v>101.63958819322789</v>
      </c>
      <c r="G207" s="1">
        <v>109.21364730884974</v>
      </c>
      <c r="H207" s="1">
        <v>115.01102249721066</v>
      </c>
      <c r="I207" s="1">
        <v>122.37938830574589</v>
      </c>
      <c r="J207" s="1">
        <v>131.43611317822777</v>
      </c>
      <c r="K207" s="1">
        <v>141.24868091524263</v>
      </c>
      <c r="L207" s="1">
        <v>155.91551012302602</v>
      </c>
      <c r="M207" s="1">
        <v>181.87211067066485</v>
      </c>
      <c r="N207" s="1">
        <v>194.71573875029685</v>
      </c>
      <c r="O207" s="1">
        <v>207.43574541432815</v>
      </c>
      <c r="P207" s="1">
        <v>211.87250733679659</v>
      </c>
      <c r="Q207" s="1">
        <v>211.28477160043289</v>
      </c>
      <c r="R207" s="1">
        <v>212.73714546213338</v>
      </c>
      <c r="S207" s="1">
        <v>210.51973519296703</v>
      </c>
      <c r="T207" s="1">
        <v>215.62899760602704</v>
      </c>
      <c r="U207" s="1">
        <v>217.95667479987893</v>
      </c>
      <c r="V207" s="1">
        <v>219.3007384425037</v>
      </c>
      <c r="W207" s="1">
        <v>230.02148596343059</v>
      </c>
      <c r="X207" s="1">
        <v>227.83072442623202</v>
      </c>
      <c r="Y207" s="1">
        <v>216.27391490931615</v>
      </c>
      <c r="Z207" s="1">
        <v>214.56783122629142</v>
      </c>
      <c r="AA207" s="1">
        <v>209.71071560029037</v>
      </c>
      <c r="AB207" s="1">
        <v>214.29723019837292</v>
      </c>
      <c r="AC207" s="1">
        <v>219.69972666652805</v>
      </c>
      <c r="AD207" s="1">
        <v>226.54152581027449</v>
      </c>
      <c r="AE207" s="1">
        <v>239.77416006649551</v>
      </c>
      <c r="AF207" s="1">
        <v>237.94459483696437</v>
      </c>
      <c r="AG207" s="1">
        <v>220.3498564405395</v>
      </c>
      <c r="AH207" s="1">
        <v>233.71615412795532</v>
      </c>
      <c r="AI207" s="1">
        <v>241.68926165092893</v>
      </c>
      <c r="AJ207" s="1">
        <v>247.18113491121892</v>
      </c>
      <c r="AK207" s="1">
        <v>246.06532092508951</v>
      </c>
      <c r="AL207" s="1">
        <v>234.40106889111573</v>
      </c>
      <c r="AM207" s="1">
        <v>205.70019017890129</v>
      </c>
      <c r="AN207" s="1">
        <v>179.89970008438445</v>
      </c>
      <c r="AO207" s="1">
        <v>160.80046830120031</v>
      </c>
      <c r="AP207" s="1">
        <v>145.77406026496331</v>
      </c>
      <c r="AQ207" s="1">
        <v>134.55307223428773</v>
      </c>
      <c r="AR207" s="1">
        <v>127.45945398938973</v>
      </c>
      <c r="AS207" s="1">
        <v>122.06291331040238</v>
      </c>
      <c r="AT207" s="1">
        <v>114.54634855061266</v>
      </c>
      <c r="AU207" s="1">
        <v>109.6042550792383</v>
      </c>
      <c r="AV207" s="1">
        <v>102.79401150062111</v>
      </c>
      <c r="AW207" s="1">
        <v>97.731308502547847</v>
      </c>
      <c r="AX207" s="1">
        <v>94.674919226572271</v>
      </c>
      <c r="AY207" s="1">
        <v>91.490367900295269</v>
      </c>
      <c r="AZ207" s="1">
        <v>89.02404944530727</v>
      </c>
      <c r="BA207" s="1">
        <v>86.187193090252237</v>
      </c>
      <c r="BB207" s="1">
        <v>82.405801724081698</v>
      </c>
      <c r="BC207" s="1">
        <v>78.932712948982768</v>
      </c>
      <c r="BD207" s="1">
        <v>76.055125844810675</v>
      </c>
      <c r="BE207" s="1">
        <v>73.75261293750998</v>
      </c>
      <c r="BF207" s="1">
        <v>71.56088932973806</v>
      </c>
      <c r="BG207" s="1">
        <v>69.761071445711409</v>
      </c>
      <c r="BH207" s="1">
        <v>68.253181938605067</v>
      </c>
      <c r="BI207" s="1">
        <v>67.182666208305861</v>
      </c>
      <c r="BJ207" s="1">
        <v>66.148958549903327</v>
      </c>
      <c r="BK207" s="1">
        <v>65.359262511486207</v>
      </c>
      <c r="BL207" s="1">
        <v>64.682364136056606</v>
      </c>
      <c r="BM207" t="s">
        <v>1</v>
      </c>
    </row>
    <row r="208" spans="1:65" x14ac:dyDescent="0.2">
      <c r="C208" t="s">
        <v>161</v>
      </c>
      <c r="D208" s="1">
        <v>11.055019003525196</v>
      </c>
      <c r="E208" s="1">
        <v>11.530571661990997</v>
      </c>
      <c r="F208" s="1">
        <v>12.217456928623569</v>
      </c>
      <c r="G208" s="1">
        <v>13.163631158225316</v>
      </c>
      <c r="H208" s="1">
        <v>13.868950548295867</v>
      </c>
      <c r="I208" s="1">
        <v>14.758807620995592</v>
      </c>
      <c r="J208" s="1">
        <v>15.86334484072411</v>
      </c>
      <c r="K208" s="1">
        <v>17.054430523242409</v>
      </c>
      <c r="L208" s="1">
        <v>18.852461728505475</v>
      </c>
      <c r="M208" s="1">
        <v>22.070111188742182</v>
      </c>
      <c r="N208" s="1">
        <v>23.579601405574326</v>
      </c>
      <c r="O208" s="1">
        <v>25.058899601629335</v>
      </c>
      <c r="P208" s="1">
        <v>25.508411947562202</v>
      </c>
      <c r="Q208" s="1">
        <v>25.322013335965721</v>
      </c>
      <c r="R208" s="1">
        <v>25.389623716963069</v>
      </c>
      <c r="S208" s="1">
        <v>25.044628408407991</v>
      </c>
      <c r="T208" s="1">
        <v>25.5881479504732</v>
      </c>
      <c r="U208" s="1">
        <v>25.818175640407841</v>
      </c>
      <c r="V208" s="1">
        <v>25.955184218364206</v>
      </c>
      <c r="W208" s="1">
        <v>27.188037604451878</v>
      </c>
      <c r="X208" s="1">
        <v>26.870129064987811</v>
      </c>
      <c r="Y208" s="1">
        <v>25.519706740427768</v>
      </c>
      <c r="Z208" s="1">
        <v>25.286836795284845</v>
      </c>
      <c r="AA208" s="1">
        <v>24.66435744379152</v>
      </c>
      <c r="AB208" s="1">
        <v>25.181982030401127</v>
      </c>
      <c r="AC208" s="1">
        <v>25.903973606329266</v>
      </c>
      <c r="AD208" s="1">
        <v>26.771129412401777</v>
      </c>
      <c r="AE208" s="1">
        <v>28.452060706995013</v>
      </c>
      <c r="AF208" s="1">
        <v>28.807632210637362</v>
      </c>
      <c r="AG208" s="1">
        <v>26.790027525146574</v>
      </c>
      <c r="AH208" s="1">
        <v>28.526755045596172</v>
      </c>
      <c r="AI208" s="1">
        <v>29.683495707929641</v>
      </c>
      <c r="AJ208" s="1">
        <v>30.360944709627642</v>
      </c>
      <c r="AK208" s="1">
        <v>30.195691537860672</v>
      </c>
      <c r="AL208" s="1">
        <v>28.959466946582726</v>
      </c>
      <c r="AM208" s="1">
        <v>25.918450522269868</v>
      </c>
      <c r="AN208" s="1">
        <v>23.191952783647576</v>
      </c>
      <c r="AO208" s="1">
        <v>21.093170185300419</v>
      </c>
      <c r="AP208" s="1">
        <v>19.330365320964219</v>
      </c>
      <c r="AQ208" s="1">
        <v>17.897714083668379</v>
      </c>
      <c r="AR208" s="1">
        <v>16.986769328232523</v>
      </c>
      <c r="AS208" s="1">
        <v>16.278061562688176</v>
      </c>
      <c r="AT208" s="1">
        <v>15.283798922134002</v>
      </c>
      <c r="AU208" s="1">
        <v>14.613981328337577</v>
      </c>
      <c r="AV208" s="1">
        <v>13.682143097251821</v>
      </c>
      <c r="AW208" s="1">
        <v>13.010373006318131</v>
      </c>
      <c r="AX208" s="1">
        <v>12.642292485007991</v>
      </c>
      <c r="AY208" s="1">
        <v>12.267017020558946</v>
      </c>
      <c r="AZ208" s="1">
        <v>12.000906836205248</v>
      </c>
      <c r="BA208" s="1">
        <v>11.688737904242378</v>
      </c>
      <c r="BB208" s="1">
        <v>11.271315346270248</v>
      </c>
      <c r="BC208" s="1">
        <v>10.882654661689516</v>
      </c>
      <c r="BD208" s="1">
        <v>10.559032876452495</v>
      </c>
      <c r="BE208" s="1">
        <v>10.297591909658635</v>
      </c>
      <c r="BF208" s="1">
        <v>10.051596219943521</v>
      </c>
      <c r="BG208" s="1">
        <v>9.8436372370564289</v>
      </c>
      <c r="BH208" s="1">
        <v>9.6709970897400339</v>
      </c>
      <c r="BI208" s="1">
        <v>9.5455879724211989</v>
      </c>
      <c r="BJ208" s="1">
        <v>9.4192466764346605</v>
      </c>
      <c r="BK208" s="1">
        <v>9.3238575120235687</v>
      </c>
      <c r="BL208" s="1">
        <v>9.2435424271256323</v>
      </c>
      <c r="BM208" t="s">
        <v>33</v>
      </c>
    </row>
    <row r="209" spans="1:65" x14ac:dyDescent="0.2">
      <c r="C209" t="s">
        <v>160</v>
      </c>
      <c r="D209" s="14">
        <v>0.29500000000000004</v>
      </c>
      <c r="E209" s="14">
        <v>0.29250000000000004</v>
      </c>
      <c r="F209" s="14">
        <v>0.29000000000000004</v>
      </c>
      <c r="G209" s="14">
        <v>0.28450000000000003</v>
      </c>
      <c r="H209" s="14">
        <v>0.28200000000000003</v>
      </c>
      <c r="I209" s="14">
        <v>0.28200000000000003</v>
      </c>
      <c r="J209" s="14">
        <v>0.27900000000000003</v>
      </c>
      <c r="K209" s="14">
        <v>0.27600000000000002</v>
      </c>
      <c r="L209" s="14">
        <v>0.27299999999999996</v>
      </c>
      <c r="M209" s="14">
        <v>0.27</v>
      </c>
      <c r="N209" s="14">
        <v>0.26750000000000002</v>
      </c>
      <c r="O209" s="14">
        <v>0.26499999999999996</v>
      </c>
      <c r="P209" s="14">
        <v>0.26250000000000001</v>
      </c>
      <c r="Q209" s="14">
        <v>0.25750000000000001</v>
      </c>
      <c r="R209" s="14">
        <v>0.25900000000000001</v>
      </c>
      <c r="S209" s="14">
        <v>0.25800000000000001</v>
      </c>
      <c r="T209" s="14">
        <v>0.25950000000000001</v>
      </c>
      <c r="U209" s="14">
        <v>0.2545</v>
      </c>
      <c r="V209" s="14">
        <v>0.2535</v>
      </c>
      <c r="W209" s="14">
        <v>0.25</v>
      </c>
      <c r="X209" s="14">
        <v>0.25</v>
      </c>
      <c r="Y209" s="14">
        <v>0.25</v>
      </c>
      <c r="Z209" s="14">
        <v>0.25</v>
      </c>
      <c r="AA209" s="14">
        <v>0.25</v>
      </c>
      <c r="AB209" s="14">
        <v>0.25</v>
      </c>
      <c r="AC209" s="14">
        <v>0.25</v>
      </c>
      <c r="AD209" s="14">
        <v>0.25</v>
      </c>
      <c r="AE209" s="14">
        <v>0.24149999999999999</v>
      </c>
      <c r="AF209" s="14">
        <v>0.23850000000000002</v>
      </c>
      <c r="AG209" s="14">
        <v>0.23699999999999999</v>
      </c>
      <c r="AH209" s="14">
        <v>0.23649999999999999</v>
      </c>
      <c r="AI209" s="14">
        <v>0.23599999999999999</v>
      </c>
      <c r="AJ209" s="14">
        <v>0.23350000000000004</v>
      </c>
      <c r="AK209" s="14">
        <v>0.23250000000000001</v>
      </c>
      <c r="AL209" s="14">
        <v>0.23100000000000001</v>
      </c>
      <c r="AM209" s="14">
        <v>0.22950000000000001</v>
      </c>
      <c r="AN209" s="14">
        <v>0.22800000000000001</v>
      </c>
      <c r="AO209" s="14">
        <v>0.22650000000000003</v>
      </c>
      <c r="AP209" s="14">
        <v>0.22499999999999998</v>
      </c>
      <c r="AQ209" s="14">
        <v>0.22449999999999998</v>
      </c>
      <c r="AR209" s="14">
        <v>0.22399999999999998</v>
      </c>
      <c r="AS209" s="14">
        <v>0.22349999999999998</v>
      </c>
      <c r="AT209" s="14">
        <v>0.223</v>
      </c>
      <c r="AU209" s="14">
        <v>0.2225</v>
      </c>
      <c r="AV209" s="14">
        <v>0.222</v>
      </c>
      <c r="AW209" s="14">
        <v>0.2215</v>
      </c>
      <c r="AX209" s="14">
        <v>0.221</v>
      </c>
      <c r="AY209" s="14">
        <v>0.2205</v>
      </c>
      <c r="AZ209" s="14">
        <v>0.22000000000000003</v>
      </c>
      <c r="BA209" s="14">
        <v>0.21950000000000003</v>
      </c>
      <c r="BB209" s="14">
        <v>0.21899999999999997</v>
      </c>
      <c r="BC209" s="14">
        <v>0.21899999999999997</v>
      </c>
      <c r="BD209" s="14">
        <v>0.21899999999999997</v>
      </c>
      <c r="BE209" s="14">
        <v>0.21899999999999997</v>
      </c>
      <c r="BF209" s="14">
        <v>0.21899999999999997</v>
      </c>
      <c r="BG209" s="14">
        <v>0.21899999999999997</v>
      </c>
      <c r="BH209" s="14">
        <v>0.21899999999999997</v>
      </c>
      <c r="BI209" s="14">
        <v>0.21899999999999997</v>
      </c>
      <c r="BJ209" s="14">
        <v>0.21899999999999997</v>
      </c>
      <c r="BK209" s="14">
        <v>0.21899999999999997</v>
      </c>
      <c r="BL209" s="14">
        <v>0.21899999999999997</v>
      </c>
      <c r="BM209" t="s">
        <v>55</v>
      </c>
    </row>
    <row r="210" spans="1:65" x14ac:dyDescent="0.2"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</row>
    <row r="211" spans="1:65" x14ac:dyDescent="0.2">
      <c r="A211" s="2" t="s">
        <v>166</v>
      </c>
      <c r="D211" s="2">
        <v>1980</v>
      </c>
      <c r="E211" s="2">
        <v>1981</v>
      </c>
      <c r="F211" s="2">
        <v>1982</v>
      </c>
      <c r="G211" s="2">
        <v>1983</v>
      </c>
      <c r="H211" s="2">
        <v>1984</v>
      </c>
      <c r="I211" s="2">
        <v>1985</v>
      </c>
      <c r="J211" s="2">
        <v>1986</v>
      </c>
      <c r="K211" s="2">
        <v>1987</v>
      </c>
      <c r="L211" s="2">
        <v>1988</v>
      </c>
      <c r="M211" s="2">
        <v>1989</v>
      </c>
      <c r="N211" s="2">
        <v>1990</v>
      </c>
      <c r="O211" s="2">
        <v>1991</v>
      </c>
      <c r="P211" s="2">
        <v>1992</v>
      </c>
      <c r="Q211" s="2">
        <v>1993</v>
      </c>
      <c r="R211" s="2">
        <v>1994</v>
      </c>
      <c r="S211" s="2">
        <v>1995</v>
      </c>
      <c r="T211" s="2">
        <v>1996</v>
      </c>
      <c r="U211" s="2">
        <v>1997</v>
      </c>
      <c r="V211" s="2">
        <v>1998</v>
      </c>
      <c r="W211" s="2">
        <v>1999</v>
      </c>
      <c r="X211" s="2">
        <v>2000</v>
      </c>
      <c r="Y211" s="2">
        <v>2001</v>
      </c>
      <c r="Z211" s="2">
        <v>2002</v>
      </c>
      <c r="AA211" s="2">
        <v>2003</v>
      </c>
      <c r="AB211" s="2">
        <v>2004</v>
      </c>
      <c r="AC211" s="2">
        <v>2005</v>
      </c>
      <c r="AD211" s="2">
        <v>2006</v>
      </c>
      <c r="AE211" s="2">
        <v>2007</v>
      </c>
      <c r="AF211" s="2">
        <v>2008</v>
      </c>
      <c r="AG211" s="2">
        <v>2009</v>
      </c>
      <c r="AH211" s="2">
        <v>2010</v>
      </c>
      <c r="AI211" s="2">
        <v>2011</v>
      </c>
      <c r="AJ211" s="2">
        <v>2012</v>
      </c>
      <c r="AK211" s="2">
        <v>2013</v>
      </c>
      <c r="AL211" s="2">
        <v>2014</v>
      </c>
      <c r="AM211" s="2">
        <v>2015</v>
      </c>
      <c r="AN211" s="2">
        <v>2016</v>
      </c>
      <c r="AO211" s="2">
        <v>2017</v>
      </c>
      <c r="AP211" s="2">
        <v>2018</v>
      </c>
      <c r="AQ211" s="2">
        <v>2019</v>
      </c>
      <c r="AR211" s="2">
        <v>2020</v>
      </c>
      <c r="AS211" s="2">
        <v>2021</v>
      </c>
      <c r="AT211" s="2">
        <v>2022</v>
      </c>
      <c r="AU211" s="2">
        <v>2023</v>
      </c>
      <c r="AV211" s="2">
        <v>2024</v>
      </c>
      <c r="AW211" s="2">
        <v>2025</v>
      </c>
      <c r="AX211" s="2">
        <v>2026</v>
      </c>
      <c r="AY211" s="2">
        <v>2027</v>
      </c>
      <c r="AZ211" s="2">
        <v>2028</v>
      </c>
      <c r="BA211" s="2">
        <v>2029</v>
      </c>
      <c r="BB211" s="2">
        <v>2030</v>
      </c>
      <c r="BC211" s="2">
        <v>2031</v>
      </c>
      <c r="BD211" s="2">
        <v>2032</v>
      </c>
      <c r="BE211" s="2">
        <v>2033</v>
      </c>
      <c r="BF211" s="2">
        <v>2034</v>
      </c>
      <c r="BG211" s="2">
        <v>2035</v>
      </c>
      <c r="BH211" s="2">
        <v>2036</v>
      </c>
      <c r="BI211" s="2">
        <v>2037</v>
      </c>
      <c r="BJ211" s="2">
        <v>2038</v>
      </c>
      <c r="BK211" s="2">
        <v>2039</v>
      </c>
      <c r="BL211" s="2">
        <v>2040</v>
      </c>
    </row>
    <row r="212" spans="1:65" x14ac:dyDescent="0.2">
      <c r="C212" t="s">
        <v>149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54.00000000000005</v>
      </c>
      <c r="P212" s="1">
        <v>123.89207518931256</v>
      </c>
      <c r="Q212" s="1">
        <v>192.81547673116819</v>
      </c>
      <c r="R212" s="1">
        <v>280.53843759317442</v>
      </c>
      <c r="S212" s="1">
        <v>405.34477184259788</v>
      </c>
      <c r="T212" s="1">
        <v>622.41447123689636</v>
      </c>
      <c r="U212" s="1">
        <v>921.69780449191126</v>
      </c>
      <c r="V212" s="1">
        <v>1304.6739681143363</v>
      </c>
      <c r="W212" s="1">
        <v>1802.2298920049536</v>
      </c>
      <c r="X212" s="1">
        <v>2216.1299646239745</v>
      </c>
      <c r="Y212" s="1">
        <v>2735.4078564857041</v>
      </c>
      <c r="Z212" s="1">
        <v>3282.6365418756473</v>
      </c>
      <c r="AA212" s="1">
        <v>3758.7084095323053</v>
      </c>
      <c r="AB212" s="1">
        <v>4500.5387576095945</v>
      </c>
      <c r="AC212" s="1">
        <v>5281.0297148901363</v>
      </c>
      <c r="AD212" s="1">
        <v>6121.1201573275839</v>
      </c>
      <c r="AE212" s="1">
        <v>6895.1308155327588</v>
      </c>
      <c r="AF212" s="1">
        <v>7652.1503227783987</v>
      </c>
      <c r="AG212" s="1">
        <v>8362.2024028494889</v>
      </c>
      <c r="AH212" s="1">
        <v>9268.7026301137266</v>
      </c>
      <c r="AI212" s="1">
        <v>10042.158504811812</v>
      </c>
      <c r="AJ212" s="1">
        <v>11031.806041623882</v>
      </c>
      <c r="AK212" s="1">
        <v>12562.175021570192</v>
      </c>
      <c r="AL212" s="1">
        <v>13625.999236869095</v>
      </c>
      <c r="AM212" s="1">
        <v>14437.269263999195</v>
      </c>
      <c r="AN212" s="1">
        <v>15058.474970736786</v>
      </c>
      <c r="AO212" s="1">
        <v>16103.184540060076</v>
      </c>
      <c r="AP212" s="1">
        <v>17385.291052496479</v>
      </c>
      <c r="AQ212" s="1">
        <v>19271.330151408853</v>
      </c>
      <c r="AR212" s="1">
        <v>21311.026182944141</v>
      </c>
      <c r="AS212" s="1">
        <v>23507.546444403786</v>
      </c>
      <c r="AT212" s="1">
        <v>25709.802387070802</v>
      </c>
      <c r="AU212" s="1">
        <v>28103.823860582314</v>
      </c>
      <c r="AV212" s="1">
        <v>30513.158670855541</v>
      </c>
      <c r="AW212" s="1">
        <v>32881.241990704017</v>
      </c>
      <c r="AX212" s="1">
        <v>35567.129836582513</v>
      </c>
      <c r="AY212" s="1">
        <v>38197.986419070599</v>
      </c>
      <c r="AZ212" s="1">
        <v>40764.257752993515</v>
      </c>
      <c r="BA212" s="1">
        <v>43238.771561663591</v>
      </c>
      <c r="BB212" s="1">
        <v>45265.926267171082</v>
      </c>
      <c r="BC212" s="1">
        <v>47198.717342895186</v>
      </c>
      <c r="BD212" s="1">
        <v>49060.195682883394</v>
      </c>
      <c r="BE212" s="1">
        <v>50852.663442638252</v>
      </c>
      <c r="BF212" s="1">
        <v>52533.323381606315</v>
      </c>
      <c r="BG212" s="1">
        <v>54113.875752507542</v>
      </c>
      <c r="BH212" s="1">
        <v>55564.969500862098</v>
      </c>
      <c r="BI212" s="1">
        <v>56886.548205585546</v>
      </c>
      <c r="BJ212" s="1">
        <v>58098.268106158466</v>
      </c>
      <c r="BK212" s="1">
        <v>59197.18512673214</v>
      </c>
      <c r="BL212" s="1">
        <v>60172.2878058731</v>
      </c>
      <c r="BM212" t="s">
        <v>2</v>
      </c>
    </row>
    <row r="213" spans="1:65" x14ac:dyDescent="0.2">
      <c r="C213" t="s">
        <v>150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54.00000000000005</v>
      </c>
      <c r="P213" s="1">
        <v>70.000000000000057</v>
      </c>
      <c r="Q213" s="1">
        <v>69.000000000000057</v>
      </c>
      <c r="R213" s="1">
        <v>88.000000000000085</v>
      </c>
      <c r="S213" s="1">
        <v>125.00000000000011</v>
      </c>
      <c r="T213" s="1">
        <v>210.0000000000002</v>
      </c>
      <c r="U213" s="1">
        <v>286.99999999999977</v>
      </c>
      <c r="V213" s="1">
        <v>367.99999999999983</v>
      </c>
      <c r="W213" s="1">
        <v>463.49999999999983</v>
      </c>
      <c r="X213" s="1">
        <v>363.89999999999992</v>
      </c>
      <c r="Y213" s="1">
        <v>453.19999999999993</v>
      </c>
      <c r="Z213" s="1">
        <v>462.84</v>
      </c>
      <c r="AA213" s="1">
        <v>375.57</v>
      </c>
      <c r="AB213" s="1">
        <v>623.84</v>
      </c>
      <c r="AC213" s="1">
        <v>654.90000000000009</v>
      </c>
      <c r="AD213" s="1">
        <v>688.00000000000011</v>
      </c>
      <c r="AE213" s="1">
        <v>612.00000000000011</v>
      </c>
      <c r="AF213" s="1">
        <v>522.00000000000011</v>
      </c>
      <c r="AG213" s="1">
        <v>457.89999999999986</v>
      </c>
      <c r="AH213" s="1">
        <v>637.19999999999982</v>
      </c>
      <c r="AI213" s="1">
        <v>503.99999999999989</v>
      </c>
      <c r="AJ213" s="1">
        <v>681.99999999999989</v>
      </c>
      <c r="AK213" s="1">
        <v>1280</v>
      </c>
      <c r="AL213" s="1">
        <v>944.99999999999989</v>
      </c>
      <c r="AM213" s="1">
        <v>1150</v>
      </c>
      <c r="AN213" s="1">
        <v>990.00000000000011</v>
      </c>
      <c r="AO213" s="1">
        <v>1416</v>
      </c>
      <c r="AP213" s="1">
        <v>1495</v>
      </c>
      <c r="AQ213" s="1">
        <v>1959.9999999999998</v>
      </c>
      <c r="AR213" s="1">
        <v>1959.9999999999998</v>
      </c>
      <c r="AS213" s="1">
        <v>1959.9999999999998</v>
      </c>
      <c r="AT213" s="1">
        <v>1959.9999999999998</v>
      </c>
      <c r="AU213" s="1">
        <v>1959.9999999999998</v>
      </c>
      <c r="AV213" s="1">
        <v>1959.9999999999998</v>
      </c>
      <c r="AW213" s="1">
        <v>1959.9999999999998</v>
      </c>
      <c r="AX213" s="1">
        <v>2310</v>
      </c>
      <c r="AY213" s="1">
        <v>2310</v>
      </c>
      <c r="AZ213" s="1">
        <v>2310</v>
      </c>
      <c r="BA213" s="1">
        <v>2310</v>
      </c>
      <c r="BB213" s="1">
        <v>2310</v>
      </c>
      <c r="BC213" s="1">
        <v>2310</v>
      </c>
      <c r="BD213" s="1">
        <v>2310</v>
      </c>
      <c r="BE213" s="1">
        <v>2310</v>
      </c>
      <c r="BF213" s="1">
        <v>2310</v>
      </c>
      <c r="BG213" s="1">
        <v>2310</v>
      </c>
      <c r="BH213" s="1">
        <v>2310</v>
      </c>
      <c r="BI213" s="1">
        <v>2310</v>
      </c>
      <c r="BJ213" s="1">
        <v>2310</v>
      </c>
      <c r="BK213" s="1">
        <v>2310</v>
      </c>
      <c r="BL213" s="1">
        <v>2310</v>
      </c>
      <c r="BM213" t="s">
        <v>3</v>
      </c>
    </row>
    <row r="214" spans="1:65" x14ac:dyDescent="0.2">
      <c r="C214" t="s">
        <v>159</v>
      </c>
      <c r="D214" s="1">
        <v>40.5</v>
      </c>
      <c r="E214" s="1">
        <v>41.5</v>
      </c>
      <c r="F214" s="1">
        <v>42.5</v>
      </c>
      <c r="G214" s="1">
        <v>43.2</v>
      </c>
      <c r="H214" s="1">
        <v>44.2</v>
      </c>
      <c r="I214" s="1">
        <v>45.75</v>
      </c>
      <c r="J214" s="1">
        <v>47</v>
      </c>
      <c r="K214" s="1">
        <v>48.25</v>
      </c>
      <c r="L214" s="1">
        <v>49.5</v>
      </c>
      <c r="M214" s="1">
        <v>50.75</v>
      </c>
      <c r="N214" s="1">
        <v>51.75</v>
      </c>
      <c r="O214" s="1">
        <v>52.75</v>
      </c>
      <c r="P214" s="1">
        <v>53.75</v>
      </c>
      <c r="Q214" s="1">
        <v>54.2</v>
      </c>
      <c r="R214" s="1">
        <v>55.35</v>
      </c>
      <c r="S214" s="1">
        <v>55.95</v>
      </c>
      <c r="T214" s="1">
        <v>57.1</v>
      </c>
      <c r="U214" s="1">
        <v>57.55</v>
      </c>
      <c r="V214" s="1">
        <v>58.15</v>
      </c>
      <c r="W214" s="1">
        <v>59.75</v>
      </c>
      <c r="X214" s="1">
        <v>59.75</v>
      </c>
      <c r="Y214" s="1">
        <v>59.75</v>
      </c>
      <c r="Z214" s="1">
        <v>59.75</v>
      </c>
      <c r="AA214" s="1">
        <v>59.75</v>
      </c>
      <c r="AB214" s="1">
        <v>59.75</v>
      </c>
      <c r="AC214" s="1">
        <v>59.75</v>
      </c>
      <c r="AD214" s="1">
        <v>59.75</v>
      </c>
      <c r="AE214" s="1">
        <v>64.099999999999994</v>
      </c>
      <c r="AF214" s="1">
        <v>65.45</v>
      </c>
      <c r="AG214" s="1">
        <v>66.400000000000006</v>
      </c>
      <c r="AH214" s="1">
        <v>66.75</v>
      </c>
      <c r="AI214" s="1">
        <v>67.099999999999994</v>
      </c>
      <c r="AJ214" s="1">
        <v>68.2</v>
      </c>
      <c r="AK214" s="1">
        <v>68.8</v>
      </c>
      <c r="AL214" s="1">
        <v>69.75</v>
      </c>
      <c r="AM214" s="1">
        <v>70.7</v>
      </c>
      <c r="AN214" s="1">
        <v>71.650000000000006</v>
      </c>
      <c r="AO214" s="1">
        <v>72.599999999999994</v>
      </c>
      <c r="AP214" s="1">
        <v>73.55</v>
      </c>
      <c r="AQ214" s="1">
        <v>73.900000000000006</v>
      </c>
      <c r="AR214" s="1">
        <v>74.25</v>
      </c>
      <c r="AS214" s="1">
        <v>74.599999999999994</v>
      </c>
      <c r="AT214" s="1">
        <v>74.95</v>
      </c>
      <c r="AU214" s="1">
        <v>75.3</v>
      </c>
      <c r="AV214" s="1">
        <v>75.650000000000006</v>
      </c>
      <c r="AW214" s="1">
        <v>76</v>
      </c>
      <c r="AX214" s="1">
        <v>76.349999999999994</v>
      </c>
      <c r="AY214" s="1">
        <v>76.7</v>
      </c>
      <c r="AZ214" s="1">
        <v>77.05</v>
      </c>
      <c r="BA214" s="1">
        <v>77.400000000000006</v>
      </c>
      <c r="BB214" s="1">
        <v>77.75</v>
      </c>
      <c r="BC214" s="1">
        <v>77.75</v>
      </c>
      <c r="BD214" s="1">
        <v>77.75</v>
      </c>
      <c r="BE214" s="1">
        <v>77.75</v>
      </c>
      <c r="BF214" s="1">
        <v>77.75</v>
      </c>
      <c r="BG214" s="1">
        <v>77.75</v>
      </c>
      <c r="BH214" s="1">
        <v>77.75</v>
      </c>
      <c r="BI214" s="1">
        <v>77.75</v>
      </c>
      <c r="BJ214" s="1">
        <v>77.75</v>
      </c>
      <c r="BK214" s="1">
        <v>77.75</v>
      </c>
      <c r="BL214" s="1">
        <v>77.75</v>
      </c>
      <c r="BM214" t="s">
        <v>31</v>
      </c>
    </row>
    <row r="215" spans="1:65" x14ac:dyDescent="0.2">
      <c r="C215" t="s">
        <v>4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6.9213337733426226</v>
      </c>
      <c r="P215" s="1">
        <v>16.156139856802572</v>
      </c>
      <c r="Q215" s="1">
        <v>25.33089021031898</v>
      </c>
      <c r="R215" s="1">
        <v>37.674408941501312</v>
      </c>
      <c r="S215" s="1">
        <v>54.96909215610097</v>
      </c>
      <c r="T215" s="1">
        <v>85.936659696146521</v>
      </c>
      <c r="U215" s="1">
        <v>127.61561328362063</v>
      </c>
      <c r="V215" s="1">
        <v>182.17601424438067</v>
      </c>
      <c r="W215" s="1">
        <v>256.46365356771946</v>
      </c>
      <c r="X215" s="1">
        <v>317.66719363514386</v>
      </c>
      <c r="Y215" s="1">
        <v>394.44309544227599</v>
      </c>
      <c r="Z215" s="1">
        <v>476.26701704145199</v>
      </c>
      <c r="AA215" s="1">
        <v>542.84178378204933</v>
      </c>
      <c r="AB215" s="1">
        <v>644.89478407801528</v>
      </c>
      <c r="AC215" s="1">
        <v>750.87306345229285</v>
      </c>
      <c r="AD215" s="1">
        <v>862.87941198948351</v>
      </c>
      <c r="AE215" s="1">
        <v>1000.0654825026135</v>
      </c>
      <c r="AF215" s="1">
        <v>1081.6019103822284</v>
      </c>
      <c r="AG215" s="1">
        <v>1067.810669836023</v>
      </c>
      <c r="AH215" s="1">
        <v>1214.9465790397996</v>
      </c>
      <c r="AI215" s="1">
        <v>1340.3707402485395</v>
      </c>
      <c r="AJ215" s="1">
        <v>1452.5272976346728</v>
      </c>
      <c r="AK215" s="1">
        <v>1627.4522597690627</v>
      </c>
      <c r="AL215" s="1">
        <v>1751.3658017590856</v>
      </c>
      <c r="AM215" s="1">
        <v>1885.6570204795944</v>
      </c>
      <c r="AN215" s="1">
        <v>1970.6295665994237</v>
      </c>
      <c r="AO215" s="1">
        <v>2122.5936398219737</v>
      </c>
      <c r="AP215" s="1">
        <v>2305.8678166356067</v>
      </c>
      <c r="AQ215" s="1">
        <v>2575.0099667950753</v>
      </c>
      <c r="AR215" s="1">
        <v>2888.846780297597</v>
      </c>
      <c r="AS215" s="1">
        <v>3228.4460139403473</v>
      </c>
      <c r="AT215" s="1">
        <v>3555.8937120127302</v>
      </c>
      <c r="AU215" s="1">
        <v>3921.8148523129721</v>
      </c>
      <c r="AV215" s="1">
        <v>4273.8299131701078</v>
      </c>
      <c r="AW215" s="1">
        <v>4541.6412211214811</v>
      </c>
      <c r="AX215" s="1">
        <v>4900.6439786111969</v>
      </c>
      <c r="AY215" s="1">
        <v>5230.7574679455474</v>
      </c>
      <c r="AZ215" s="1">
        <v>5574.0232728999354</v>
      </c>
      <c r="BA215" s="1">
        <v>5856.2699072532087</v>
      </c>
      <c r="BB215" s="1">
        <v>6091.8814156447452</v>
      </c>
      <c r="BC215" s="1">
        <v>6243.5586616603086</v>
      </c>
      <c r="BD215" s="1">
        <v>6392.2768210934946</v>
      </c>
      <c r="BE215" s="1">
        <v>6538.0771664462809</v>
      </c>
      <c r="BF215" s="1">
        <v>6678.1924391828697</v>
      </c>
      <c r="BG215" s="1">
        <v>6813.5322852968193</v>
      </c>
      <c r="BH215" s="1">
        <v>6942.3682550975218</v>
      </c>
      <c r="BI215" s="1">
        <v>7063.8401378772433</v>
      </c>
      <c r="BJ215" s="1">
        <v>7136.0308201321695</v>
      </c>
      <c r="BK215" s="1">
        <v>7201.7436131723516</v>
      </c>
      <c r="BL215" s="1">
        <v>7262.869943893309</v>
      </c>
      <c r="BM215" t="s">
        <v>4</v>
      </c>
    </row>
    <row r="216" spans="1:65" x14ac:dyDescent="0.2">
      <c r="C216" t="s">
        <v>54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0.17969782089809744</v>
      </c>
      <c r="P216" s="1">
        <v>0.41818927236022962</v>
      </c>
      <c r="Q216" s="1">
        <v>0.65377454267073321</v>
      </c>
      <c r="R216" s="1">
        <v>0.97077666377497551</v>
      </c>
      <c r="S216" s="1">
        <v>1.4144913311840275</v>
      </c>
      <c r="T216" s="1">
        <v>2.2084393660430264</v>
      </c>
      <c r="U216" s="1">
        <v>3.2712716113826752</v>
      </c>
      <c r="V216" s="1">
        <v>4.664071551875395</v>
      </c>
      <c r="W216" s="1">
        <v>6.5423210250063608</v>
      </c>
      <c r="X216" s="1">
        <v>8.0996625373340603</v>
      </c>
      <c r="Y216" s="1">
        <v>10.053207588532917</v>
      </c>
      <c r="Z216" s="1">
        <v>12.137408060327578</v>
      </c>
      <c r="AA216" s="1">
        <v>13.831182536674881</v>
      </c>
      <c r="AB216" s="1">
        <v>16.431277475259648</v>
      </c>
      <c r="AC216" s="1">
        <v>18.407158348872301</v>
      </c>
      <c r="AD216" s="1">
        <v>20.486572899486124</v>
      </c>
      <c r="AE216" s="1">
        <v>22.984849779927654</v>
      </c>
      <c r="AF216" s="1">
        <v>24.343482680424735</v>
      </c>
      <c r="AG216" s="1">
        <v>23.632907363151205</v>
      </c>
      <c r="AH216" s="1">
        <v>26.230622934246192</v>
      </c>
      <c r="AI216" s="1">
        <v>28.267796092519021</v>
      </c>
      <c r="AJ216" s="1">
        <v>29.819411749213472</v>
      </c>
      <c r="AK216" s="1">
        <v>32.273530716490413</v>
      </c>
      <c r="AL216" s="1">
        <v>33.711126405053285</v>
      </c>
      <c r="AM216" s="1">
        <v>35.096588771673453</v>
      </c>
      <c r="AN216" s="1">
        <v>35.356445603597393</v>
      </c>
      <c r="AO216" s="1">
        <v>37.584743102809838</v>
      </c>
      <c r="AP216" s="1">
        <v>40.370440589070618</v>
      </c>
      <c r="AQ216" s="1">
        <v>44.646957594127926</v>
      </c>
      <c r="AR216" s="1">
        <v>49.695926313938905</v>
      </c>
      <c r="AS216" s="1">
        <v>55.212237528153004</v>
      </c>
      <c r="AT216" s="1">
        <v>60.499181485013551</v>
      </c>
      <c r="AU216" s="1">
        <v>66.477722412903375</v>
      </c>
      <c r="AV216" s="1">
        <v>72.238923246620573</v>
      </c>
      <c r="AW216" s="1">
        <v>76.578348929378791</v>
      </c>
      <c r="AX216" s="1">
        <v>82.422323412791314</v>
      </c>
      <c r="AY216" s="1">
        <v>87.765933112839321</v>
      </c>
      <c r="AZ216" s="1">
        <v>93.337548443089972</v>
      </c>
      <c r="BA216" s="1">
        <v>97.910434112437827</v>
      </c>
      <c r="BB216" s="1">
        <v>101.6918019499511</v>
      </c>
      <c r="BC216" s="1">
        <v>104.17673592276896</v>
      </c>
      <c r="BD216" s="1">
        <v>106.65385889866467</v>
      </c>
      <c r="BE216" s="1">
        <v>109.12454839721828</v>
      </c>
      <c r="BF216" s="1">
        <v>111.50388200965781</v>
      </c>
      <c r="BG216" s="1">
        <v>113.87159153820346</v>
      </c>
      <c r="BH216" s="1">
        <v>116.13029319276556</v>
      </c>
      <c r="BI216" s="1">
        <v>118.27822630423752</v>
      </c>
      <c r="BJ216" s="1">
        <v>119.61486839759422</v>
      </c>
      <c r="BK216" s="1">
        <v>120.84314420436107</v>
      </c>
      <c r="BL216" s="1">
        <v>125.04685543082302</v>
      </c>
      <c r="BM216" t="s">
        <v>54</v>
      </c>
    </row>
    <row r="217" spans="1:65" x14ac:dyDescent="0.2">
      <c r="C217" t="s">
        <v>5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6.5560804650000054E-2</v>
      </c>
      <c r="P217" s="1">
        <v>0.15102674684064799</v>
      </c>
      <c r="Q217" s="1">
        <v>0.23323992190914758</v>
      </c>
      <c r="R217" s="1">
        <v>0.34246954687998699</v>
      </c>
      <c r="S217" s="1">
        <v>0.49540207935293767</v>
      </c>
      <c r="T217" s="1">
        <v>0.77167069492913964</v>
      </c>
      <c r="U217" s="1">
        <v>1.1417981627920002</v>
      </c>
      <c r="V217" s="1">
        <v>1.6206556823957867</v>
      </c>
      <c r="W217" s="1">
        <v>2.2721628484252863</v>
      </c>
      <c r="X217" s="1">
        <v>2.764571151628612</v>
      </c>
      <c r="Y217" s="1">
        <v>3.3835826625234975</v>
      </c>
      <c r="Z217" s="1">
        <v>4.0232583469052958</v>
      </c>
      <c r="AA217" s="1">
        <v>4.5101558727338675</v>
      </c>
      <c r="AB217" s="1">
        <v>5.3235553101881052</v>
      </c>
      <c r="AC217" s="1">
        <v>6.0872443861466792</v>
      </c>
      <c r="AD217" s="1">
        <v>6.8808922823831349</v>
      </c>
      <c r="AE217" s="1">
        <v>7.8484386525458039</v>
      </c>
      <c r="AF217" s="1">
        <v>8.3190237466445272</v>
      </c>
      <c r="AG217" s="1">
        <v>8.0558888445189254</v>
      </c>
      <c r="AH217" s="1">
        <v>9.0309505475249914</v>
      </c>
      <c r="AI217" s="1">
        <v>9.7976842555988295</v>
      </c>
      <c r="AJ217" s="1">
        <v>10.451839100110705</v>
      </c>
      <c r="AK217" s="1">
        <v>11.646252916482247</v>
      </c>
      <c r="AL217" s="1">
        <v>12.360198282042301</v>
      </c>
      <c r="AM217" s="1">
        <v>13.181635851029455</v>
      </c>
      <c r="AN217" s="1">
        <v>13.598841469613596</v>
      </c>
      <c r="AO217" s="1">
        <v>14.660384457652814</v>
      </c>
      <c r="AP217" s="1">
        <v>15.914819131466297</v>
      </c>
      <c r="AQ217" s="1">
        <v>17.869363010591215</v>
      </c>
      <c r="AR217" s="1">
        <v>20.027931061463878</v>
      </c>
      <c r="AS217" s="1">
        <v>22.281434706691041</v>
      </c>
      <c r="AT217" s="1">
        <v>24.411163969916249</v>
      </c>
      <c r="AU217" s="1">
        <v>26.702989639685295</v>
      </c>
      <c r="AV217" s="1">
        <v>28.870256143190758</v>
      </c>
      <c r="AW217" s="1">
        <v>30.514088072053926</v>
      </c>
      <c r="AX217" s="1">
        <v>32.77462099280914</v>
      </c>
      <c r="AY217" s="1">
        <v>34.811490024899967</v>
      </c>
      <c r="AZ217" s="1">
        <v>36.87026049090143</v>
      </c>
      <c r="BA217" s="1">
        <v>38.542351873474331</v>
      </c>
      <c r="BB217" s="1">
        <v>39.931037367042727</v>
      </c>
      <c r="BC217" s="1">
        <v>40.812973710541243</v>
      </c>
      <c r="BD217" s="1">
        <v>41.658453722076985</v>
      </c>
      <c r="BE217" s="1">
        <v>42.468221763174739</v>
      </c>
      <c r="BF217" s="1">
        <v>43.230389698270386</v>
      </c>
      <c r="BG217" s="1">
        <v>43.953455338496461</v>
      </c>
      <c r="BH217" s="1">
        <v>44.627159863102257</v>
      </c>
      <c r="BI217" s="1">
        <v>45.253669840956469</v>
      </c>
      <c r="BJ217" s="1">
        <v>45.599207108322553</v>
      </c>
      <c r="BK217" s="1">
        <v>45.909032542725953</v>
      </c>
      <c r="BL217" s="1">
        <v>46.821731516475879</v>
      </c>
      <c r="BM217" t="s">
        <v>5</v>
      </c>
    </row>
    <row r="218" spans="1:65" x14ac:dyDescent="0.2">
      <c r="C218" t="s">
        <v>151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1.2446460000000012E-3</v>
      </c>
      <c r="P218" s="1">
        <v>2.8929419017080433E-3</v>
      </c>
      <c r="Q218" s="1">
        <v>4.5127498251546251E-3</v>
      </c>
      <c r="R218" s="1">
        <v>6.6807423528438565E-3</v>
      </c>
      <c r="S218" s="1">
        <v>9.7185462496981283E-3</v>
      </c>
      <c r="T218" s="1">
        <v>1.5177888088347335E-2</v>
      </c>
      <c r="U218" s="1">
        <v>2.2525833492880062E-2</v>
      </c>
      <c r="V218" s="1">
        <v>3.2096936626564848E-2</v>
      </c>
      <c r="W218" s="1">
        <v>4.5172892243104161E-2</v>
      </c>
      <c r="X218" s="1">
        <v>5.5547297563299923E-2</v>
      </c>
      <c r="Y218" s="1">
        <v>6.8562997922814173E-2</v>
      </c>
      <c r="Z218" s="1">
        <v>8.2279284922113102E-2</v>
      </c>
      <c r="AA218" s="1">
        <v>9.316666349335212E-2</v>
      </c>
      <c r="AB218" s="1">
        <v>0.11038759771774201</v>
      </c>
      <c r="AC218" s="1">
        <v>0.12868322963226705</v>
      </c>
      <c r="AD218" s="1">
        <v>0.14790591098857106</v>
      </c>
      <c r="AE218" s="1">
        <v>0.17218131546616572</v>
      </c>
      <c r="AF218" s="1">
        <v>0.18590169222856417</v>
      </c>
      <c r="AG218" s="1">
        <v>0.18307865115669952</v>
      </c>
      <c r="AH218" s="1">
        <v>0.20834285650178364</v>
      </c>
      <c r="AI218" s="1">
        <v>0.22960255769425741</v>
      </c>
      <c r="AJ218" s="1">
        <v>0.24901345517503748</v>
      </c>
      <c r="AK218" s="1">
        <v>0.2807058415781547</v>
      </c>
      <c r="AL218" s="1">
        <v>0.30261789778375248</v>
      </c>
      <c r="AM218" s="1">
        <v>0.32692380352985539</v>
      </c>
      <c r="AN218" s="1">
        <v>0.34248698722040927</v>
      </c>
      <c r="AO218" s="1">
        <v>0.37032971989037461</v>
      </c>
      <c r="AP218" s="1">
        <v>0.40350127482466464</v>
      </c>
      <c r="AQ218" s="1">
        <v>0.45207249041953934</v>
      </c>
      <c r="AR218" s="1">
        <v>0.50742306393129244</v>
      </c>
      <c r="AS218" s="1">
        <v>0.56649585147131643</v>
      </c>
      <c r="AT218" s="1">
        <v>0.6229727109552079</v>
      </c>
      <c r="AU218" s="1">
        <v>0.68520503551260348</v>
      </c>
      <c r="AV218" s="1">
        <v>0.74487587961475854</v>
      </c>
      <c r="AW218" s="1">
        <v>0.79027616915702337</v>
      </c>
      <c r="AX218" s="1">
        <v>0.85159834107984977</v>
      </c>
      <c r="AY218" s="1">
        <v>0.90758449924678342</v>
      </c>
      <c r="AZ218" s="1">
        <v>0.96530489906373329</v>
      </c>
      <c r="BA218" s="1">
        <v>1.0126739164859686</v>
      </c>
      <c r="BB218" s="1">
        <v>1.0522331280360264</v>
      </c>
      <c r="BC218" s="1">
        <v>1.0777771742378832</v>
      </c>
      <c r="BD218" s="1">
        <v>1.1026961866852794</v>
      </c>
      <c r="BE218" s="1">
        <v>1.1269941102411705</v>
      </c>
      <c r="BF218" s="1">
        <v>1.1502178766767548</v>
      </c>
      <c r="BG218" s="1">
        <v>1.1725063882437154</v>
      </c>
      <c r="BH218" s="1">
        <v>1.1935798728041549</v>
      </c>
      <c r="BI218" s="1">
        <v>1.2134512350762696</v>
      </c>
      <c r="BJ218" s="1">
        <v>1.2252613899474936</v>
      </c>
      <c r="BK218" s="1">
        <v>1.2360125090236325</v>
      </c>
      <c r="BL218" s="1">
        <v>1.2455800929788885</v>
      </c>
      <c r="BM218" t="s">
        <v>6</v>
      </c>
    </row>
    <row r="219" spans="1:65" x14ac:dyDescent="0.2">
      <c r="C219" t="s">
        <v>7</v>
      </c>
      <c r="D219" s="19">
        <v>0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1.174655208980974E-2</v>
      </c>
      <c r="P219" s="19">
        <v>2.7101086620459902E-2</v>
      </c>
      <c r="Q219" s="19">
        <v>4.1977396719030481E-2</v>
      </c>
      <c r="R219" s="19">
        <v>6.190002117883233E-2</v>
      </c>
      <c r="S219" s="19">
        <v>8.9714174549292827E-2</v>
      </c>
      <c r="T219" s="19">
        <v>0.13958743533671986</v>
      </c>
      <c r="U219" s="19">
        <v>0.20574850707077774</v>
      </c>
      <c r="V219" s="19">
        <v>0.29212771263810594</v>
      </c>
      <c r="W219" s="19">
        <v>0.40695838711411314</v>
      </c>
      <c r="X219" s="19">
        <v>0.50042044027763277</v>
      </c>
      <c r="Y219" s="19">
        <v>0.61767767492541181</v>
      </c>
      <c r="Z219" s="19">
        <v>0.7412464294870833</v>
      </c>
      <c r="AA219" s="19">
        <v>0.83932981098516635</v>
      </c>
      <c r="AB219" s="19">
        <v>0.99447160661871425</v>
      </c>
      <c r="AC219" s="19">
        <v>1.1592952538427901</v>
      </c>
      <c r="AD219" s="19">
        <v>1.3324706033127858</v>
      </c>
      <c r="AE219" s="19">
        <v>1.5131145466690965</v>
      </c>
      <c r="AF219" s="19">
        <v>1.6209797053242254</v>
      </c>
      <c r="AG219" s="19">
        <v>1.5887659414195672</v>
      </c>
      <c r="AH219" s="19">
        <v>1.805078508394435</v>
      </c>
      <c r="AI219" s="19">
        <v>1.986059829052699</v>
      </c>
      <c r="AJ219" s="19">
        <v>2.1409848335556321</v>
      </c>
      <c r="AK219" s="19">
        <v>2.4061873443584281</v>
      </c>
      <c r="AL219" s="19">
        <v>2.5822254218063545</v>
      </c>
      <c r="AM219" s="19">
        <v>2.7771070812339032</v>
      </c>
      <c r="AN219" s="19">
        <v>2.8964177110755509</v>
      </c>
      <c r="AO219" s="19">
        <v>3.1181768425044725</v>
      </c>
      <c r="AP219" s="19">
        <v>3.3827951392373858</v>
      </c>
      <c r="AQ219" s="19">
        <v>3.7843896897807174</v>
      </c>
      <c r="AR219" s="19">
        <v>4.2414800634408376</v>
      </c>
      <c r="AS219" s="19">
        <v>4.7283092562764635</v>
      </c>
      <c r="AT219" s="19">
        <v>5.1920936731452372</v>
      </c>
      <c r="AU219" s="19">
        <v>5.7024413344235683</v>
      </c>
      <c r="AV219" s="19">
        <v>6.1900390490408093</v>
      </c>
      <c r="AW219" s="19">
        <v>6.5578270617382008</v>
      </c>
      <c r="AX219" s="19">
        <v>7.056508373071062</v>
      </c>
      <c r="AY219" s="19">
        <v>7.5096288886683844</v>
      </c>
      <c r="AZ219" s="19">
        <v>7.9758067644486967</v>
      </c>
      <c r="BA219" s="19">
        <v>8.3552757403491853</v>
      </c>
      <c r="BB219" s="19">
        <v>8.6693495126649118</v>
      </c>
      <c r="BC219" s="19">
        <v>8.8798069280333944</v>
      </c>
      <c r="BD219" s="19">
        <v>9.0851146898410331</v>
      </c>
      <c r="BE219" s="19">
        <v>9.2853052998166028</v>
      </c>
      <c r="BF219" s="19">
        <v>9.4766459284911271</v>
      </c>
      <c r="BG219" s="19">
        <v>9.6602809916179773</v>
      </c>
      <c r="BH219" s="19">
        <v>9.8339054463480799</v>
      </c>
      <c r="BI219" s="19">
        <v>9.9976256146640878</v>
      </c>
      <c r="BJ219" s="19">
        <v>10.094929489299211</v>
      </c>
      <c r="BK219" s="19">
        <v>10.183507967242875</v>
      </c>
      <c r="BL219" s="19">
        <v>10.262335298458622</v>
      </c>
      <c r="BM219" t="s">
        <v>7</v>
      </c>
    </row>
    <row r="220" spans="1:65" x14ac:dyDescent="0.2">
      <c r="C220" t="s">
        <v>8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6.2232300000000058E-4</v>
      </c>
      <c r="P220" s="14">
        <v>1.4464709508540217E-3</v>
      </c>
      <c r="Q220" s="14">
        <v>2.2563749125773126E-3</v>
      </c>
      <c r="R220" s="14">
        <v>3.3403711764219282E-3</v>
      </c>
      <c r="S220" s="14">
        <v>4.8592731248490641E-3</v>
      </c>
      <c r="T220" s="14">
        <v>7.5889440441736676E-3</v>
      </c>
      <c r="U220" s="14">
        <v>1.1262916746440031E-2</v>
      </c>
      <c r="V220" s="14">
        <v>1.6048468313282424E-2</v>
      </c>
      <c r="W220" s="14">
        <v>2.2586446121552081E-2</v>
      </c>
      <c r="X220" s="14">
        <v>2.7773648781649962E-2</v>
      </c>
      <c r="Y220" s="14">
        <v>3.4281498961407086E-2</v>
      </c>
      <c r="Z220" s="14">
        <v>4.1139642461056551E-2</v>
      </c>
      <c r="AA220" s="14">
        <v>4.658333174667606E-2</v>
      </c>
      <c r="AB220" s="14">
        <v>5.5193798858871004E-2</v>
      </c>
      <c r="AC220" s="14">
        <v>6.4341614816133527E-2</v>
      </c>
      <c r="AD220" s="14">
        <v>7.395295549428553E-2</v>
      </c>
      <c r="AE220" s="14">
        <v>8.6090657733082859E-2</v>
      </c>
      <c r="AF220" s="14">
        <v>9.2950846114282087E-2</v>
      </c>
      <c r="AG220" s="14">
        <v>9.1539325578349762E-2</v>
      </c>
      <c r="AH220" s="14">
        <v>0.10417142825089182</v>
      </c>
      <c r="AI220" s="14">
        <v>0.11480127884712871</v>
      </c>
      <c r="AJ220" s="14">
        <v>0.12450672758751874</v>
      </c>
      <c r="AK220" s="14">
        <v>0.14035292078907735</v>
      </c>
      <c r="AL220" s="14">
        <v>0.15130894889187624</v>
      </c>
      <c r="AM220" s="14">
        <v>0.1634619017649277</v>
      </c>
      <c r="AN220" s="14">
        <v>0.17124349361020463</v>
      </c>
      <c r="AO220" s="14">
        <v>0.1851648599451873</v>
      </c>
      <c r="AP220" s="14">
        <v>0.20175063741233232</v>
      </c>
      <c r="AQ220" s="14">
        <v>0.22603624520976967</v>
      </c>
      <c r="AR220" s="14">
        <v>0.25371153196564622</v>
      </c>
      <c r="AS220" s="14">
        <v>0.28324792573565821</v>
      </c>
      <c r="AT220" s="14">
        <v>0.31148635547760395</v>
      </c>
      <c r="AU220" s="14">
        <v>0.34260251775630174</v>
      </c>
      <c r="AV220" s="14">
        <v>0.37243793980737927</v>
      </c>
      <c r="AW220" s="14">
        <v>0.39513808457851168</v>
      </c>
      <c r="AX220" s="14">
        <v>0.42579917053992489</v>
      </c>
      <c r="AY220" s="14">
        <v>0.45379224962339171</v>
      </c>
      <c r="AZ220" s="14">
        <v>0.48265244953186665</v>
      </c>
      <c r="BA220" s="14">
        <v>0.5063369582429843</v>
      </c>
      <c r="BB220" s="14">
        <v>0.52611656401801321</v>
      </c>
      <c r="BC220" s="14">
        <v>0.53888858711894161</v>
      </c>
      <c r="BD220" s="14">
        <v>0.55134809334263968</v>
      </c>
      <c r="BE220" s="14">
        <v>0.56349705512058523</v>
      </c>
      <c r="BF220" s="14">
        <v>0.5751089383383774</v>
      </c>
      <c r="BG220" s="14">
        <v>0.58625319412185772</v>
      </c>
      <c r="BH220" s="14">
        <v>0.59678993640207745</v>
      </c>
      <c r="BI220" s="14">
        <v>0.60672561753813481</v>
      </c>
      <c r="BJ220" s="14">
        <v>0.61263069497374678</v>
      </c>
      <c r="BK220" s="14">
        <v>0.61800625451181623</v>
      </c>
      <c r="BL220" s="14">
        <v>0.62279004648944425</v>
      </c>
      <c r="BM220" t="s">
        <v>8</v>
      </c>
    </row>
    <row r="221" spans="1:65" x14ac:dyDescent="0.2">
      <c r="C221" t="s">
        <v>9</v>
      </c>
      <c r="D221" s="19">
        <v>0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1.521337480506585E-3</v>
      </c>
      <c r="P221" s="19">
        <v>1.7745100064301797E-3</v>
      </c>
      <c r="Q221" s="19">
        <v>2.779709660161586E-3</v>
      </c>
      <c r="R221" s="19">
        <v>4.1298099242471995E-3</v>
      </c>
      <c r="S221" s="19">
        <v>6.0224227098711197E-3</v>
      </c>
      <c r="T221" s="19">
        <v>9.416063140383707E-3</v>
      </c>
      <c r="U221" s="19">
        <v>1.3990499202347559E-2</v>
      </c>
      <c r="V221" s="19">
        <v>1.9968419446490863E-2</v>
      </c>
      <c r="W221" s="19">
        <v>2.8140792193292935E-2</v>
      </c>
      <c r="X221" s="19">
        <v>3.4771748369685482E-2</v>
      </c>
      <c r="Y221" s="19">
        <v>4.3089348186359386E-2</v>
      </c>
      <c r="Z221" s="19">
        <v>5.1932186763516845E-2</v>
      </c>
      <c r="AA221" s="19">
        <v>2.8354543705460471E-2</v>
      </c>
      <c r="AB221" s="19">
        <v>1.8699294523529284E-2</v>
      </c>
      <c r="AC221" s="19">
        <v>1.3045544459133586E-2</v>
      </c>
      <c r="AD221" s="19">
        <v>1.4973082609944413E-2</v>
      </c>
      <c r="AE221" s="19">
        <v>1.7405556443576164E-2</v>
      </c>
      <c r="AF221" s="19">
        <v>1.8818037244835013E-2</v>
      </c>
      <c r="AG221" s="19">
        <v>1.8569130273480006E-2</v>
      </c>
      <c r="AH221" s="19">
        <v>2.1122757058596061E-2</v>
      </c>
      <c r="AI221" s="19">
        <v>2.3290908504639954E-2</v>
      </c>
      <c r="AJ221" s="19">
        <v>2.3265265682088063E-2</v>
      </c>
      <c r="AK221" s="19">
        <v>2.6377415979945133E-2</v>
      </c>
      <c r="AL221" s="19">
        <v>2.8310526404262116E-2</v>
      </c>
      <c r="AM221" s="19">
        <v>3.0607378944885213E-2</v>
      </c>
      <c r="AN221" s="19">
        <v>3.1665717484569547E-2</v>
      </c>
      <c r="AO221" s="19">
        <v>3.3686518566457359E-2</v>
      </c>
      <c r="AP221" s="19">
        <v>3.651043291935907E-2</v>
      </c>
      <c r="AQ221" s="19">
        <v>4.0670805279657413E-2</v>
      </c>
      <c r="AR221" s="19">
        <v>4.5481916335150578E-2</v>
      </c>
      <c r="AS221" s="19">
        <v>5.0655776658496236E-2</v>
      </c>
      <c r="AT221" s="19">
        <v>5.5589365434354179E-2</v>
      </c>
      <c r="AU221" s="19">
        <v>6.1079831366780017E-2</v>
      </c>
      <c r="AV221" s="19">
        <v>6.6528955060408665E-2</v>
      </c>
      <c r="AW221" s="19">
        <v>7.0675853599475341E-2</v>
      </c>
      <c r="AX221" s="19">
        <v>7.6245132407452967E-2</v>
      </c>
      <c r="AY221" s="19">
        <v>8.1356153323531952E-2</v>
      </c>
      <c r="AZ221" s="19">
        <v>8.6670629126492538E-2</v>
      </c>
      <c r="BA221" s="19">
        <v>9.1051491226875642E-2</v>
      </c>
      <c r="BB221" s="19">
        <v>9.4712021971117152E-2</v>
      </c>
      <c r="BC221" s="19">
        <v>9.7093682212046784E-2</v>
      </c>
      <c r="BD221" s="19">
        <v>9.943880699546645E-2</v>
      </c>
      <c r="BE221" s="19">
        <v>0.10174778415532686</v>
      </c>
      <c r="BF221" s="19">
        <v>0.10396868164741051</v>
      </c>
      <c r="BG221" s="19">
        <v>0.10611982417576404</v>
      </c>
      <c r="BH221" s="19">
        <v>0.10816676360416004</v>
      </c>
      <c r="BI221" s="19">
        <v>0.11010867619370596</v>
      </c>
      <c r="BJ221" s="19">
        <v>0.11130150833359863</v>
      </c>
      <c r="BK221" s="19">
        <v>0.11239471182084307</v>
      </c>
      <c r="BL221" s="19">
        <v>0.11355903172791834</v>
      </c>
      <c r="BM221" t="s">
        <v>9</v>
      </c>
    </row>
    <row r="222" spans="1:65" x14ac:dyDescent="0.2">
      <c r="C222" t="s">
        <v>10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23.831751632135653</v>
      </c>
      <c r="P222" s="1">
        <v>55.595398501457524</v>
      </c>
      <c r="Q222" s="1">
        <v>87.088303652862479</v>
      </c>
      <c r="R222" s="1">
        <v>129.38694492666474</v>
      </c>
      <c r="S222" s="1">
        <v>188.68250350026216</v>
      </c>
      <c r="T222" s="1">
        <v>295.00525818822155</v>
      </c>
      <c r="U222" s="1">
        <v>438.32234000954895</v>
      </c>
      <c r="V222" s="1">
        <v>625.61058125855868</v>
      </c>
      <c r="W222" s="1">
        <v>881.65101941586761</v>
      </c>
      <c r="X222" s="1">
        <v>1089.3988764222458</v>
      </c>
      <c r="Y222" s="1">
        <v>1349.9892786786395</v>
      </c>
      <c r="Z222" s="1">
        <v>1627.0354113009826</v>
      </c>
      <c r="AA222" s="1">
        <v>1850.7246964418262</v>
      </c>
      <c r="AB222" s="1">
        <v>2196.9333653331464</v>
      </c>
      <c r="AC222" s="1">
        <v>2554.4806744040952</v>
      </c>
      <c r="AD222" s="1">
        <v>2931.9167385597402</v>
      </c>
      <c r="AE222" s="1">
        <v>3408.2255211077581</v>
      </c>
      <c r="AF222" s="1">
        <v>3574.0525262015226</v>
      </c>
      <c r="AG222" s="1">
        <v>3419.3529067023815</v>
      </c>
      <c r="AH222" s="1">
        <v>3889.5823165735655</v>
      </c>
      <c r="AI222" s="1">
        <v>4156.8250023920546</v>
      </c>
      <c r="AJ222" s="1">
        <v>4512.1528711304672</v>
      </c>
      <c r="AK222" s="1">
        <v>5115.734970460484</v>
      </c>
      <c r="AL222" s="1">
        <v>5490.6496553166107</v>
      </c>
      <c r="AM222" s="1">
        <v>5936.1098502420818</v>
      </c>
      <c r="AN222" s="1">
        <v>6198.2097905380269</v>
      </c>
      <c r="AO222" s="1">
        <v>6533.2897352233631</v>
      </c>
      <c r="AP222" s="1">
        <v>7080.9702745039449</v>
      </c>
      <c r="AQ222" s="1">
        <v>7887.848491456557</v>
      </c>
      <c r="AR222" s="1">
        <v>8820.93341122536</v>
      </c>
      <c r="AS222" s="1">
        <v>9824.3712843112298</v>
      </c>
      <c r="AT222" s="1">
        <v>10781.209992459027</v>
      </c>
      <c r="AU222" s="1">
        <v>11846.051544640939</v>
      </c>
      <c r="AV222" s="1">
        <v>12902.87502799713</v>
      </c>
      <c r="AW222" s="1">
        <v>13707.140081533245</v>
      </c>
      <c r="AX222" s="1">
        <v>14787.266898347956</v>
      </c>
      <c r="AY222" s="1">
        <v>15778.517461140749</v>
      </c>
      <c r="AZ222" s="1">
        <v>16809.226827651186</v>
      </c>
      <c r="BA222" s="1">
        <v>17658.867651632358</v>
      </c>
      <c r="BB222" s="1">
        <v>18368.804711160847</v>
      </c>
      <c r="BC222" s="1">
        <v>18830.712829512646</v>
      </c>
      <c r="BD222" s="1">
        <v>19285.535124226997</v>
      </c>
      <c r="BE222" s="1">
        <v>19733.346813274671</v>
      </c>
      <c r="BF222" s="1">
        <v>20164.076001254969</v>
      </c>
      <c r="BG222" s="1">
        <v>20581.276649988336</v>
      </c>
      <c r="BH222" s="1">
        <v>20978.267758754308</v>
      </c>
      <c r="BI222" s="1">
        <v>21354.889568543054</v>
      </c>
      <c r="BJ222" s="1">
        <v>21586.231906874367</v>
      </c>
      <c r="BK222" s="1">
        <v>21798.251890703636</v>
      </c>
      <c r="BL222" s="1">
        <v>22024.06445968146</v>
      </c>
      <c r="BM222" t="s">
        <v>10</v>
      </c>
    </row>
    <row r="223" spans="1:65" x14ac:dyDescent="0.2">
      <c r="C223" t="s">
        <v>152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7.6066874025329252</v>
      </c>
      <c r="P223" s="1">
        <v>17.745100064301795</v>
      </c>
      <c r="Q223" s="1">
        <v>27.797096601615859</v>
      </c>
      <c r="R223" s="1">
        <v>41.298099242471984</v>
      </c>
      <c r="S223" s="1">
        <v>60.224227098711197</v>
      </c>
      <c r="T223" s="1">
        <v>94.160631403837058</v>
      </c>
      <c r="U223" s="1">
        <v>139.90499202347559</v>
      </c>
      <c r="V223" s="1">
        <v>199.68419446490861</v>
      </c>
      <c r="W223" s="1">
        <v>281.40792193292936</v>
      </c>
      <c r="X223" s="1">
        <v>347.71748369685474</v>
      </c>
      <c r="Y223" s="1">
        <v>430.89348186359382</v>
      </c>
      <c r="Z223" s="1">
        <v>519.32186763516836</v>
      </c>
      <c r="AA223" s="1">
        <v>590.71966053042638</v>
      </c>
      <c r="AB223" s="1">
        <v>701.22354463234808</v>
      </c>
      <c r="AC223" s="1">
        <v>815.34652869584909</v>
      </c>
      <c r="AD223" s="1">
        <v>935.81766312152581</v>
      </c>
      <c r="AE223" s="1">
        <v>1087.8472777235104</v>
      </c>
      <c r="AF223" s="1">
        <v>1176.1273278021881</v>
      </c>
      <c r="AG223" s="1">
        <v>1160.5706420925003</v>
      </c>
      <c r="AH223" s="1">
        <v>1320.172316162254</v>
      </c>
      <c r="AI223" s="1">
        <v>1455.6817815399972</v>
      </c>
      <c r="AJ223" s="1">
        <v>1578.0986710404577</v>
      </c>
      <c r="AK223" s="1">
        <v>1770.248739048493</v>
      </c>
      <c r="AL223" s="1">
        <v>1905.2711574249258</v>
      </c>
      <c r="AM223" s="1">
        <v>2051.0818298046347</v>
      </c>
      <c r="AN223" s="1">
        <v>2142.2308243084099</v>
      </c>
      <c r="AO223" s="1">
        <v>2309.133979075777</v>
      </c>
      <c r="AP223" s="1">
        <v>2509.8302487956425</v>
      </c>
      <c r="AQ223" s="1">
        <v>2803.8039307967483</v>
      </c>
      <c r="AR223" s="1">
        <v>3144.447012177332</v>
      </c>
      <c r="AS223" s="1">
        <v>3512.1926773070581</v>
      </c>
      <c r="AT223" s="1">
        <v>3865.3434568541211</v>
      </c>
      <c r="AU223" s="1">
        <v>4259.3607756565434</v>
      </c>
      <c r="AV223" s="1">
        <v>4639.3517350776565</v>
      </c>
      <c r="AW223" s="1">
        <v>4928.5329031110496</v>
      </c>
      <c r="AX223" s="1">
        <v>5316.902798256122</v>
      </c>
      <c r="AY223" s="1">
        <v>5673.3163889024627</v>
      </c>
      <c r="AZ223" s="1">
        <v>6043.9177686341282</v>
      </c>
      <c r="BA223" s="1">
        <v>6349.4142275533104</v>
      </c>
      <c r="BB223" s="1">
        <v>6604.6788659980557</v>
      </c>
      <c r="BC223" s="1">
        <v>6770.7623338819194</v>
      </c>
      <c r="BD223" s="1">
        <v>6934.2980263191857</v>
      </c>
      <c r="BE223" s="1">
        <v>7095.3129886483903</v>
      </c>
      <c r="BF223" s="1">
        <v>7250.1857748506118</v>
      </c>
      <c r="BG223" s="1">
        <v>7400.1942457826226</v>
      </c>
      <c r="BH223" s="1">
        <v>7542.9361839372941</v>
      </c>
      <c r="BI223" s="1">
        <v>7678.3541464394648</v>
      </c>
      <c r="BJ223" s="1">
        <v>7761.5354898536607</v>
      </c>
      <c r="BK223" s="1">
        <v>7837.7692964832004</v>
      </c>
      <c r="BL223" s="1">
        <v>7918.9623586043508</v>
      </c>
      <c r="BM223" t="s">
        <v>11</v>
      </c>
    </row>
    <row r="224" spans="1:65" ht="14.25" x14ac:dyDescent="0.2">
      <c r="C224" t="s">
        <v>153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10.142249870043901</v>
      </c>
      <c r="P224" s="1">
        <v>23.660133419069059</v>
      </c>
      <c r="Q224" s="1">
        <v>37.062795468821143</v>
      </c>
      <c r="R224" s="1">
        <v>55.064132323295979</v>
      </c>
      <c r="S224" s="1">
        <v>80.298969464948257</v>
      </c>
      <c r="T224" s="1">
        <v>125.54750853844942</v>
      </c>
      <c r="U224" s="1">
        <v>186.53998936463412</v>
      </c>
      <c r="V224" s="1">
        <v>266.24559261987815</v>
      </c>
      <c r="W224" s="1">
        <v>375.2105625772391</v>
      </c>
      <c r="X224" s="1">
        <v>463.6233115958064</v>
      </c>
      <c r="Y224" s="1">
        <v>574.52464248479168</v>
      </c>
      <c r="Z224" s="1">
        <v>692.42915684689115</v>
      </c>
      <c r="AA224" s="1">
        <v>787.62621404056858</v>
      </c>
      <c r="AB224" s="1">
        <v>934.96472617646418</v>
      </c>
      <c r="AC224" s="1">
        <v>1087.1287049277989</v>
      </c>
      <c r="AD224" s="1">
        <v>1247.7568841620343</v>
      </c>
      <c r="AE224" s="1">
        <v>1470.0638888155545</v>
      </c>
      <c r="AF224" s="1">
        <v>1584.2170104433317</v>
      </c>
      <c r="AG224" s="1">
        <v>1562.0243103846287</v>
      </c>
      <c r="AH224" s="1">
        <v>1776.3674412731225</v>
      </c>
      <c r="AI224" s="1">
        <v>1957.1701342028266</v>
      </c>
      <c r="AJ224" s="1">
        <v>2122.6747273510791</v>
      </c>
      <c r="AK224" s="1">
        <v>2382.5251468396928</v>
      </c>
      <c r="AL224" s="1">
        <v>2563.8551283586867</v>
      </c>
      <c r="AM224" s="1">
        <v>2760.7165419716557</v>
      </c>
      <c r="AN224" s="1">
        <v>2881.896785150705</v>
      </c>
      <c r="AO224" s="1">
        <v>3104.203334250582</v>
      </c>
      <c r="AP224" s="1">
        <v>3373.4843357017362</v>
      </c>
      <c r="AQ224" s="1">
        <v>3768.038390499587</v>
      </c>
      <c r="AR224" s="1">
        <v>4225.1808188929563</v>
      </c>
      <c r="AS224" s="1">
        <v>4718.5949904992995</v>
      </c>
      <c r="AT224" s="1">
        <v>5192.2526807343538</v>
      </c>
      <c r="AU224" s="1">
        <v>5720.6519784350685</v>
      </c>
      <c r="AV224" s="1">
        <v>6231.0093180207859</v>
      </c>
      <c r="AW224" s="1">
        <v>6619.4020624183049</v>
      </c>
      <c r="AX224" s="1">
        <v>7141.0129627496626</v>
      </c>
      <c r="AY224" s="1">
        <v>7619.7040668526843</v>
      </c>
      <c r="AZ224" s="1">
        <v>8117.4504724376693</v>
      </c>
      <c r="BA224" s="1">
        <v>8527.755918294517</v>
      </c>
      <c r="BB224" s="1">
        <v>8870.5961320865408</v>
      </c>
      <c r="BC224" s="1">
        <v>9093.6591148151474</v>
      </c>
      <c r="BD224" s="1">
        <v>9313.3002374532716</v>
      </c>
      <c r="BE224" s="1">
        <v>9529.5558239888433</v>
      </c>
      <c r="BF224" s="1">
        <v>9737.5619914534727</v>
      </c>
      <c r="BG224" s="1">
        <v>9939.0350061189074</v>
      </c>
      <c r="BH224" s="1">
        <v>10130.748503500285</v>
      </c>
      <c r="BI224" s="1">
        <v>10312.62533335964</v>
      </c>
      <c r="BJ224" s="1">
        <v>10424.344331076605</v>
      </c>
      <c r="BK224" s="1">
        <v>10526.73224787656</v>
      </c>
      <c r="BL224" s="1">
        <v>10635.780829558858</v>
      </c>
      <c r="BM224" t="s">
        <v>12</v>
      </c>
    </row>
    <row r="225" spans="1:65" x14ac:dyDescent="0.2">
      <c r="C225" t="s">
        <v>154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0.33013023326992896</v>
      </c>
      <c r="P225" s="1">
        <v>0.77013734279069801</v>
      </c>
      <c r="Q225" s="1">
        <v>1.2063939925101284</v>
      </c>
      <c r="R225" s="1">
        <v>1.7923375071232841</v>
      </c>
      <c r="S225" s="1">
        <v>2.6137314560840661</v>
      </c>
      <c r="T225" s="1">
        <v>4.0865714029265288</v>
      </c>
      <c r="U225" s="1">
        <v>6.0718766538188405</v>
      </c>
      <c r="V225" s="1">
        <v>8.6662940397770338</v>
      </c>
      <c r="W225" s="1">
        <v>12.213103811889134</v>
      </c>
      <c r="X225" s="1">
        <v>15.090938792443495</v>
      </c>
      <c r="Y225" s="1">
        <v>18.700777112879972</v>
      </c>
      <c r="Z225" s="1">
        <v>22.538569055366306</v>
      </c>
      <c r="AA225" s="1">
        <v>25.637233267020505</v>
      </c>
      <c r="AB225" s="1">
        <v>30.433101837043907</v>
      </c>
      <c r="AC225" s="1">
        <v>35.386039345399858</v>
      </c>
      <c r="AD225" s="1">
        <v>40.614486579474224</v>
      </c>
      <c r="AE225" s="1">
        <v>47.212571853200352</v>
      </c>
      <c r="AF225" s="1">
        <v>50.046226707893666</v>
      </c>
      <c r="AG225" s="1">
        <v>49.144121674360036</v>
      </c>
      <c r="AH225" s="1">
        <v>55.811955425108138</v>
      </c>
      <c r="AI225" s="1">
        <v>61.243462146384893</v>
      </c>
      <c r="AJ225" s="1">
        <v>66.57116557063442</v>
      </c>
      <c r="AK225" s="1">
        <v>74.946972230295501</v>
      </c>
      <c r="AL225" s="1">
        <v>80.587254972240572</v>
      </c>
      <c r="AM225" s="1">
        <v>86.880521192483613</v>
      </c>
      <c r="AN225" s="1">
        <v>90.449647297497279</v>
      </c>
      <c r="AO225" s="1">
        <v>97.065201520401473</v>
      </c>
      <c r="AP225" s="1">
        <v>105.40107241858352</v>
      </c>
      <c r="AQ225" s="1">
        <v>117.63439018176605</v>
      </c>
      <c r="AR225" s="1">
        <v>131.80038010739301</v>
      </c>
      <c r="AS225" s="1">
        <v>147.07408789624637</v>
      </c>
      <c r="AT225" s="1">
        <v>161.7078488833676</v>
      </c>
      <c r="AU225" s="1">
        <v>178.02145591063828</v>
      </c>
      <c r="AV225" s="1">
        <v>193.9033094074461</v>
      </c>
      <c r="AW225" s="1">
        <v>205.98973628386122</v>
      </c>
      <c r="AX225" s="1">
        <v>222.22179029551762</v>
      </c>
      <c r="AY225" s="1">
        <v>237.11821951462261</v>
      </c>
      <c r="AZ225" s="1">
        <v>252.60763228270466</v>
      </c>
      <c r="BA225" s="1">
        <v>265.3759623812403</v>
      </c>
      <c r="BB225" s="1">
        <v>276.04483617989882</v>
      </c>
      <c r="BC225" s="1">
        <v>282.98635212857209</v>
      </c>
      <c r="BD225" s="1">
        <v>289.8213829217899</v>
      </c>
      <c r="BE225" s="1">
        <v>296.55105892882483</v>
      </c>
      <c r="BF225" s="1">
        <v>303.02402056152584</v>
      </c>
      <c r="BG225" s="1">
        <v>309.29367645610756</v>
      </c>
      <c r="BH225" s="1">
        <v>315.25962510150828</v>
      </c>
      <c r="BI225" s="1">
        <v>320.91946565290476</v>
      </c>
      <c r="BJ225" s="1">
        <v>324.39605865339212</v>
      </c>
      <c r="BK225" s="1">
        <v>327.58227695247689</v>
      </c>
      <c r="BL225" s="1">
        <v>330.97576904905145</v>
      </c>
      <c r="BM225" t="s">
        <v>0</v>
      </c>
    </row>
    <row r="226" spans="1:65" x14ac:dyDescent="0.2">
      <c r="C226" t="s">
        <v>155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9.1702842574980264E-2</v>
      </c>
      <c r="P226" s="1">
        <v>0.21392703966408277</v>
      </c>
      <c r="Q226" s="1">
        <v>0.33510944236392454</v>
      </c>
      <c r="R226" s="1">
        <v>0.49787152975646781</v>
      </c>
      <c r="S226" s="1">
        <v>0.72603651557890725</v>
      </c>
      <c r="T226" s="1">
        <v>1.1351587230351468</v>
      </c>
      <c r="U226" s="1">
        <v>1.6866324038385667</v>
      </c>
      <c r="V226" s="1">
        <v>2.4073038999380647</v>
      </c>
      <c r="W226" s="1">
        <v>3.3925288366358703</v>
      </c>
      <c r="X226" s="1">
        <v>4.1919274423454151</v>
      </c>
      <c r="Y226" s="1">
        <v>5.1946603091333259</v>
      </c>
      <c r="Z226" s="1">
        <v>6.2607136264906407</v>
      </c>
      <c r="AA226" s="1">
        <v>7.1214536852834733</v>
      </c>
      <c r="AB226" s="1">
        <v>8.4536393991788632</v>
      </c>
      <c r="AC226" s="1">
        <v>9.8294553737221833</v>
      </c>
      <c r="AD226" s="1">
        <v>11.281801827631728</v>
      </c>
      <c r="AE226" s="1">
        <v>13.114603292555653</v>
      </c>
      <c r="AF226" s="1">
        <v>13.901729641081573</v>
      </c>
      <c r="AG226" s="1">
        <v>13.651144909544454</v>
      </c>
      <c r="AH226" s="1">
        <v>15.503320951418926</v>
      </c>
      <c r="AI226" s="1">
        <v>17.012072818440249</v>
      </c>
      <c r="AJ226" s="1">
        <v>18.491990436287338</v>
      </c>
      <c r="AK226" s="1">
        <v>20.818603397304305</v>
      </c>
      <c r="AL226" s="1">
        <v>22.385348603400157</v>
      </c>
      <c r="AM226" s="1">
        <v>24.133478109023226</v>
      </c>
      <c r="AN226" s="1">
        <v>25.124902027082577</v>
      </c>
      <c r="AO226" s="1">
        <v>26.962555977889298</v>
      </c>
      <c r="AP226" s="1">
        <v>29.278075671828756</v>
      </c>
      <c r="AQ226" s="1">
        <v>32.676219494935012</v>
      </c>
      <c r="AR226" s="1">
        <v>36.611216696498055</v>
      </c>
      <c r="AS226" s="1">
        <v>40.853913304512879</v>
      </c>
      <c r="AT226" s="1">
        <v>44.918846912046554</v>
      </c>
      <c r="AU226" s="1">
        <v>49.450404419621741</v>
      </c>
      <c r="AV226" s="1">
        <v>53.862030390957251</v>
      </c>
      <c r="AW226" s="1">
        <v>57.21937118996145</v>
      </c>
      <c r="AX226" s="1">
        <v>61.728275082088224</v>
      </c>
      <c r="AY226" s="1">
        <v>65.866172087395171</v>
      </c>
      <c r="AZ226" s="1">
        <v>70.168786745195732</v>
      </c>
      <c r="BA226" s="1">
        <v>73.715545105900077</v>
      </c>
      <c r="BB226" s="1">
        <v>76.679121161083003</v>
      </c>
      <c r="BC226" s="1">
        <v>78.607320035714466</v>
      </c>
      <c r="BD226" s="1">
        <v>80.505939700497194</v>
      </c>
      <c r="BE226" s="1">
        <v>82.375294146895783</v>
      </c>
      <c r="BF226" s="1">
        <v>84.173339044868285</v>
      </c>
      <c r="BG226" s="1">
        <v>85.91491012669654</v>
      </c>
      <c r="BH226" s="1">
        <v>87.572118083752301</v>
      </c>
      <c r="BI226" s="1">
        <v>89.144296014695769</v>
      </c>
      <c r="BJ226" s="1">
        <v>90.110016292608918</v>
      </c>
      <c r="BK226" s="1">
        <v>90.995076931243574</v>
      </c>
      <c r="BL226" s="1">
        <v>91.937713624736517</v>
      </c>
      <c r="BM226" t="s">
        <v>1</v>
      </c>
    </row>
    <row r="227" spans="1:65" x14ac:dyDescent="0.2">
      <c r="C227" t="s">
        <v>161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2.0744100000000019E-2</v>
      </c>
      <c r="P227" s="1">
        <v>4.8215698361800723E-2</v>
      </c>
      <c r="Q227" s="1">
        <v>7.5212497085910435E-2</v>
      </c>
      <c r="R227" s="1">
        <v>0.11134570588073094</v>
      </c>
      <c r="S227" s="1">
        <v>0.16197577082830217</v>
      </c>
      <c r="T227" s="1">
        <v>0.25296480147245559</v>
      </c>
      <c r="U227" s="1">
        <v>0.37543055821466764</v>
      </c>
      <c r="V227" s="1">
        <v>0.53494894377608071</v>
      </c>
      <c r="W227" s="1">
        <v>0.75288153738506958</v>
      </c>
      <c r="X227" s="1">
        <v>0.92578829272166563</v>
      </c>
      <c r="Y227" s="1">
        <v>1.1427166320469031</v>
      </c>
      <c r="Z227" s="1">
        <v>1.371321415368552</v>
      </c>
      <c r="AA227" s="1">
        <v>1.5527777248892025</v>
      </c>
      <c r="AB227" s="1">
        <v>1.8397932952957003</v>
      </c>
      <c r="AC227" s="1">
        <v>2.1447204938711177</v>
      </c>
      <c r="AD227" s="1">
        <v>2.4650985164761847</v>
      </c>
      <c r="AE227" s="1">
        <v>2.8696885911027619</v>
      </c>
      <c r="AF227" s="1">
        <v>3.0983615371427358</v>
      </c>
      <c r="AG227" s="1">
        <v>3.0513108526116599</v>
      </c>
      <c r="AH227" s="1">
        <v>3.4723809416963927</v>
      </c>
      <c r="AI227" s="1">
        <v>3.82670929490429</v>
      </c>
      <c r="AJ227" s="1">
        <v>4.1502242529172921</v>
      </c>
      <c r="AK227" s="1">
        <v>4.6784306929692461</v>
      </c>
      <c r="AL227" s="1">
        <v>5.0436316297292088</v>
      </c>
      <c r="AM227" s="1">
        <v>5.4487300588309227</v>
      </c>
      <c r="AN227" s="1">
        <v>5.7081164536734885</v>
      </c>
      <c r="AO227" s="1">
        <v>6.1721619981729097</v>
      </c>
      <c r="AP227" s="1">
        <v>6.7250212470777466</v>
      </c>
      <c r="AQ227" s="1">
        <v>7.5345415069923263</v>
      </c>
      <c r="AR227" s="1">
        <v>8.4570510655215418</v>
      </c>
      <c r="AS227" s="1">
        <v>9.4415975245219421</v>
      </c>
      <c r="AT227" s="1">
        <v>10.382878515920133</v>
      </c>
      <c r="AU227" s="1">
        <v>11.420083925210063</v>
      </c>
      <c r="AV227" s="1">
        <v>12.414597993579306</v>
      </c>
      <c r="AW227" s="1">
        <v>13.171269485950384</v>
      </c>
      <c r="AX227" s="1">
        <v>14.193305684664161</v>
      </c>
      <c r="AY227" s="1">
        <v>15.126408320779724</v>
      </c>
      <c r="AZ227" s="1">
        <v>16.088414984395556</v>
      </c>
      <c r="BA227" s="1">
        <v>16.877898608099478</v>
      </c>
      <c r="BB227" s="1">
        <v>17.537218800600442</v>
      </c>
      <c r="BC227" s="1">
        <v>17.96295290396472</v>
      </c>
      <c r="BD227" s="1">
        <v>18.378269778087986</v>
      </c>
      <c r="BE227" s="1">
        <v>18.783235170686176</v>
      </c>
      <c r="BF227" s="1">
        <v>19.170297944612582</v>
      </c>
      <c r="BG227" s="1">
        <v>19.541773137395257</v>
      </c>
      <c r="BH227" s="1">
        <v>19.892997880069249</v>
      </c>
      <c r="BI227" s="1">
        <v>20.224187251271157</v>
      </c>
      <c r="BJ227" s="1">
        <v>20.42102316579156</v>
      </c>
      <c r="BK227" s="1">
        <v>20.600208483727208</v>
      </c>
      <c r="BL227" s="1">
        <v>20.759668216314811</v>
      </c>
      <c r="BM227" t="s">
        <v>33</v>
      </c>
    </row>
    <row r="228" spans="1:65" x14ac:dyDescent="0.2">
      <c r="C228" t="s">
        <v>160</v>
      </c>
      <c r="D228" s="14">
        <v>0.29500000000000004</v>
      </c>
      <c r="E228" s="14">
        <v>0.29250000000000004</v>
      </c>
      <c r="F228" s="14">
        <v>0.29000000000000004</v>
      </c>
      <c r="G228" s="14">
        <v>0.28450000000000003</v>
      </c>
      <c r="H228" s="14">
        <v>0.28200000000000003</v>
      </c>
      <c r="I228" s="14">
        <v>0.28200000000000003</v>
      </c>
      <c r="J228" s="14">
        <v>0.27900000000000003</v>
      </c>
      <c r="K228" s="14">
        <v>0.27600000000000002</v>
      </c>
      <c r="L228" s="14">
        <v>0.27299999999999996</v>
      </c>
      <c r="M228" s="14">
        <v>0.27</v>
      </c>
      <c r="N228" s="14">
        <v>0.26750000000000002</v>
      </c>
      <c r="O228" s="14">
        <v>0.26499999999999996</v>
      </c>
      <c r="P228" s="14">
        <v>0.26250000000000001</v>
      </c>
      <c r="Q228" s="14">
        <v>0.25750000000000001</v>
      </c>
      <c r="R228" s="14">
        <v>0.25900000000000001</v>
      </c>
      <c r="S228" s="14">
        <v>0.25800000000000001</v>
      </c>
      <c r="T228" s="14">
        <v>0.25950000000000001</v>
      </c>
      <c r="U228" s="14">
        <v>0.2545</v>
      </c>
      <c r="V228" s="14">
        <v>0.2535</v>
      </c>
      <c r="W228" s="14">
        <v>0.25</v>
      </c>
      <c r="X228" s="14">
        <v>0.25</v>
      </c>
      <c r="Y228" s="14">
        <v>0.25</v>
      </c>
      <c r="Z228" s="14">
        <v>0.25</v>
      </c>
      <c r="AA228" s="14">
        <v>0.25</v>
      </c>
      <c r="AB228" s="14">
        <v>0.25</v>
      </c>
      <c r="AC228" s="14">
        <v>0.25</v>
      </c>
      <c r="AD228" s="14">
        <v>0.25</v>
      </c>
      <c r="AE228" s="14">
        <v>0.24149999999999999</v>
      </c>
      <c r="AF228" s="14">
        <v>0.23850000000000002</v>
      </c>
      <c r="AG228" s="14">
        <v>0.23699999999999999</v>
      </c>
      <c r="AH228" s="14">
        <v>0.23649999999999999</v>
      </c>
      <c r="AI228" s="14">
        <v>0.23599999999999999</v>
      </c>
      <c r="AJ228" s="14">
        <v>0.23350000000000004</v>
      </c>
      <c r="AK228" s="14">
        <v>0.23250000000000001</v>
      </c>
      <c r="AL228" s="14">
        <v>0.23100000000000001</v>
      </c>
      <c r="AM228" s="14">
        <v>0.22950000000000001</v>
      </c>
      <c r="AN228" s="14">
        <v>0.22800000000000001</v>
      </c>
      <c r="AO228" s="14">
        <v>0.22650000000000003</v>
      </c>
      <c r="AP228" s="14">
        <v>0.22499999999999998</v>
      </c>
      <c r="AQ228" s="14">
        <v>0.22449999999999998</v>
      </c>
      <c r="AR228" s="14">
        <v>0.22399999999999998</v>
      </c>
      <c r="AS228" s="14">
        <v>0.22349999999999998</v>
      </c>
      <c r="AT228" s="14">
        <v>0.223</v>
      </c>
      <c r="AU228" s="14">
        <v>0.2225</v>
      </c>
      <c r="AV228" s="14">
        <v>0.222</v>
      </c>
      <c r="AW228" s="14">
        <v>0.2215</v>
      </c>
      <c r="AX228" s="14">
        <v>0.221</v>
      </c>
      <c r="AY228" s="14">
        <v>0.2205</v>
      </c>
      <c r="AZ228" s="14">
        <v>0.22000000000000003</v>
      </c>
      <c r="BA228" s="14">
        <v>0.21950000000000003</v>
      </c>
      <c r="BB228" s="14">
        <v>0.21899999999999997</v>
      </c>
      <c r="BC228" s="14">
        <v>0.21899999999999997</v>
      </c>
      <c r="BD228" s="14">
        <v>0.21899999999999997</v>
      </c>
      <c r="BE228" s="14">
        <v>0.21899999999999997</v>
      </c>
      <c r="BF228" s="14">
        <v>0.21899999999999997</v>
      </c>
      <c r="BG228" s="14">
        <v>0.21899999999999997</v>
      </c>
      <c r="BH228" s="14">
        <v>0.21899999999999997</v>
      </c>
      <c r="BI228" s="14">
        <v>0.21899999999999997</v>
      </c>
      <c r="BJ228" s="14">
        <v>0.21899999999999997</v>
      </c>
      <c r="BK228" s="14">
        <v>0.21899999999999997</v>
      </c>
      <c r="BL228" s="14">
        <v>0.21899999999999997</v>
      </c>
      <c r="BM228" t="s">
        <v>55</v>
      </c>
    </row>
    <row r="229" spans="1:65" x14ac:dyDescent="0.2"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</row>
    <row r="230" spans="1:65" x14ac:dyDescent="0.2">
      <c r="A230" s="2" t="s">
        <v>99</v>
      </c>
      <c r="D230" s="2">
        <v>1980</v>
      </c>
      <c r="E230" s="2">
        <v>1981</v>
      </c>
      <c r="F230" s="2">
        <v>1982</v>
      </c>
      <c r="G230" s="2">
        <v>1983</v>
      </c>
      <c r="H230" s="2">
        <v>1984</v>
      </c>
      <c r="I230" s="2">
        <v>1985</v>
      </c>
      <c r="J230" s="2">
        <v>1986</v>
      </c>
      <c r="K230" s="2">
        <v>1987</v>
      </c>
      <c r="L230" s="2">
        <v>1988</v>
      </c>
      <c r="M230" s="2">
        <v>1989</v>
      </c>
      <c r="N230" s="2">
        <v>1990</v>
      </c>
      <c r="O230" s="2">
        <v>1991</v>
      </c>
      <c r="P230" s="2">
        <v>1992</v>
      </c>
      <c r="Q230" s="2">
        <v>1993</v>
      </c>
      <c r="R230" s="2">
        <v>1994</v>
      </c>
      <c r="S230" s="2">
        <v>1995</v>
      </c>
      <c r="T230" s="2">
        <v>1996</v>
      </c>
      <c r="U230" s="2">
        <v>1997</v>
      </c>
      <c r="V230" s="2">
        <v>1998</v>
      </c>
      <c r="W230" s="2">
        <v>1999</v>
      </c>
      <c r="X230" s="2">
        <v>2000</v>
      </c>
      <c r="Y230" s="2">
        <v>2001</v>
      </c>
      <c r="Z230" s="2">
        <v>2002</v>
      </c>
      <c r="AA230" s="2">
        <v>2003</v>
      </c>
      <c r="AB230" s="2">
        <v>2004</v>
      </c>
      <c r="AC230" s="2">
        <v>2005</v>
      </c>
      <c r="AD230" s="2">
        <v>2006</v>
      </c>
      <c r="AE230" s="2">
        <v>2007</v>
      </c>
      <c r="AF230" s="2">
        <v>2008</v>
      </c>
      <c r="AG230" s="2">
        <v>2009</v>
      </c>
      <c r="AH230" s="2">
        <v>2010</v>
      </c>
      <c r="AI230" s="2">
        <v>2011</v>
      </c>
      <c r="AJ230" s="2">
        <v>2012</v>
      </c>
      <c r="AK230" s="2">
        <v>2013</v>
      </c>
      <c r="AL230" s="2">
        <v>2014</v>
      </c>
      <c r="AM230" s="2">
        <v>2015</v>
      </c>
      <c r="AN230" s="2">
        <v>2016</v>
      </c>
      <c r="AO230" s="2">
        <v>2017</v>
      </c>
      <c r="AP230" s="2">
        <v>2018</v>
      </c>
      <c r="AQ230" s="2">
        <v>2019</v>
      </c>
      <c r="AR230" s="2">
        <v>2020</v>
      </c>
      <c r="AS230" s="2">
        <v>2021</v>
      </c>
      <c r="AT230" s="2">
        <v>2022</v>
      </c>
      <c r="AU230" s="2">
        <v>2023</v>
      </c>
      <c r="AV230" s="2">
        <v>2024</v>
      </c>
      <c r="AW230" s="2">
        <v>2025</v>
      </c>
      <c r="AX230" s="2">
        <v>2026</v>
      </c>
      <c r="AY230" s="2">
        <v>2027</v>
      </c>
      <c r="AZ230" s="2">
        <v>2028</v>
      </c>
      <c r="BA230" s="2">
        <v>2029</v>
      </c>
      <c r="BB230" s="2">
        <v>2030</v>
      </c>
      <c r="BC230" s="2">
        <v>2031</v>
      </c>
      <c r="BD230" s="2">
        <v>2032</v>
      </c>
      <c r="BE230" s="2">
        <v>2033</v>
      </c>
      <c r="BF230" s="2">
        <v>2034</v>
      </c>
      <c r="BG230" s="2">
        <v>2035</v>
      </c>
      <c r="BH230" s="2">
        <v>2036</v>
      </c>
      <c r="BI230" s="2">
        <v>2037</v>
      </c>
      <c r="BJ230" s="2">
        <v>2038</v>
      </c>
      <c r="BK230" s="2">
        <v>2039</v>
      </c>
      <c r="BL230" s="2">
        <v>2040</v>
      </c>
    </row>
    <row r="231" spans="1:65" x14ac:dyDescent="0.2">
      <c r="C231" t="s">
        <v>149</v>
      </c>
      <c r="D231" s="1">
        <v>5000</v>
      </c>
      <c r="E231" s="1">
        <v>4988.0625822807406</v>
      </c>
      <c r="F231" s="1">
        <v>4976.3938609359539</v>
      </c>
      <c r="G231" s="1">
        <v>4964.9445147759061</v>
      </c>
      <c r="H231" s="1">
        <v>4953.6957670144648</v>
      </c>
      <c r="I231" s="1">
        <v>4942.9124700542752</v>
      </c>
      <c r="J231" s="1">
        <v>4936.6364910583507</v>
      </c>
      <c r="K231" s="1">
        <v>4931.9950786981572</v>
      </c>
      <c r="L231" s="1">
        <v>4929.0772330352165</v>
      </c>
      <c r="M231" s="1">
        <v>4927.6847765248522</v>
      </c>
      <c r="N231" s="1">
        <v>4927.0685677091342</v>
      </c>
      <c r="O231" s="1">
        <v>4987.0113435866042</v>
      </c>
      <c r="P231" s="1">
        <v>5013.0393800295196</v>
      </c>
      <c r="Q231" s="1">
        <v>4968.7914415523883</v>
      </c>
      <c r="R231" s="1">
        <v>4934.3309542184979</v>
      </c>
      <c r="S231" s="1">
        <v>4935.634781563218</v>
      </c>
      <c r="T231" s="1">
        <v>4940.0816862705005</v>
      </c>
      <c r="U231" s="1">
        <v>5039.326274982187</v>
      </c>
      <c r="V231" s="1">
        <v>5198.9839070775897</v>
      </c>
      <c r="W231" s="1">
        <v>5333.0903001499173</v>
      </c>
      <c r="X231" s="1">
        <v>5530.9488139072764</v>
      </c>
      <c r="Y231" s="1">
        <v>5675.7687093602617</v>
      </c>
      <c r="Z231" s="1">
        <v>5744.8474093841769</v>
      </c>
      <c r="AA231" s="1">
        <v>5762.0464594231535</v>
      </c>
      <c r="AB231" s="1">
        <v>5728.7403831739066</v>
      </c>
      <c r="AC231" s="1">
        <v>5701.3475042724385</v>
      </c>
      <c r="AD231" s="1">
        <v>5671.8634213073428</v>
      </c>
      <c r="AE231" s="1">
        <v>5649.7217531686729</v>
      </c>
      <c r="AF231" s="1">
        <v>5538.0835112768209</v>
      </c>
      <c r="AG231" s="1">
        <v>5334.5201197022789</v>
      </c>
      <c r="AH231" s="1">
        <v>4937.4803588053628</v>
      </c>
      <c r="AI231" s="1">
        <v>4849.9293073308254</v>
      </c>
      <c r="AJ231" s="1">
        <v>4865.6177623169369</v>
      </c>
      <c r="AK231" s="1">
        <v>4882.2177175376155</v>
      </c>
      <c r="AL231" s="1">
        <v>4935.4933212813812</v>
      </c>
      <c r="AM231" s="1">
        <v>5040.3260779877801</v>
      </c>
      <c r="AN231" s="1">
        <v>5234.0271427316093</v>
      </c>
      <c r="AO231" s="1">
        <v>5366.1286696153256</v>
      </c>
      <c r="AP231" s="1">
        <v>5468.0275950259311</v>
      </c>
      <c r="AQ231" s="1">
        <v>5548.087173830857</v>
      </c>
      <c r="AR231" s="1">
        <v>5594.0780975728203</v>
      </c>
      <c r="AS231" s="1">
        <v>5616.0880683290243</v>
      </c>
      <c r="AT231" s="1">
        <v>5628.2488707379225</v>
      </c>
      <c r="AU231" s="1">
        <v>5630.6085109673995</v>
      </c>
      <c r="AV231" s="1">
        <v>5630.6085109673995</v>
      </c>
      <c r="AW231" s="1">
        <v>5630.6085109673995</v>
      </c>
      <c r="AX231" s="1">
        <v>5630.6085109673995</v>
      </c>
      <c r="AY231" s="1">
        <v>5630.6085109673995</v>
      </c>
      <c r="AZ231" s="1">
        <v>5630.6085109673995</v>
      </c>
      <c r="BA231" s="1">
        <v>5630.6085109673995</v>
      </c>
      <c r="BB231" s="1">
        <v>5630.6085109673995</v>
      </c>
      <c r="BC231" s="1">
        <v>5630.6085109673995</v>
      </c>
      <c r="BD231" s="1">
        <v>5630.6085109673995</v>
      </c>
      <c r="BE231" s="1">
        <v>5630.6085109673995</v>
      </c>
      <c r="BF231" s="1">
        <v>5630.6085109673995</v>
      </c>
      <c r="BG231" s="1">
        <v>5630.6085109673995</v>
      </c>
      <c r="BH231" s="1">
        <v>5630.6085109673995</v>
      </c>
      <c r="BI231" s="1">
        <v>5630.6085109673995</v>
      </c>
      <c r="BJ231" s="1">
        <v>5630.6085109673995</v>
      </c>
      <c r="BK231" s="1">
        <v>5630.6085109673995</v>
      </c>
      <c r="BL231" s="1">
        <v>5630.6085109673995</v>
      </c>
      <c r="BM231" t="s">
        <v>2</v>
      </c>
    </row>
    <row r="232" spans="1:65" x14ac:dyDescent="0.2">
      <c r="C232" t="s">
        <v>150</v>
      </c>
      <c r="D232" s="1">
        <v>700</v>
      </c>
      <c r="E232" s="1">
        <v>700</v>
      </c>
      <c r="F232" s="1">
        <v>700</v>
      </c>
      <c r="G232" s="1">
        <v>700</v>
      </c>
      <c r="H232" s="1">
        <v>700</v>
      </c>
      <c r="I232" s="1">
        <v>700</v>
      </c>
      <c r="J232" s="1">
        <v>700</v>
      </c>
      <c r="K232" s="1">
        <v>700</v>
      </c>
      <c r="L232" s="1">
        <v>700</v>
      </c>
      <c r="M232" s="1">
        <v>700</v>
      </c>
      <c r="N232" s="1">
        <v>700</v>
      </c>
      <c r="O232" s="1">
        <v>200</v>
      </c>
      <c r="P232" s="1">
        <v>300</v>
      </c>
      <c r="Q232" s="1">
        <v>400</v>
      </c>
      <c r="R232" s="1">
        <v>600</v>
      </c>
      <c r="S232" s="1">
        <v>800</v>
      </c>
      <c r="T232" s="1">
        <v>900</v>
      </c>
      <c r="U232" s="1">
        <v>900</v>
      </c>
      <c r="V232" s="1">
        <v>900</v>
      </c>
      <c r="W232" s="1">
        <v>800</v>
      </c>
      <c r="X232" s="1">
        <v>800</v>
      </c>
      <c r="Y232" s="1">
        <v>800</v>
      </c>
      <c r="Z232" s="1">
        <v>800</v>
      </c>
      <c r="AA232" s="1">
        <v>800</v>
      </c>
      <c r="AB232" s="1">
        <v>800</v>
      </c>
      <c r="AC232" s="1">
        <v>800</v>
      </c>
      <c r="AD232" s="1">
        <v>800</v>
      </c>
      <c r="AE232" s="1">
        <v>800</v>
      </c>
      <c r="AF232" s="1">
        <v>700</v>
      </c>
      <c r="AG232" s="1">
        <v>600</v>
      </c>
      <c r="AH232" s="1">
        <v>400</v>
      </c>
      <c r="AI232" s="1">
        <v>700</v>
      </c>
      <c r="AJ232" s="1">
        <v>800</v>
      </c>
      <c r="AK232" s="1">
        <v>800</v>
      </c>
      <c r="AL232" s="1">
        <v>800</v>
      </c>
      <c r="AM232" s="1">
        <v>800</v>
      </c>
      <c r="AN232" s="1">
        <v>800</v>
      </c>
      <c r="AO232" s="1">
        <v>800</v>
      </c>
      <c r="AP232" s="1">
        <v>800</v>
      </c>
      <c r="AQ232" s="1">
        <v>800</v>
      </c>
      <c r="AR232" s="1">
        <v>800</v>
      </c>
      <c r="AS232" s="1">
        <v>800</v>
      </c>
      <c r="AT232" s="1">
        <v>800</v>
      </c>
      <c r="AU232" s="1">
        <v>800</v>
      </c>
      <c r="AV232" s="1">
        <v>800</v>
      </c>
      <c r="AW232" s="1">
        <v>800</v>
      </c>
      <c r="AX232" s="1">
        <v>800</v>
      </c>
      <c r="AY232" s="1">
        <v>800</v>
      </c>
      <c r="AZ232" s="1">
        <v>800</v>
      </c>
      <c r="BA232" s="1">
        <v>800</v>
      </c>
      <c r="BB232" s="1">
        <v>800</v>
      </c>
      <c r="BC232" s="1">
        <v>800</v>
      </c>
      <c r="BD232" s="1">
        <v>800</v>
      </c>
      <c r="BE232" s="1">
        <v>800</v>
      </c>
      <c r="BF232" s="1">
        <v>800</v>
      </c>
      <c r="BG232" s="1">
        <v>800</v>
      </c>
      <c r="BH232" s="1">
        <v>800</v>
      </c>
      <c r="BI232" s="1">
        <v>800</v>
      </c>
      <c r="BJ232" s="1">
        <v>800</v>
      </c>
      <c r="BK232" s="1">
        <v>800</v>
      </c>
      <c r="BL232" s="1">
        <v>800</v>
      </c>
      <c r="BM232" t="s">
        <v>3</v>
      </c>
    </row>
    <row r="233" spans="1:65" x14ac:dyDescent="0.2">
      <c r="C233" t="s">
        <v>159</v>
      </c>
      <c r="D233" s="1">
        <v>10</v>
      </c>
      <c r="E233" s="1">
        <v>10</v>
      </c>
      <c r="F233" s="1">
        <v>10</v>
      </c>
      <c r="G233" s="1">
        <v>10</v>
      </c>
      <c r="H233" s="1">
        <v>10</v>
      </c>
      <c r="I233" s="1">
        <v>10</v>
      </c>
      <c r="J233" s="1">
        <v>10</v>
      </c>
      <c r="K233" s="1">
        <v>10</v>
      </c>
      <c r="L233" s="1">
        <v>10</v>
      </c>
      <c r="M233" s="1">
        <v>10</v>
      </c>
      <c r="N233" s="1">
        <v>10</v>
      </c>
      <c r="O233" s="1">
        <v>10</v>
      </c>
      <c r="P233" s="1">
        <v>10</v>
      </c>
      <c r="Q233" s="1">
        <v>10</v>
      </c>
      <c r="R233" s="1">
        <v>10</v>
      </c>
      <c r="S233" s="1">
        <v>10</v>
      </c>
      <c r="T233" s="1">
        <v>10</v>
      </c>
      <c r="U233" s="1">
        <v>10</v>
      </c>
      <c r="V233" s="1">
        <v>10</v>
      </c>
      <c r="W233" s="1">
        <v>10</v>
      </c>
      <c r="X233" s="1">
        <v>10</v>
      </c>
      <c r="Y233" s="1">
        <v>10</v>
      </c>
      <c r="Z233" s="1">
        <v>10</v>
      </c>
      <c r="AA233" s="1">
        <v>10</v>
      </c>
      <c r="AB233" s="1">
        <v>10</v>
      </c>
      <c r="AC233" s="1">
        <v>10</v>
      </c>
      <c r="AD233" s="1">
        <v>10</v>
      </c>
      <c r="AE233" s="1">
        <v>10</v>
      </c>
      <c r="AF233" s="1">
        <v>10</v>
      </c>
      <c r="AG233" s="1">
        <v>10</v>
      </c>
      <c r="AH233" s="1">
        <v>10</v>
      </c>
      <c r="AI233" s="1">
        <v>10</v>
      </c>
      <c r="AJ233" s="1">
        <v>10</v>
      </c>
      <c r="AK233" s="1">
        <v>10</v>
      </c>
      <c r="AL233" s="1">
        <v>10</v>
      </c>
      <c r="AM233" s="1">
        <v>10</v>
      </c>
      <c r="AN233" s="1">
        <v>10</v>
      </c>
      <c r="AO233" s="1">
        <v>10</v>
      </c>
      <c r="AP233" s="1">
        <v>10</v>
      </c>
      <c r="AQ233" s="1">
        <v>10</v>
      </c>
      <c r="AR233" s="1">
        <v>10</v>
      </c>
      <c r="AS233" s="1">
        <v>10</v>
      </c>
      <c r="AT233" s="1">
        <v>10</v>
      </c>
      <c r="AU233" s="1">
        <v>10</v>
      </c>
      <c r="AV233" s="1">
        <v>10</v>
      </c>
      <c r="AW233" s="1">
        <v>10</v>
      </c>
      <c r="AX233" s="1">
        <v>10</v>
      </c>
      <c r="AY233" s="1">
        <v>10</v>
      </c>
      <c r="AZ233" s="1">
        <v>10</v>
      </c>
      <c r="BA233" s="1">
        <v>10</v>
      </c>
      <c r="BB233" s="1">
        <v>10</v>
      </c>
      <c r="BC233" s="1">
        <v>10</v>
      </c>
      <c r="BD233" s="1">
        <v>10</v>
      </c>
      <c r="BE233" s="1">
        <v>10</v>
      </c>
      <c r="BF233" s="1">
        <v>10</v>
      </c>
      <c r="BG233" s="1">
        <v>10</v>
      </c>
      <c r="BH233" s="1">
        <v>10</v>
      </c>
      <c r="BI233" s="1">
        <v>10</v>
      </c>
      <c r="BJ233" s="1">
        <v>10</v>
      </c>
      <c r="BK233" s="1">
        <v>10</v>
      </c>
      <c r="BL233" s="1">
        <v>10</v>
      </c>
      <c r="BM233" t="s">
        <v>31</v>
      </c>
    </row>
    <row r="234" spans="1:65" x14ac:dyDescent="0.2">
      <c r="C234" t="s">
        <v>4</v>
      </c>
      <c r="D234" s="1">
        <v>1948.984745703184</v>
      </c>
      <c r="E234" s="1">
        <v>1943.9931532101878</v>
      </c>
      <c r="F234" s="1">
        <v>1939.0407266648615</v>
      </c>
      <c r="G234" s="1">
        <v>1934.108517313311</v>
      </c>
      <c r="H234" s="1">
        <v>1929.1900358735365</v>
      </c>
      <c r="I234" s="1">
        <v>1924.4043469427054</v>
      </c>
      <c r="J234" s="1">
        <v>1922.9907993713252</v>
      </c>
      <c r="K234" s="1">
        <v>1921.9297266635626</v>
      </c>
      <c r="L234" s="1">
        <v>1921.252672601024</v>
      </c>
      <c r="M234" s="1">
        <v>1920.924721786331</v>
      </c>
      <c r="N234" s="1">
        <v>1920.7774155872821</v>
      </c>
      <c r="O234" s="1">
        <v>1856.213829455013</v>
      </c>
      <c r="P234" s="1">
        <v>1794.5170618916115</v>
      </c>
      <c r="Q234" s="1">
        <v>1730.7526838187762</v>
      </c>
      <c r="R234" s="1">
        <v>1701.3297568732196</v>
      </c>
      <c r="S234" s="1">
        <v>1712.5885202641282</v>
      </c>
      <c r="T234" s="1">
        <v>1742.4745499099868</v>
      </c>
      <c r="U234" s="1">
        <v>1898.2102663945589</v>
      </c>
      <c r="V234" s="1">
        <v>2047.1100077246454</v>
      </c>
      <c r="W234" s="1">
        <v>2151.4685205991141</v>
      </c>
      <c r="X234" s="1">
        <v>2232.3116375703744</v>
      </c>
      <c r="Y234" s="1">
        <v>2263.2785771170124</v>
      </c>
      <c r="Z234" s="1">
        <v>2258.9473346558357</v>
      </c>
      <c r="AA234" s="1">
        <v>2243.6417016922414</v>
      </c>
      <c r="AB234" s="1">
        <v>2217.2532156434017</v>
      </c>
      <c r="AC234" s="1">
        <v>2134.6191073787231</v>
      </c>
      <c r="AD234" s="1">
        <v>2051.2583697690116</v>
      </c>
      <c r="AE234" s="1">
        <v>1970.0206092531891</v>
      </c>
      <c r="AF234" s="1">
        <v>1754.6023649632625</v>
      </c>
      <c r="AG234" s="1">
        <v>1547.8958013920624</v>
      </c>
      <c r="AH234" s="1">
        <v>1443.6807780041809</v>
      </c>
      <c r="AI234" s="1">
        <v>1467.0576190598829</v>
      </c>
      <c r="AJ234" s="1">
        <v>1452.1073803823676</v>
      </c>
      <c r="AK234" s="1">
        <v>1443.4747410165112</v>
      </c>
      <c r="AL234" s="1">
        <v>1461.9215304535469</v>
      </c>
      <c r="AM234" s="1">
        <v>1507.9977801787677</v>
      </c>
      <c r="AN234" s="1">
        <v>1600.0023489790078</v>
      </c>
      <c r="AO234" s="1">
        <v>1637.3198699955547</v>
      </c>
      <c r="AP234" s="1">
        <v>1654.826117428569</v>
      </c>
      <c r="AQ234" s="1">
        <v>1668.8735544591134</v>
      </c>
      <c r="AR234" s="1">
        <v>1677.0838923206768</v>
      </c>
      <c r="AS234" s="1">
        <v>1681.0886418517632</v>
      </c>
      <c r="AT234" s="1">
        <v>1683.3185128621365</v>
      </c>
      <c r="AU234" s="1">
        <v>1683.7511893554879</v>
      </c>
      <c r="AV234" s="1">
        <v>1683.7511893554879</v>
      </c>
      <c r="AW234" s="1">
        <v>1683.7511893554879</v>
      </c>
      <c r="AX234" s="1">
        <v>1683.7511893554879</v>
      </c>
      <c r="AY234" s="1">
        <v>1683.7511893554879</v>
      </c>
      <c r="AZ234" s="1">
        <v>1683.7511893554879</v>
      </c>
      <c r="BA234" s="1">
        <v>1683.7511893554879</v>
      </c>
      <c r="BB234" s="1">
        <v>1683.7511893554879</v>
      </c>
      <c r="BC234" s="1">
        <v>1683.7511893554879</v>
      </c>
      <c r="BD234" s="1">
        <v>1683.7511893554879</v>
      </c>
      <c r="BE234" s="1">
        <v>1683.7511893554879</v>
      </c>
      <c r="BF234" s="1">
        <v>1683.7511893554879</v>
      </c>
      <c r="BG234" s="1">
        <v>1683.7511893554879</v>
      </c>
      <c r="BH234" s="1">
        <v>1683.7511893554879</v>
      </c>
      <c r="BI234" s="1">
        <v>1683.7511893554879</v>
      </c>
      <c r="BJ234" s="1">
        <v>1683.7511893554879</v>
      </c>
      <c r="BK234" s="1">
        <v>1683.7511893554879</v>
      </c>
      <c r="BL234" s="1">
        <v>1683.7511893554879</v>
      </c>
      <c r="BM234" t="s">
        <v>4</v>
      </c>
    </row>
    <row r="235" spans="1:65" x14ac:dyDescent="0.2">
      <c r="C235" t="s">
        <v>54</v>
      </c>
      <c r="D235" s="1">
        <v>70.243832624163247</v>
      </c>
      <c r="E235" s="1">
        <v>70.063579089573551</v>
      </c>
      <c r="F235" s="1">
        <v>69.88491608954881</v>
      </c>
      <c r="G235" s="1">
        <v>69.707157746071999</v>
      </c>
      <c r="H235" s="1">
        <v>69.530068804688341</v>
      </c>
      <c r="I235" s="1">
        <v>69.357930792406719</v>
      </c>
      <c r="J235" s="1">
        <v>69.307136529890499</v>
      </c>
      <c r="K235" s="1">
        <v>69.269045625240381</v>
      </c>
      <c r="L235" s="1">
        <v>69.244764354903282</v>
      </c>
      <c r="M235" s="1">
        <v>69.233014603373348</v>
      </c>
      <c r="N235" s="1">
        <v>69.227742148092148</v>
      </c>
      <c r="O235" s="1">
        <v>66.865482847167002</v>
      </c>
      <c r="P235" s="1">
        <v>64.623199587192062</v>
      </c>
      <c r="Q235" s="1">
        <v>62.324651484891483</v>
      </c>
      <c r="R235" s="1">
        <v>61.282226546632458</v>
      </c>
      <c r="S235" s="1">
        <v>61.715890623288992</v>
      </c>
      <c r="T235" s="1">
        <v>62.824985151649621</v>
      </c>
      <c r="U235" s="1">
        <v>68.446749129439169</v>
      </c>
      <c r="V235" s="1">
        <v>73.813883478965323</v>
      </c>
      <c r="W235" s="1">
        <v>77.566421773627198</v>
      </c>
      <c r="X235" s="1">
        <v>80.47048503163316</v>
      </c>
      <c r="Y235" s="1">
        <v>81.578221249462047</v>
      </c>
      <c r="Z235" s="1">
        <v>81.414815033063888</v>
      </c>
      <c r="AA235" s="1">
        <v>80.860320229573546</v>
      </c>
      <c r="AB235" s="1">
        <v>79.909559757582358</v>
      </c>
      <c r="AC235" s="1">
        <v>74.910656664813288</v>
      </c>
      <c r="AD235" s="1">
        <v>69.89263843957275</v>
      </c>
      <c r="AE235" s="1">
        <v>64.971491325120795</v>
      </c>
      <c r="AF235" s="1">
        <v>55.864672109784678</v>
      </c>
      <c r="AG235" s="1">
        <v>47.474660481131167</v>
      </c>
      <c r="AH235" s="1">
        <v>42.382335417219672</v>
      </c>
      <c r="AI235" s="1">
        <v>42.401781986621067</v>
      </c>
      <c r="AJ235" s="1">
        <v>41.436873149552341</v>
      </c>
      <c r="AK235" s="1">
        <v>40.849719890814576</v>
      </c>
      <c r="AL235" s="1">
        <v>41.203170785191162</v>
      </c>
      <c r="AM235" s="1">
        <v>42.424023182831718</v>
      </c>
      <c r="AN235" s="1">
        <v>44.970094790120868</v>
      </c>
      <c r="AO235" s="1">
        <v>46.017275997076212</v>
      </c>
      <c r="AP235" s="1">
        <v>46.507959042423863</v>
      </c>
      <c r="AQ235" s="1">
        <v>46.900971943733978</v>
      </c>
      <c r="AR235" s="1">
        <v>47.130342939266441</v>
      </c>
      <c r="AS235" s="1">
        <v>47.241825885990274</v>
      </c>
      <c r="AT235" s="1">
        <v>47.30456394568165</v>
      </c>
      <c r="AU235" s="1">
        <v>47.316808067550248</v>
      </c>
      <c r="AV235" s="1">
        <v>47.316808067550248</v>
      </c>
      <c r="AW235" s="1">
        <v>47.316808067550248</v>
      </c>
      <c r="AX235" s="1">
        <v>47.316808067550248</v>
      </c>
      <c r="AY235" s="1">
        <v>47.316808067550248</v>
      </c>
      <c r="AZ235" s="1">
        <v>47.316808067550248</v>
      </c>
      <c r="BA235" s="1">
        <v>47.316808067550248</v>
      </c>
      <c r="BB235" s="1">
        <v>47.316808067550248</v>
      </c>
      <c r="BC235" s="1">
        <v>47.316808067550248</v>
      </c>
      <c r="BD235" s="1">
        <v>47.316808067550248</v>
      </c>
      <c r="BE235" s="1">
        <v>47.316808067550248</v>
      </c>
      <c r="BF235" s="1">
        <v>47.316808067550248</v>
      </c>
      <c r="BG235" s="1">
        <v>47.316808067550248</v>
      </c>
      <c r="BH235" s="1">
        <v>47.316808067550248</v>
      </c>
      <c r="BI235" s="1">
        <v>47.316808067550248</v>
      </c>
      <c r="BJ235" s="1">
        <v>47.316808067550248</v>
      </c>
      <c r="BK235" s="1">
        <v>47.316808067550248</v>
      </c>
      <c r="BL235" s="1">
        <v>47.316808067550248</v>
      </c>
      <c r="BM235" t="s">
        <v>54</v>
      </c>
    </row>
    <row r="236" spans="1:65" x14ac:dyDescent="0.2">
      <c r="C236" t="s">
        <v>5</v>
      </c>
      <c r="D236" s="1">
        <v>12.850478277001416</v>
      </c>
      <c r="E236" s="1">
        <v>12.81513867396081</v>
      </c>
      <c r="F236" s="1">
        <v>12.78135449263837</v>
      </c>
      <c r="G236" s="1">
        <v>12.748934741903966</v>
      </c>
      <c r="H236" s="1">
        <v>12.717783740060939</v>
      </c>
      <c r="I236" s="1">
        <v>12.688578669472523</v>
      </c>
      <c r="J236" s="1">
        <v>12.680266832135656</v>
      </c>
      <c r="K236" s="1">
        <v>12.674255031593361</v>
      </c>
      <c r="L236" s="1">
        <v>12.670558830594098</v>
      </c>
      <c r="M236" s="1">
        <v>12.668833732646739</v>
      </c>
      <c r="N236" s="1">
        <v>12.668087113917167</v>
      </c>
      <c r="O236" s="1">
        <v>11.967124794624722</v>
      </c>
      <c r="P236" s="1">
        <v>11.37864002118736</v>
      </c>
      <c r="Q236" s="1">
        <v>10.880520065234338</v>
      </c>
      <c r="R236" s="1">
        <v>10.751182337815195</v>
      </c>
      <c r="S236" s="1">
        <v>11.011857761213582</v>
      </c>
      <c r="T236" s="1">
        <v>11.447110184731049</v>
      </c>
      <c r="U236" s="1">
        <v>12.606758756722483</v>
      </c>
      <c r="V236" s="1">
        <v>13.66378278408858</v>
      </c>
      <c r="W236" s="1">
        <v>14.331165758805041</v>
      </c>
      <c r="X236" s="1">
        <v>14.805832658569189</v>
      </c>
      <c r="Y236" s="1">
        <v>14.959053712382108</v>
      </c>
      <c r="Z236" s="1">
        <v>14.898378693387443</v>
      </c>
      <c r="AA236" s="1">
        <v>14.778883575912872</v>
      </c>
      <c r="AB236" s="1">
        <v>14.607072125160636</v>
      </c>
      <c r="AC236" s="1">
        <v>16.026840582020156</v>
      </c>
      <c r="AD236" s="1">
        <v>17.392240931353939</v>
      </c>
      <c r="AE236" s="1">
        <v>18.70668510546421</v>
      </c>
      <c r="AF236" s="1">
        <v>18.451722076786595</v>
      </c>
      <c r="AG236" s="1">
        <v>17.797899247830813</v>
      </c>
      <c r="AH236" s="1">
        <v>18.097300965726269</v>
      </c>
      <c r="AI236" s="1">
        <v>19.02635504222993</v>
      </c>
      <c r="AJ236" s="1">
        <v>19.418357097267087</v>
      </c>
      <c r="AK236" s="1">
        <v>19.717177828385882</v>
      </c>
      <c r="AL236" s="1">
        <v>20.198363313745574</v>
      </c>
      <c r="AM236" s="1">
        <v>20.930257024543053</v>
      </c>
      <c r="AN236" s="1">
        <v>22.165236085756238</v>
      </c>
      <c r="AO236" s="1">
        <v>22.650162445301156</v>
      </c>
      <c r="AP236" s="1">
        <v>22.867983697176559</v>
      </c>
      <c r="AQ236" s="1">
        <v>23.034021702111538</v>
      </c>
      <c r="AR236" s="1">
        <v>23.127043517719187</v>
      </c>
      <c r="AS236" s="1">
        <v>23.170478758979311</v>
      </c>
      <c r="AT236" s="1">
        <v>23.193786474405055</v>
      </c>
      <c r="AU236" s="1">
        <v>23.198266905431545</v>
      </c>
      <c r="AV236" s="1">
        <v>23.198266905431545</v>
      </c>
      <c r="AW236" s="1">
        <v>23.198266905431545</v>
      </c>
      <c r="AX236" s="1">
        <v>23.198266905431545</v>
      </c>
      <c r="AY236" s="1">
        <v>23.198266905431545</v>
      </c>
      <c r="AZ236" s="1">
        <v>23.198266905431545</v>
      </c>
      <c r="BA236" s="1">
        <v>23.198266905431545</v>
      </c>
      <c r="BB236" s="1">
        <v>23.198266905431545</v>
      </c>
      <c r="BC236" s="1">
        <v>23.198266905431545</v>
      </c>
      <c r="BD236" s="1">
        <v>23.198266905431545</v>
      </c>
      <c r="BE236" s="1">
        <v>23.198266905431545</v>
      </c>
      <c r="BF236" s="1">
        <v>23.198266905431545</v>
      </c>
      <c r="BG236" s="1">
        <v>23.198266905431545</v>
      </c>
      <c r="BH236" s="1">
        <v>23.198266905431545</v>
      </c>
      <c r="BI236" s="1">
        <v>23.198266905431545</v>
      </c>
      <c r="BJ236" s="1">
        <v>23.198266905431545</v>
      </c>
      <c r="BK236" s="1">
        <v>23.198266905431545</v>
      </c>
      <c r="BL236" s="1">
        <v>23.198266905431545</v>
      </c>
      <c r="BM236" t="s">
        <v>5</v>
      </c>
    </row>
    <row r="237" spans="1:65" x14ac:dyDescent="0.2">
      <c r="C237" t="s">
        <v>151</v>
      </c>
      <c r="D237" s="1">
        <v>0.2715809545793208</v>
      </c>
      <c r="E237" s="1">
        <v>0.27086470951616515</v>
      </c>
      <c r="F237" s="1">
        <v>0.27016458623547795</v>
      </c>
      <c r="G237" s="1">
        <v>0.26947762546587511</v>
      </c>
      <c r="H237" s="1">
        <v>0.26880270060018868</v>
      </c>
      <c r="I237" s="1">
        <v>0.26815570278257728</v>
      </c>
      <c r="J237" s="1">
        <v>0.26796742341269952</v>
      </c>
      <c r="K237" s="1">
        <v>0.26782818104189376</v>
      </c>
      <c r="L237" s="1">
        <v>0.26774064567200556</v>
      </c>
      <c r="M237" s="1">
        <v>0.26769887197669467</v>
      </c>
      <c r="N237" s="1">
        <v>0.26768038571222313</v>
      </c>
      <c r="O237" s="1">
        <v>0.25633843178945454</v>
      </c>
      <c r="P237" s="1">
        <v>0.24616261481228549</v>
      </c>
      <c r="Q237" s="1">
        <v>0.23658022873787982</v>
      </c>
      <c r="R237" s="1">
        <v>0.23300032247377034</v>
      </c>
      <c r="S237" s="1">
        <v>0.23614068487131162</v>
      </c>
      <c r="T237" s="1">
        <v>0.2423541180453663</v>
      </c>
      <c r="U237" s="1">
        <v>0.26522341335403066</v>
      </c>
      <c r="V237" s="1">
        <v>0.28665259671731785</v>
      </c>
      <c r="W237" s="1">
        <v>0.30105739005320936</v>
      </c>
      <c r="X237" s="1">
        <v>0.31184154166687156</v>
      </c>
      <c r="Y237" s="1">
        <v>0.31571973465700809</v>
      </c>
      <c r="Z237" s="1">
        <v>0.31482660618569325</v>
      </c>
      <c r="AA237" s="1">
        <v>0.31252166891790295</v>
      </c>
      <c r="AB237" s="1">
        <v>0.30885458713058761</v>
      </c>
      <c r="AC237" s="1">
        <v>0.3080328007635435</v>
      </c>
      <c r="AD237" s="1">
        <v>0.30714827827459062</v>
      </c>
      <c r="AE237" s="1">
        <v>0.30648402823043047</v>
      </c>
      <c r="AF237" s="1">
        <v>0.28352063043984443</v>
      </c>
      <c r="AG237" s="1">
        <v>0.25926708445344077</v>
      </c>
      <c r="AH237" s="1">
        <v>0.25110679474293662</v>
      </c>
      <c r="AI237" s="1">
        <v>0.25906987874619791</v>
      </c>
      <c r="AJ237" s="1">
        <v>0.26001118604536461</v>
      </c>
      <c r="AK237" s="1">
        <v>0.26100718335860529</v>
      </c>
      <c r="AL237" s="1">
        <v>0.26575646187402013</v>
      </c>
      <c r="AM237" s="1">
        <v>0.27474750312046675</v>
      </c>
      <c r="AN237" s="1">
        <v>0.2913452904174807</v>
      </c>
      <c r="AO237" s="1">
        <v>0.29797623572383014</v>
      </c>
      <c r="AP237" s="1">
        <v>0.30103320348614832</v>
      </c>
      <c r="AQ237" s="1">
        <v>0.30343499085029607</v>
      </c>
      <c r="AR237" s="1">
        <v>0.30481471856255493</v>
      </c>
      <c r="AS237" s="1">
        <v>0.3054750176852411</v>
      </c>
      <c r="AT237" s="1">
        <v>0.305839841757508</v>
      </c>
      <c r="AU237" s="1">
        <v>0.3059106309643923</v>
      </c>
      <c r="AV237" s="1">
        <v>0.3059106309643923</v>
      </c>
      <c r="AW237" s="1">
        <v>0.3059106309643923</v>
      </c>
      <c r="AX237" s="1">
        <v>0.3059106309643923</v>
      </c>
      <c r="AY237" s="1">
        <v>0.3059106309643923</v>
      </c>
      <c r="AZ237" s="1">
        <v>0.3059106309643923</v>
      </c>
      <c r="BA237" s="1">
        <v>0.3059106309643923</v>
      </c>
      <c r="BB237" s="1">
        <v>0.3059106309643923</v>
      </c>
      <c r="BC237" s="1">
        <v>0.3059106309643923</v>
      </c>
      <c r="BD237" s="1">
        <v>0.3059106309643923</v>
      </c>
      <c r="BE237" s="1">
        <v>0.3059106309643923</v>
      </c>
      <c r="BF237" s="1">
        <v>0.3059106309643923</v>
      </c>
      <c r="BG237" s="1">
        <v>0.3059106309643923</v>
      </c>
      <c r="BH237" s="1">
        <v>0.3059106309643923</v>
      </c>
      <c r="BI237" s="1">
        <v>0.3059106309643923</v>
      </c>
      <c r="BJ237" s="1">
        <v>0.3059106309643923</v>
      </c>
      <c r="BK237" s="1">
        <v>0.3059106309643923</v>
      </c>
      <c r="BL237" s="1">
        <v>0.3059106309643923</v>
      </c>
      <c r="BM237" t="s">
        <v>6</v>
      </c>
    </row>
    <row r="238" spans="1:65" x14ac:dyDescent="0.2">
      <c r="C238" t="s">
        <v>7</v>
      </c>
      <c r="D238" s="19">
        <v>5.3824616036226214</v>
      </c>
      <c r="E238" s="19">
        <v>5.3682663462372462</v>
      </c>
      <c r="F238" s="19">
        <v>5.3543906063793525</v>
      </c>
      <c r="G238" s="19">
        <v>5.3407757342639286</v>
      </c>
      <c r="H238" s="19">
        <v>5.3273994016690498</v>
      </c>
      <c r="I238" s="19">
        <v>5.3145765551026729</v>
      </c>
      <c r="J238" s="19">
        <v>5.310845047196711</v>
      </c>
      <c r="K238" s="19">
        <v>5.3080854033342746</v>
      </c>
      <c r="L238" s="19">
        <v>5.3063505402688138</v>
      </c>
      <c r="M238" s="19">
        <v>5.3055226276068206</v>
      </c>
      <c r="N238" s="19">
        <v>5.3051562484221435</v>
      </c>
      <c r="O238" s="19">
        <v>5.0803701193877222</v>
      </c>
      <c r="P238" s="19">
        <v>4.8786956527450061</v>
      </c>
      <c r="Q238" s="19">
        <v>4.6887823902466508</v>
      </c>
      <c r="R238" s="19">
        <v>4.6178322455983096</v>
      </c>
      <c r="S238" s="19">
        <v>4.6800710725160872</v>
      </c>
      <c r="T238" s="19">
        <v>4.803215074045311</v>
      </c>
      <c r="U238" s="19">
        <v>5.2564615253344433</v>
      </c>
      <c r="V238" s="19">
        <v>5.6811664050582342</v>
      </c>
      <c r="W238" s="19">
        <v>5.9666549333633707</v>
      </c>
      <c r="X238" s="19">
        <v>6.1803859811759638</v>
      </c>
      <c r="Y238" s="19">
        <v>6.2572478689809516</v>
      </c>
      <c r="Z238" s="19">
        <v>6.2395469601988891</v>
      </c>
      <c r="AA238" s="19">
        <v>6.1938654198204146</v>
      </c>
      <c r="AB238" s="19">
        <v>6.12118754390624</v>
      </c>
      <c r="AC238" s="19">
        <v>6.1049005639379779</v>
      </c>
      <c r="AD238" s="19">
        <v>6.0873702170780364</v>
      </c>
      <c r="AE238" s="19">
        <v>6.0742054487185069</v>
      </c>
      <c r="AF238" s="19">
        <v>5.6190939808028055</v>
      </c>
      <c r="AG238" s="19">
        <v>5.1384130721370029</v>
      </c>
      <c r="AH238" s="19">
        <v>4.9766843304833017</v>
      </c>
      <c r="AI238" s="19">
        <v>5.1345046531946901</v>
      </c>
      <c r="AJ238" s="19">
        <v>5.1531604179290857</v>
      </c>
      <c r="AK238" s="19">
        <v>5.1729000837835395</v>
      </c>
      <c r="AL238" s="19">
        <v>5.2670260113314669</v>
      </c>
      <c r="AM238" s="19">
        <v>5.4452194135917562</v>
      </c>
      <c r="AN238" s="19">
        <v>5.774170878430871</v>
      </c>
      <c r="AO238" s="19">
        <v>5.9055895508574148</v>
      </c>
      <c r="AP238" s="19">
        <v>5.9661755799096987</v>
      </c>
      <c r="AQ238" s="19">
        <v>6.013776591871733</v>
      </c>
      <c r="AR238" s="19">
        <v>6.0411214086177791</v>
      </c>
      <c r="AS238" s="19">
        <v>6.0542078736840379</v>
      </c>
      <c r="AT238" s="19">
        <v>6.0614383201786968</v>
      </c>
      <c r="AU238" s="19">
        <v>6.0628412911219138</v>
      </c>
      <c r="AV238" s="19">
        <v>6.0628412911219138</v>
      </c>
      <c r="AW238" s="19">
        <v>6.0628412911219138</v>
      </c>
      <c r="AX238" s="19">
        <v>6.0628412911219138</v>
      </c>
      <c r="AY238" s="19">
        <v>6.0628412911219138</v>
      </c>
      <c r="AZ238" s="19">
        <v>6.0628412911219138</v>
      </c>
      <c r="BA238" s="19">
        <v>6.0628412911219138</v>
      </c>
      <c r="BB238" s="19">
        <v>6.0628412911219138</v>
      </c>
      <c r="BC238" s="19">
        <v>6.0628412911219138</v>
      </c>
      <c r="BD238" s="19">
        <v>6.0628412911219138</v>
      </c>
      <c r="BE238" s="19">
        <v>6.0628412911219138</v>
      </c>
      <c r="BF238" s="19">
        <v>6.0628412911219138</v>
      </c>
      <c r="BG238" s="19">
        <v>6.0628412911219138</v>
      </c>
      <c r="BH238" s="19">
        <v>6.0628412911219138</v>
      </c>
      <c r="BI238" s="19">
        <v>6.0628412911219138</v>
      </c>
      <c r="BJ238" s="19">
        <v>6.0628412911219138</v>
      </c>
      <c r="BK238" s="19">
        <v>6.0628412911219138</v>
      </c>
      <c r="BL238" s="19">
        <v>6.0628412911219138</v>
      </c>
      <c r="BM238" t="s">
        <v>7</v>
      </c>
    </row>
    <row r="239" spans="1:65" x14ac:dyDescent="0.2">
      <c r="C239" t="s">
        <v>8</v>
      </c>
      <c r="D239" s="14">
        <v>0.1357904772896604</v>
      </c>
      <c r="E239" s="14">
        <v>0.13543235475808257</v>
      </c>
      <c r="F239" s="14">
        <v>0.13508229311773898</v>
      </c>
      <c r="G239" s="14">
        <v>0.13473881273293756</v>
      </c>
      <c r="H239" s="14">
        <v>0.13440135030009434</v>
      </c>
      <c r="I239" s="14">
        <v>0.13407785139128864</v>
      </c>
      <c r="J239" s="14">
        <v>0.13398371170634976</v>
      </c>
      <c r="K239" s="14">
        <v>0.13391409052094688</v>
      </c>
      <c r="L239" s="14">
        <v>0.13387032283600278</v>
      </c>
      <c r="M239" s="14">
        <v>0.13384943598834734</v>
      </c>
      <c r="N239" s="14">
        <v>0.13384019285611157</v>
      </c>
      <c r="O239" s="14">
        <v>0.12816921589472727</v>
      </c>
      <c r="P239" s="14">
        <v>0.12308130740614275</v>
      </c>
      <c r="Q239" s="14">
        <v>0.11829011436893991</v>
      </c>
      <c r="R239" s="14">
        <v>0.11650016123688517</v>
      </c>
      <c r="S239" s="14">
        <v>0.11807034243565581</v>
      </c>
      <c r="T239" s="14">
        <v>0.12117705902268315</v>
      </c>
      <c r="U239" s="14">
        <v>0.13261170667701533</v>
      </c>
      <c r="V239" s="14">
        <v>0.14332629835865893</v>
      </c>
      <c r="W239" s="14">
        <v>0.15052869502660468</v>
      </c>
      <c r="X239" s="14">
        <v>0.15592077083343578</v>
      </c>
      <c r="Y239" s="14">
        <v>0.15785986732850404</v>
      </c>
      <c r="Z239" s="14">
        <v>0.15741330309284662</v>
      </c>
      <c r="AA239" s="14">
        <v>0.15626083445895148</v>
      </c>
      <c r="AB239" s="14">
        <v>0.15442729356529381</v>
      </c>
      <c r="AC239" s="14">
        <v>0.15401640038177175</v>
      </c>
      <c r="AD239" s="14">
        <v>0.15357413913729531</v>
      </c>
      <c r="AE239" s="14">
        <v>0.15324201411521524</v>
      </c>
      <c r="AF239" s="14">
        <v>0.14176031521992222</v>
      </c>
      <c r="AG239" s="14">
        <v>0.12963354222672038</v>
      </c>
      <c r="AH239" s="14">
        <v>0.12555339737146831</v>
      </c>
      <c r="AI239" s="14">
        <v>0.12953493937309896</v>
      </c>
      <c r="AJ239" s="14">
        <v>0.1300055930226823</v>
      </c>
      <c r="AK239" s="14">
        <v>0.13050359167930264</v>
      </c>
      <c r="AL239" s="14">
        <v>0.13287823093701007</v>
      </c>
      <c r="AM239" s="14">
        <v>0.13737375156023338</v>
      </c>
      <c r="AN239" s="14">
        <v>0.14567264520874035</v>
      </c>
      <c r="AO239" s="14">
        <v>0.14898811786191507</v>
      </c>
      <c r="AP239" s="14">
        <v>0.15051660174307416</v>
      </c>
      <c r="AQ239" s="14">
        <v>0.15171749542514804</v>
      </c>
      <c r="AR239" s="14">
        <v>0.15240735928127747</v>
      </c>
      <c r="AS239" s="14">
        <v>0.15273750884262055</v>
      </c>
      <c r="AT239" s="14">
        <v>0.152919920878754</v>
      </c>
      <c r="AU239" s="14">
        <v>0.15295531548219615</v>
      </c>
      <c r="AV239" s="14">
        <v>0.15295531548219615</v>
      </c>
      <c r="AW239" s="14">
        <v>0.15295531548219615</v>
      </c>
      <c r="AX239" s="14">
        <v>0.15295531548219615</v>
      </c>
      <c r="AY239" s="14">
        <v>0.15295531548219615</v>
      </c>
      <c r="AZ239" s="14">
        <v>0.15295531548219615</v>
      </c>
      <c r="BA239" s="14">
        <v>0.15295531548219615</v>
      </c>
      <c r="BB239" s="14">
        <v>0.15295531548219615</v>
      </c>
      <c r="BC239" s="14">
        <v>0.15295531548219615</v>
      </c>
      <c r="BD239" s="14">
        <v>0.15295531548219615</v>
      </c>
      <c r="BE239" s="14">
        <v>0.15295531548219615</v>
      </c>
      <c r="BF239" s="14">
        <v>0.15295531548219615</v>
      </c>
      <c r="BG239" s="14">
        <v>0.15295531548219615</v>
      </c>
      <c r="BH239" s="14">
        <v>0.15295531548219615</v>
      </c>
      <c r="BI239" s="14">
        <v>0.15295531548219615</v>
      </c>
      <c r="BJ239" s="14">
        <v>0.15295531548219615</v>
      </c>
      <c r="BK239" s="14">
        <v>0.15295531548219615</v>
      </c>
      <c r="BL239" s="14">
        <v>0.15295531548219615</v>
      </c>
      <c r="BM239" t="s">
        <v>8</v>
      </c>
    </row>
    <row r="240" spans="1:65" x14ac:dyDescent="0.2">
      <c r="C240" t="s">
        <v>9</v>
      </c>
      <c r="D240" s="19">
        <v>0.73082320144110124</v>
      </c>
      <c r="E240" s="19">
        <v>0.72893299630801123</v>
      </c>
      <c r="F240" s="19">
        <v>0.72706686074366744</v>
      </c>
      <c r="G240" s="19">
        <v>0.7252174985264469</v>
      </c>
      <c r="H240" s="19">
        <v>0.72338236847636761</v>
      </c>
      <c r="I240" s="19">
        <v>0.72160558049628754</v>
      </c>
      <c r="J240" s="19">
        <v>0.7210833564063267</v>
      </c>
      <c r="K240" s="19">
        <v>0.72069328245595443</v>
      </c>
      <c r="L240" s="19">
        <v>0.72044560841819338</v>
      </c>
      <c r="M240" s="19">
        <v>0.72032623127497575</v>
      </c>
      <c r="N240" s="19">
        <v>0.54020465594402922</v>
      </c>
      <c r="O240" s="19">
        <v>0.34699866637663596</v>
      </c>
      <c r="P240" s="19">
        <v>0.16737388530927155</v>
      </c>
      <c r="Q240" s="19">
        <v>0.16125651011892386</v>
      </c>
      <c r="R240" s="19">
        <v>0.15862690853000722</v>
      </c>
      <c r="S240" s="19">
        <v>0.16003379761203373</v>
      </c>
      <c r="T240" s="19">
        <v>0.16328995335532454</v>
      </c>
      <c r="U240" s="19">
        <v>0.17813520073421066</v>
      </c>
      <c r="V240" s="19">
        <v>0.19223104853763262</v>
      </c>
      <c r="W240" s="19">
        <v>0.20197638604829798</v>
      </c>
      <c r="X240" s="19">
        <v>0.20944661661148126</v>
      </c>
      <c r="Y240" s="19">
        <v>0.21225031330383776</v>
      </c>
      <c r="Z240" s="19">
        <v>0.21177435687568227</v>
      </c>
      <c r="AA240" s="19">
        <v>0.10094400597161829</v>
      </c>
      <c r="AB240" s="19">
        <v>5.5420792871531815E-2</v>
      </c>
      <c r="AC240" s="19">
        <v>3.2627687702402548E-2</v>
      </c>
      <c r="AD240" s="19">
        <v>3.1995908016472022E-2</v>
      </c>
      <c r="AE240" s="19">
        <v>3.1393984402469814E-2</v>
      </c>
      <c r="AF240" s="19">
        <v>2.8577795169890313E-2</v>
      </c>
      <c r="AG240" s="19">
        <v>2.5757185379422821E-2</v>
      </c>
      <c r="AH240" s="19">
        <v>2.4588427922389047E-2</v>
      </c>
      <c r="AI240" s="19">
        <v>2.5206923420268798E-2</v>
      </c>
      <c r="AJ240" s="19">
        <v>2.3166499465771515E-2</v>
      </c>
      <c r="AK240" s="19">
        <v>2.3398171280333082E-2</v>
      </c>
      <c r="AL240" s="19">
        <v>2.3697241731340763E-2</v>
      </c>
      <c r="AM240" s="19">
        <v>2.4578165995337176E-2</v>
      </c>
      <c r="AN240" s="19">
        <v>2.5831858649066144E-2</v>
      </c>
      <c r="AO240" s="19">
        <v>2.6083994249924355E-2</v>
      </c>
      <c r="AP240" s="19">
        <v>2.6284318826361217E-2</v>
      </c>
      <c r="AQ240" s="19">
        <v>2.6427447356278055E-2</v>
      </c>
      <c r="AR240" s="19">
        <v>2.6478307186710823E-2</v>
      </c>
      <c r="AS240" s="19">
        <v>2.6463497812101534E-2</v>
      </c>
      <c r="AT240" s="19">
        <v>2.6421625080842007E-2</v>
      </c>
      <c r="AU240" s="19">
        <v>2.63522797376869E-2</v>
      </c>
      <c r="AV240" s="19">
        <v>2.63522797376869E-2</v>
      </c>
      <c r="AW240" s="19">
        <v>2.63522797376869E-2</v>
      </c>
      <c r="AX240" s="19">
        <v>2.63522797376869E-2</v>
      </c>
      <c r="AY240" s="19">
        <v>2.63522797376869E-2</v>
      </c>
      <c r="AZ240" s="19">
        <v>2.63522797376869E-2</v>
      </c>
      <c r="BA240" s="19">
        <v>2.63522797376869E-2</v>
      </c>
      <c r="BB240" s="19">
        <v>2.63522797376869E-2</v>
      </c>
      <c r="BC240" s="19">
        <v>2.63522797376869E-2</v>
      </c>
      <c r="BD240" s="19">
        <v>2.63522797376869E-2</v>
      </c>
      <c r="BE240" s="19">
        <v>2.63522797376869E-2</v>
      </c>
      <c r="BF240" s="19">
        <v>2.63522797376869E-2</v>
      </c>
      <c r="BG240" s="19">
        <v>2.63522797376869E-2</v>
      </c>
      <c r="BH240" s="19">
        <v>2.63522797376869E-2</v>
      </c>
      <c r="BI240" s="19">
        <v>2.63522797376869E-2</v>
      </c>
      <c r="BJ240" s="19">
        <v>2.63522797376869E-2</v>
      </c>
      <c r="BK240" s="19">
        <v>2.63522797376869E-2</v>
      </c>
      <c r="BL240" s="19">
        <v>2.63522797376869E-2</v>
      </c>
      <c r="BM240" t="s">
        <v>9</v>
      </c>
    </row>
    <row r="241" spans="3:65" x14ac:dyDescent="0.2">
      <c r="C241" t="s">
        <v>10</v>
      </c>
      <c r="D241" s="1">
        <v>5724.1727252874252</v>
      </c>
      <c r="E241" s="1">
        <v>5709.3676935824969</v>
      </c>
      <c r="F241" s="1">
        <v>5694.7511867747753</v>
      </c>
      <c r="G241" s="1">
        <v>5680.266057208396</v>
      </c>
      <c r="H241" s="1">
        <v>5665.8924010911487</v>
      </c>
      <c r="I241" s="1">
        <v>5651.9757092371719</v>
      </c>
      <c r="J241" s="1">
        <v>5647.8853890525543</v>
      </c>
      <c r="K241" s="1">
        <v>5644.830134836262</v>
      </c>
      <c r="L241" s="1">
        <v>5642.8902279354988</v>
      </c>
      <c r="M241" s="1">
        <v>5641.9552064612471</v>
      </c>
      <c r="N241" s="1">
        <v>5641.5372902421459</v>
      </c>
      <c r="O241" s="1">
        <v>5435.7341087900022</v>
      </c>
      <c r="P241" s="1">
        <v>5243.8238267394772</v>
      </c>
      <c r="Q241" s="1">
        <v>5052.1664620258844</v>
      </c>
      <c r="R241" s="1">
        <v>4969.7810442451264</v>
      </c>
      <c r="S241" s="1">
        <v>5013.858879185017</v>
      </c>
      <c r="T241" s="1">
        <v>5115.8742386223184</v>
      </c>
      <c r="U241" s="1">
        <v>5580.9758390028201</v>
      </c>
      <c r="V241" s="1">
        <v>6022.5987506840293</v>
      </c>
      <c r="W241" s="1">
        <v>6327.9201748931764</v>
      </c>
      <c r="X241" s="1">
        <v>6561.9624984377069</v>
      </c>
      <c r="Y241" s="1">
        <v>6649.8023158092356</v>
      </c>
      <c r="Z241" s="1">
        <v>6634.890600915126</v>
      </c>
      <c r="AA241" s="1">
        <v>6588.6993897725033</v>
      </c>
      <c r="AB241" s="1">
        <v>6511.2504024940936</v>
      </c>
      <c r="AC241" s="1">
        <v>6388.909098226698</v>
      </c>
      <c r="AD241" s="1">
        <v>6265.1987384754266</v>
      </c>
      <c r="AE241" s="1">
        <v>6147.3345708086199</v>
      </c>
      <c r="AF241" s="1">
        <v>5427.6936372973805</v>
      </c>
      <c r="AG241" s="1">
        <v>4742.9742480392397</v>
      </c>
      <c r="AH241" s="1">
        <v>4527.7571566041024</v>
      </c>
      <c r="AI241" s="1">
        <v>4498.7841279734121</v>
      </c>
      <c r="AJ241" s="1">
        <v>4492.9977807647247</v>
      </c>
      <c r="AK241" s="1">
        <v>4537.9290812500985</v>
      </c>
      <c r="AL241" s="1">
        <v>4595.9319260327193</v>
      </c>
      <c r="AM241" s="1">
        <v>4766.781681258175</v>
      </c>
      <c r="AN241" s="1">
        <v>5056.2972168389097</v>
      </c>
      <c r="AO241" s="1">
        <v>5058.8276598087659</v>
      </c>
      <c r="AP241" s="1">
        <v>5097.6793593800921</v>
      </c>
      <c r="AQ241" s="1">
        <v>5125.4382432041511</v>
      </c>
      <c r="AR241" s="1">
        <v>5135.3021894426465</v>
      </c>
      <c r="AS241" s="1">
        <v>5132.4300037957664</v>
      </c>
      <c r="AT241" s="1">
        <v>5124.3090492725523</v>
      </c>
      <c r="AU241" s="1">
        <v>5110.8599533760125</v>
      </c>
      <c r="AV241" s="1">
        <v>5110.8599533760125</v>
      </c>
      <c r="AW241" s="1">
        <v>5110.8599533760125</v>
      </c>
      <c r="AX241" s="1">
        <v>5110.8599533760125</v>
      </c>
      <c r="AY241" s="1">
        <v>5110.8599533760125</v>
      </c>
      <c r="AZ241" s="1">
        <v>5110.8599533760125</v>
      </c>
      <c r="BA241" s="1">
        <v>5110.8599533760125</v>
      </c>
      <c r="BB241" s="1">
        <v>5110.8599533760125</v>
      </c>
      <c r="BC241" s="1">
        <v>5110.8599533760125</v>
      </c>
      <c r="BD241" s="1">
        <v>5110.8599533760125</v>
      </c>
      <c r="BE241" s="1">
        <v>5110.8599533760125</v>
      </c>
      <c r="BF241" s="1">
        <v>5110.8599533760125</v>
      </c>
      <c r="BG241" s="1">
        <v>5110.8599533760125</v>
      </c>
      <c r="BH241" s="1">
        <v>5110.8599533760125</v>
      </c>
      <c r="BI241" s="1">
        <v>5110.8599533760125</v>
      </c>
      <c r="BJ241" s="1">
        <v>5110.8599533760125</v>
      </c>
      <c r="BK241" s="1">
        <v>5110.8599533760125</v>
      </c>
      <c r="BL241" s="1">
        <v>5110.8599533760125</v>
      </c>
      <c r="BM241" t="s">
        <v>10</v>
      </c>
    </row>
    <row r="242" spans="3:65" x14ac:dyDescent="0.2">
      <c r="C242" t="s">
        <v>152</v>
      </c>
      <c r="D242" s="1">
        <v>1827.0580036027529</v>
      </c>
      <c r="E242" s="1">
        <v>1822.3324907700278</v>
      </c>
      <c r="F242" s="1">
        <v>1817.6671518591686</v>
      </c>
      <c r="G242" s="1">
        <v>1813.0437463161172</v>
      </c>
      <c r="H242" s="1">
        <v>1808.4559211909188</v>
      </c>
      <c r="I242" s="1">
        <v>1804.0139512407188</v>
      </c>
      <c r="J242" s="1">
        <v>1802.7083910158167</v>
      </c>
      <c r="K242" s="1">
        <v>1801.7332061398859</v>
      </c>
      <c r="L242" s="1">
        <v>1801.1140210454832</v>
      </c>
      <c r="M242" s="1">
        <v>1800.8155781874391</v>
      </c>
      <c r="N242" s="1">
        <v>1800.6821864800977</v>
      </c>
      <c r="O242" s="1">
        <v>1734.9933318831797</v>
      </c>
      <c r="P242" s="1">
        <v>1673.7388530927153</v>
      </c>
      <c r="Q242" s="1">
        <v>1612.5651011892387</v>
      </c>
      <c r="R242" s="1">
        <v>1586.2690853000722</v>
      </c>
      <c r="S242" s="1">
        <v>1600.3379761203373</v>
      </c>
      <c r="T242" s="1">
        <v>1632.8995335532454</v>
      </c>
      <c r="U242" s="1">
        <v>1781.3520073421064</v>
      </c>
      <c r="V242" s="1">
        <v>1922.3104853763261</v>
      </c>
      <c r="W242" s="1">
        <v>2019.7638604829799</v>
      </c>
      <c r="X242" s="1">
        <v>2094.4661661148125</v>
      </c>
      <c r="Y242" s="1">
        <v>2122.5031330383772</v>
      </c>
      <c r="Z242" s="1">
        <v>2117.7435687568227</v>
      </c>
      <c r="AA242" s="1">
        <v>2103.0001244087148</v>
      </c>
      <c r="AB242" s="1">
        <v>2078.279732682443</v>
      </c>
      <c r="AC242" s="1">
        <v>2039.2304814001591</v>
      </c>
      <c r="AD242" s="1">
        <v>1999.7442510295011</v>
      </c>
      <c r="AE242" s="1">
        <v>1962.1240251543634</v>
      </c>
      <c r="AF242" s="1">
        <v>1786.1121981181445</v>
      </c>
      <c r="AG242" s="1">
        <v>1609.8240862139264</v>
      </c>
      <c r="AH242" s="1">
        <v>1536.7767451493155</v>
      </c>
      <c r="AI242" s="1">
        <v>1575.4327137667999</v>
      </c>
      <c r="AJ242" s="1">
        <v>1571.3992919384668</v>
      </c>
      <c r="AK242" s="1">
        <v>1570.304810620667</v>
      </c>
      <c r="AL242" s="1">
        <v>1594.8015425969838</v>
      </c>
      <c r="AM242" s="1">
        <v>1647.0482419855337</v>
      </c>
      <c r="AN242" s="1">
        <v>1747.5619768973484</v>
      </c>
      <c r="AO242" s="1">
        <v>1787.9982852395945</v>
      </c>
      <c r="AP242" s="1">
        <v>1806.8582918503569</v>
      </c>
      <c r="AQ242" s="1">
        <v>1821.8813290996804</v>
      </c>
      <c r="AR242" s="1">
        <v>1830.6096275107791</v>
      </c>
      <c r="AS242" s="1">
        <v>1834.8332483024951</v>
      </c>
      <c r="AT242" s="1">
        <v>1837.1977234798578</v>
      </c>
      <c r="AU242" s="1">
        <v>1837.6584242647284</v>
      </c>
      <c r="AV242" s="1">
        <v>1837.6584242647284</v>
      </c>
      <c r="AW242" s="1">
        <v>1837.6584242647284</v>
      </c>
      <c r="AX242" s="1">
        <v>1837.6584242647284</v>
      </c>
      <c r="AY242" s="1">
        <v>1837.6584242647284</v>
      </c>
      <c r="AZ242" s="1">
        <v>1837.6584242647284</v>
      </c>
      <c r="BA242" s="1">
        <v>1837.6584242647284</v>
      </c>
      <c r="BB242" s="1">
        <v>1837.6584242647284</v>
      </c>
      <c r="BC242" s="1">
        <v>1837.6584242647284</v>
      </c>
      <c r="BD242" s="1">
        <v>1837.6584242647284</v>
      </c>
      <c r="BE242" s="1">
        <v>1837.6584242647284</v>
      </c>
      <c r="BF242" s="1">
        <v>1837.6584242647284</v>
      </c>
      <c r="BG242" s="1">
        <v>1837.6584242647284</v>
      </c>
      <c r="BH242" s="1">
        <v>1837.6584242647284</v>
      </c>
      <c r="BI242" s="1">
        <v>1837.6584242647284</v>
      </c>
      <c r="BJ242" s="1">
        <v>1837.6584242647284</v>
      </c>
      <c r="BK242" s="1">
        <v>1837.6584242647284</v>
      </c>
      <c r="BL242" s="1">
        <v>1837.6584242647284</v>
      </c>
      <c r="BM242" t="s">
        <v>11</v>
      </c>
    </row>
    <row r="243" spans="3:65" ht="14.25" x14ac:dyDescent="0.2">
      <c r="C243" t="s">
        <v>153</v>
      </c>
      <c r="D243" s="1">
        <v>2436.0773381370041</v>
      </c>
      <c r="E243" s="1">
        <v>2429.7766543600369</v>
      </c>
      <c r="F243" s="1">
        <v>2423.5562024788915</v>
      </c>
      <c r="G243" s="1">
        <v>2417.391661754823</v>
      </c>
      <c r="H243" s="1">
        <v>2411.2745615878916</v>
      </c>
      <c r="I243" s="1">
        <v>2405.3519349876251</v>
      </c>
      <c r="J243" s="1">
        <v>2403.6111880210888</v>
      </c>
      <c r="K243" s="1">
        <v>2402.3109415198478</v>
      </c>
      <c r="L243" s="1">
        <v>2401.4853613939777</v>
      </c>
      <c r="M243" s="1">
        <v>2401.0874375832523</v>
      </c>
      <c r="N243" s="1">
        <v>2400.9095819734634</v>
      </c>
      <c r="O243" s="1">
        <v>2313.3244425109065</v>
      </c>
      <c r="P243" s="1">
        <v>2231.6518041236204</v>
      </c>
      <c r="Q243" s="1">
        <v>2150.0868015856518</v>
      </c>
      <c r="R243" s="1">
        <v>2115.0254470667628</v>
      </c>
      <c r="S243" s="1">
        <v>2133.7839681604496</v>
      </c>
      <c r="T243" s="1">
        <v>2177.199378070994</v>
      </c>
      <c r="U243" s="1">
        <v>2375.1360097894753</v>
      </c>
      <c r="V243" s="1">
        <v>2563.080647168435</v>
      </c>
      <c r="W243" s="1">
        <v>2693.0184806439734</v>
      </c>
      <c r="X243" s="1">
        <v>2792.6215548197501</v>
      </c>
      <c r="Y243" s="1">
        <v>2830.0041773845028</v>
      </c>
      <c r="Z243" s="1">
        <v>2823.6580916757634</v>
      </c>
      <c r="AA243" s="1">
        <v>2804.0001658782862</v>
      </c>
      <c r="AB243" s="1">
        <v>2771.0396435765906</v>
      </c>
      <c r="AC243" s="1">
        <v>2718.973975200212</v>
      </c>
      <c r="AD243" s="1">
        <v>2666.3256680393347</v>
      </c>
      <c r="AE243" s="1">
        <v>2651.5189529113018</v>
      </c>
      <c r="AF243" s="1">
        <v>2405.8528867845512</v>
      </c>
      <c r="AG243" s="1">
        <v>2166.6792756148789</v>
      </c>
      <c r="AH243" s="1">
        <v>2067.8211027214229</v>
      </c>
      <c r="AI243" s="1">
        <v>2118.1757544348097</v>
      </c>
      <c r="AJ243" s="1">
        <v>2113.6635020267695</v>
      </c>
      <c r="AK243" s="1">
        <v>2113.4265580768165</v>
      </c>
      <c r="AL243" s="1">
        <v>2146.067292189477</v>
      </c>
      <c r="AM243" s="1">
        <v>2216.8951335831889</v>
      </c>
      <c r="AN243" s="1">
        <v>2350.9573225835638</v>
      </c>
      <c r="AO243" s="1">
        <v>2403.6328290039564</v>
      </c>
      <c r="AP243" s="1">
        <v>2428.6137069687852</v>
      </c>
      <c r="AQ243" s="1">
        <v>2448.4304039873518</v>
      </c>
      <c r="AR243" s="1">
        <v>2459.782802853962</v>
      </c>
      <c r="AS243" s="1">
        <v>2465.0797291907193</v>
      </c>
      <c r="AT243" s="1">
        <v>2467.8776701879392</v>
      </c>
      <c r="AU243" s="1">
        <v>2468.1178360237545</v>
      </c>
      <c r="AV243" s="1">
        <v>2468.1178360237545</v>
      </c>
      <c r="AW243" s="1">
        <v>2468.1178360237545</v>
      </c>
      <c r="AX243" s="1">
        <v>2468.1178360237545</v>
      </c>
      <c r="AY243" s="1">
        <v>2468.1178360237545</v>
      </c>
      <c r="AZ243" s="1">
        <v>2468.1178360237545</v>
      </c>
      <c r="BA243" s="1">
        <v>2468.1178360237545</v>
      </c>
      <c r="BB243" s="1">
        <v>2468.1178360237545</v>
      </c>
      <c r="BC243" s="1">
        <v>2468.1178360237545</v>
      </c>
      <c r="BD243" s="1">
        <v>2468.1178360237545</v>
      </c>
      <c r="BE243" s="1">
        <v>2468.1178360237545</v>
      </c>
      <c r="BF243" s="1">
        <v>2468.1178360237545</v>
      </c>
      <c r="BG243" s="1">
        <v>2468.1178360237545</v>
      </c>
      <c r="BH243" s="1">
        <v>2468.1178360237545</v>
      </c>
      <c r="BI243" s="1">
        <v>2468.1178360237545</v>
      </c>
      <c r="BJ243" s="1">
        <v>2468.1178360237545</v>
      </c>
      <c r="BK243" s="1">
        <v>2468.1178360237545</v>
      </c>
      <c r="BL243" s="1">
        <v>2468.1178360237545</v>
      </c>
      <c r="BM243" t="s">
        <v>12</v>
      </c>
    </row>
    <row r="244" spans="3:65" x14ac:dyDescent="0.2">
      <c r="C244" t="s">
        <v>154</v>
      </c>
      <c r="D244" s="1">
        <v>79.294317356359471</v>
      </c>
      <c r="E244" s="1">
        <v>79.089230099419211</v>
      </c>
      <c r="F244" s="1">
        <v>78.886754390687912</v>
      </c>
      <c r="G244" s="1">
        <v>78.686098590119485</v>
      </c>
      <c r="H244" s="1">
        <v>78.486986979685881</v>
      </c>
      <c r="I244" s="1">
        <v>78.294205483847193</v>
      </c>
      <c r="J244" s="1">
        <v>78.237544170086451</v>
      </c>
      <c r="K244" s="1">
        <v>78.195221146471056</v>
      </c>
      <c r="L244" s="1">
        <v>78.168348513373971</v>
      </c>
      <c r="M244" s="1">
        <v>78.155396093334858</v>
      </c>
      <c r="N244" s="1">
        <v>78.149606893236239</v>
      </c>
      <c r="O244" s="1">
        <v>75.298710603730001</v>
      </c>
      <c r="P244" s="1">
        <v>72.640266224223851</v>
      </c>
      <c r="Q244" s="1">
        <v>69.98532539161296</v>
      </c>
      <c r="R244" s="1">
        <v>68.844078302023135</v>
      </c>
      <c r="S244" s="1">
        <v>69.454668163622642</v>
      </c>
      <c r="T244" s="1">
        <v>70.867839756210842</v>
      </c>
      <c r="U244" s="1">
        <v>77.310677118647419</v>
      </c>
      <c r="V244" s="1">
        <v>83.428275065332542</v>
      </c>
      <c r="W244" s="1">
        <v>87.657751544961329</v>
      </c>
      <c r="X244" s="1">
        <v>90.899831609382858</v>
      </c>
      <c r="Y244" s="1">
        <v>92.116635973865556</v>
      </c>
      <c r="Z244" s="1">
        <v>91.910070884046121</v>
      </c>
      <c r="AA244" s="1">
        <v>91.270205399338224</v>
      </c>
      <c r="AB244" s="1">
        <v>90.197340398418035</v>
      </c>
      <c r="AC244" s="1">
        <v>88.502602892766902</v>
      </c>
      <c r="AD244" s="1">
        <v>86.788900494680348</v>
      </c>
      <c r="AE244" s="1">
        <v>85.156182691699371</v>
      </c>
      <c r="AF244" s="1">
        <v>76.002124837787179</v>
      </c>
      <c r="AG244" s="1">
        <v>68.167665024312356</v>
      </c>
      <c r="AH244" s="1">
        <v>64.969181786777327</v>
      </c>
      <c r="AI244" s="1">
        <v>66.281624866995259</v>
      </c>
      <c r="AJ244" s="1">
        <v>66.288556197973932</v>
      </c>
      <c r="AK244" s="1">
        <v>66.481951625591677</v>
      </c>
      <c r="AL244" s="1">
        <v>67.455321539159897</v>
      </c>
      <c r="AM244" s="1">
        <v>69.766309473131543</v>
      </c>
      <c r="AN244" s="1">
        <v>73.785869686527278</v>
      </c>
      <c r="AO244" s="1">
        <v>75.159092303677099</v>
      </c>
      <c r="AP244" s="1">
        <v>75.879554707265044</v>
      </c>
      <c r="AQ244" s="1">
        <v>76.43754856684464</v>
      </c>
      <c r="AR244" s="1">
        <v>76.73051693979923</v>
      </c>
      <c r="AS244" s="1">
        <v>76.834174895753819</v>
      </c>
      <c r="AT244" s="1">
        <v>76.859739672173731</v>
      </c>
      <c r="AU244" s="1">
        <v>76.805569047771073</v>
      </c>
      <c r="AV244" s="1">
        <v>76.805569047771073</v>
      </c>
      <c r="AW244" s="1">
        <v>76.805569047771073</v>
      </c>
      <c r="AX244" s="1">
        <v>76.805569047771073</v>
      </c>
      <c r="AY244" s="1">
        <v>76.805569047771073</v>
      </c>
      <c r="AZ244" s="1">
        <v>76.805569047771073</v>
      </c>
      <c r="BA244" s="1">
        <v>76.805569047771073</v>
      </c>
      <c r="BB244" s="1">
        <v>76.805569047771073</v>
      </c>
      <c r="BC244" s="1">
        <v>76.805569047771073</v>
      </c>
      <c r="BD244" s="1">
        <v>76.805569047771073</v>
      </c>
      <c r="BE244" s="1">
        <v>76.805569047771073</v>
      </c>
      <c r="BF244" s="1">
        <v>76.805569047771073</v>
      </c>
      <c r="BG244" s="1">
        <v>76.805569047771073</v>
      </c>
      <c r="BH244" s="1">
        <v>76.805569047771073</v>
      </c>
      <c r="BI244" s="1">
        <v>76.805569047771073</v>
      </c>
      <c r="BJ244" s="1">
        <v>76.805569047771073</v>
      </c>
      <c r="BK244" s="1">
        <v>76.805569047771073</v>
      </c>
      <c r="BL244" s="1">
        <v>76.805569047771073</v>
      </c>
      <c r="BM244" t="s">
        <v>0</v>
      </c>
    </row>
    <row r="245" spans="3:65" x14ac:dyDescent="0.2">
      <c r="C245" t="s">
        <v>155</v>
      </c>
      <c r="D245" s="1">
        <v>22.026199265655407</v>
      </c>
      <c r="E245" s="1">
        <v>21.969230583172003</v>
      </c>
      <c r="F245" s="1">
        <v>21.912987330746642</v>
      </c>
      <c r="G245" s="1">
        <v>21.857249608366523</v>
      </c>
      <c r="H245" s="1">
        <v>21.801940827690522</v>
      </c>
      <c r="I245" s="1">
        <v>21.748390412179777</v>
      </c>
      <c r="J245" s="1">
        <v>21.732651158357346</v>
      </c>
      <c r="K245" s="1">
        <v>21.720894762908625</v>
      </c>
      <c r="L245" s="1">
        <v>21.71343014260388</v>
      </c>
      <c r="M245" s="1">
        <v>21.709832248148572</v>
      </c>
      <c r="N245" s="1">
        <v>21.708224137010067</v>
      </c>
      <c r="O245" s="1">
        <v>20.916308501036109</v>
      </c>
      <c r="P245" s="1">
        <v>20.177851728951069</v>
      </c>
      <c r="Q245" s="1">
        <v>19.440368164336935</v>
      </c>
      <c r="R245" s="1">
        <v>19.123355083895316</v>
      </c>
      <c r="S245" s="1">
        <v>19.292963378784066</v>
      </c>
      <c r="T245" s="1">
        <v>19.685511043391902</v>
      </c>
      <c r="U245" s="1">
        <v>21.475188088513171</v>
      </c>
      <c r="V245" s="1">
        <v>23.174520851481262</v>
      </c>
      <c r="W245" s="1">
        <v>24.349375429155923</v>
      </c>
      <c r="X245" s="1">
        <v>25.24995322482857</v>
      </c>
      <c r="Y245" s="1">
        <v>25.587954437184877</v>
      </c>
      <c r="Z245" s="1">
        <v>25.530575245568365</v>
      </c>
      <c r="AA245" s="1">
        <v>25.352834833149505</v>
      </c>
      <c r="AB245" s="1">
        <v>25.054816777338342</v>
      </c>
      <c r="AC245" s="1">
        <v>24.584056359101915</v>
      </c>
      <c r="AD245" s="1">
        <v>24.108027915188984</v>
      </c>
      <c r="AE245" s="1">
        <v>23.654495192138715</v>
      </c>
      <c r="AF245" s="1">
        <v>21.111701343829772</v>
      </c>
      <c r="AG245" s="1">
        <v>18.935462506753431</v>
      </c>
      <c r="AH245" s="1">
        <v>18.04699494077148</v>
      </c>
      <c r="AI245" s="1">
        <v>18.411562463054238</v>
      </c>
      <c r="AJ245" s="1">
        <v>18.413487832770535</v>
      </c>
      <c r="AK245" s="1">
        <v>18.467208784886576</v>
      </c>
      <c r="AL245" s="1">
        <v>18.737589316433304</v>
      </c>
      <c r="AM245" s="1">
        <v>19.379530409203205</v>
      </c>
      <c r="AN245" s="1">
        <v>20.496074912924243</v>
      </c>
      <c r="AO245" s="1">
        <v>20.877525639910306</v>
      </c>
      <c r="AP245" s="1">
        <v>21.077654085351401</v>
      </c>
      <c r="AQ245" s="1">
        <v>21.232652379679067</v>
      </c>
      <c r="AR245" s="1">
        <v>21.314032483277565</v>
      </c>
      <c r="AS245" s="1">
        <v>21.342826359931617</v>
      </c>
      <c r="AT245" s="1">
        <v>21.349927686714924</v>
      </c>
      <c r="AU245" s="1">
        <v>21.334880291047519</v>
      </c>
      <c r="AV245" s="1">
        <v>21.334880291047519</v>
      </c>
      <c r="AW245" s="1">
        <v>21.334880291047519</v>
      </c>
      <c r="AX245" s="1">
        <v>21.334880291047519</v>
      </c>
      <c r="AY245" s="1">
        <v>21.334880291047519</v>
      </c>
      <c r="AZ245" s="1">
        <v>21.334880291047519</v>
      </c>
      <c r="BA245" s="1">
        <v>21.334880291047519</v>
      </c>
      <c r="BB245" s="1">
        <v>21.334880291047519</v>
      </c>
      <c r="BC245" s="1">
        <v>21.334880291047519</v>
      </c>
      <c r="BD245" s="1">
        <v>21.334880291047519</v>
      </c>
      <c r="BE245" s="1">
        <v>21.334880291047519</v>
      </c>
      <c r="BF245" s="1">
        <v>21.334880291047519</v>
      </c>
      <c r="BG245" s="1">
        <v>21.334880291047519</v>
      </c>
      <c r="BH245" s="1">
        <v>21.334880291047519</v>
      </c>
      <c r="BI245" s="1">
        <v>21.334880291047519</v>
      </c>
      <c r="BJ245" s="1">
        <v>21.334880291047519</v>
      </c>
      <c r="BK245" s="1">
        <v>21.334880291047519</v>
      </c>
      <c r="BL245" s="1">
        <v>21.334880291047519</v>
      </c>
      <c r="BM245" t="s">
        <v>1</v>
      </c>
    </row>
    <row r="246" spans="3:65" x14ac:dyDescent="0.2">
      <c r="C246" t="s">
        <v>161</v>
      </c>
      <c r="D246" s="1">
        <v>4.5263492429886796</v>
      </c>
      <c r="E246" s="1">
        <v>4.514411825269419</v>
      </c>
      <c r="F246" s="1">
        <v>4.5027431039246331</v>
      </c>
      <c r="G246" s="1">
        <v>4.4912937577645851</v>
      </c>
      <c r="H246" s="1">
        <v>4.4800450100031437</v>
      </c>
      <c r="I246" s="1">
        <v>4.4692617130429548</v>
      </c>
      <c r="J246" s="1">
        <v>4.4661237235449924</v>
      </c>
      <c r="K246" s="1">
        <v>4.4638030173648957</v>
      </c>
      <c r="L246" s="1">
        <v>4.4623440945334254</v>
      </c>
      <c r="M246" s="1">
        <v>4.4616478662782439</v>
      </c>
      <c r="N246" s="1">
        <v>4.4613397618703852</v>
      </c>
      <c r="O246" s="1">
        <v>4.2723071964909103</v>
      </c>
      <c r="P246" s="1">
        <v>4.1027102468714247</v>
      </c>
      <c r="Q246" s="1">
        <v>3.9430038122979965</v>
      </c>
      <c r="R246" s="1">
        <v>3.883338707896173</v>
      </c>
      <c r="S246" s="1">
        <v>3.9356780811885281</v>
      </c>
      <c r="T246" s="1">
        <v>4.039235300756105</v>
      </c>
      <c r="U246" s="1">
        <v>4.4203902225671774</v>
      </c>
      <c r="V246" s="1">
        <v>4.7775432786219652</v>
      </c>
      <c r="W246" s="1">
        <v>5.0176231675534888</v>
      </c>
      <c r="X246" s="1">
        <v>5.1973590277811939</v>
      </c>
      <c r="Y246" s="1">
        <v>5.2619955776168004</v>
      </c>
      <c r="Z246" s="1">
        <v>5.2471101030948883</v>
      </c>
      <c r="AA246" s="1">
        <v>5.2086944819650505</v>
      </c>
      <c r="AB246" s="1">
        <v>5.1475764521764589</v>
      </c>
      <c r="AC246" s="1">
        <v>5.133880012725724</v>
      </c>
      <c r="AD246" s="1">
        <v>5.1191379712431777</v>
      </c>
      <c r="AE246" s="1">
        <v>5.1080671371738413</v>
      </c>
      <c r="AF246" s="1">
        <v>4.7253438406640749</v>
      </c>
      <c r="AG246" s="1">
        <v>4.3211180742240112</v>
      </c>
      <c r="AH246" s="1">
        <v>4.1851132457156099</v>
      </c>
      <c r="AI246" s="1">
        <v>4.317831312436633</v>
      </c>
      <c r="AJ246" s="1">
        <v>4.3335197674227439</v>
      </c>
      <c r="AK246" s="1">
        <v>4.3501197226434227</v>
      </c>
      <c r="AL246" s="1">
        <v>4.4292743645670036</v>
      </c>
      <c r="AM246" s="1">
        <v>4.5791250520077798</v>
      </c>
      <c r="AN246" s="1">
        <v>4.8557548402913451</v>
      </c>
      <c r="AO246" s="1">
        <v>4.9662705953971695</v>
      </c>
      <c r="AP246" s="1">
        <v>5.0172200581024722</v>
      </c>
      <c r="AQ246" s="1">
        <v>5.0572498475049334</v>
      </c>
      <c r="AR246" s="1">
        <v>5.0802453093759157</v>
      </c>
      <c r="AS246" s="1">
        <v>5.0912502947540181</v>
      </c>
      <c r="AT246" s="1">
        <v>5.0973306959584672</v>
      </c>
      <c r="AU246" s="1">
        <v>5.0985105160732065</v>
      </c>
      <c r="AV246" s="1">
        <v>5.0985105160732065</v>
      </c>
      <c r="AW246" s="1">
        <v>5.0985105160732065</v>
      </c>
      <c r="AX246" s="1">
        <v>5.0985105160732065</v>
      </c>
      <c r="AY246" s="1">
        <v>5.0985105160732065</v>
      </c>
      <c r="AZ246" s="1">
        <v>5.0985105160732065</v>
      </c>
      <c r="BA246" s="1">
        <v>5.0985105160732065</v>
      </c>
      <c r="BB246" s="1">
        <v>5.0985105160732065</v>
      </c>
      <c r="BC246" s="1">
        <v>5.0985105160732065</v>
      </c>
      <c r="BD246" s="1">
        <v>5.0985105160732065</v>
      </c>
      <c r="BE246" s="1">
        <v>5.0985105160732065</v>
      </c>
      <c r="BF246" s="1">
        <v>5.0985105160732065</v>
      </c>
      <c r="BG246" s="1">
        <v>5.0985105160732065</v>
      </c>
      <c r="BH246" s="1">
        <v>5.0985105160732065</v>
      </c>
      <c r="BI246" s="1">
        <v>5.0985105160732065</v>
      </c>
      <c r="BJ246" s="1">
        <v>5.0985105160732065</v>
      </c>
      <c r="BK246" s="1">
        <v>5.0985105160732065</v>
      </c>
      <c r="BL246" s="1">
        <v>5.0985105160732065</v>
      </c>
      <c r="BM246" t="s">
        <v>33</v>
      </c>
    </row>
    <row r="247" spans="3:65" x14ac:dyDescent="0.2">
      <c r="C247" t="s">
        <v>160</v>
      </c>
      <c r="D247" s="25">
        <v>0.5</v>
      </c>
      <c r="E247" s="25">
        <v>0.5</v>
      </c>
      <c r="F247" s="25">
        <v>0.5</v>
      </c>
      <c r="G247" s="25">
        <v>0.5</v>
      </c>
      <c r="H247" s="25">
        <v>0.5</v>
      </c>
      <c r="I247" s="25">
        <v>0.5</v>
      </c>
      <c r="J247" s="25">
        <v>0.5</v>
      </c>
      <c r="K247" s="25">
        <v>0.5</v>
      </c>
      <c r="L247" s="25">
        <v>0.5</v>
      </c>
      <c r="M247" s="25">
        <v>0.5</v>
      </c>
      <c r="N247" s="25">
        <v>0.5</v>
      </c>
      <c r="O247" s="25">
        <v>0.5</v>
      </c>
      <c r="P247" s="25">
        <v>0.5</v>
      </c>
      <c r="Q247" s="25">
        <v>0.5</v>
      </c>
      <c r="R247" s="25">
        <v>0.5</v>
      </c>
      <c r="S247" s="25">
        <v>0.5</v>
      </c>
      <c r="T247" s="25">
        <v>0.5</v>
      </c>
      <c r="U247" s="25">
        <v>0.5</v>
      </c>
      <c r="V247" s="25">
        <v>0.5</v>
      </c>
      <c r="W247" s="25">
        <v>0.5</v>
      </c>
      <c r="X247" s="25">
        <v>0.5</v>
      </c>
      <c r="Y247" s="25">
        <v>0.5</v>
      </c>
      <c r="Z247" s="25">
        <v>0.5</v>
      </c>
      <c r="AA247" s="25">
        <v>0.5</v>
      </c>
      <c r="AB247" s="25">
        <v>0.5</v>
      </c>
      <c r="AC247" s="25">
        <v>0.5</v>
      </c>
      <c r="AD247" s="25">
        <v>0.5</v>
      </c>
      <c r="AE247" s="25">
        <v>0.5</v>
      </c>
      <c r="AF247" s="25">
        <v>0.5</v>
      </c>
      <c r="AG247" s="25">
        <v>0.5</v>
      </c>
      <c r="AH247" s="25">
        <v>0.5</v>
      </c>
      <c r="AI247" s="25">
        <v>0.5</v>
      </c>
      <c r="AJ247" s="25">
        <v>0.5</v>
      </c>
      <c r="AK247" s="25">
        <v>0.5</v>
      </c>
      <c r="AL247" s="25">
        <v>0.5</v>
      </c>
      <c r="AM247" s="25">
        <v>0.5</v>
      </c>
      <c r="AN247" s="25">
        <v>0.5</v>
      </c>
      <c r="AO247" s="25">
        <v>0.5</v>
      </c>
      <c r="AP247" s="25">
        <v>0.5</v>
      </c>
      <c r="AQ247" s="25">
        <v>0.5</v>
      </c>
      <c r="AR247" s="25">
        <v>0.5</v>
      </c>
      <c r="AS247" s="25">
        <v>0.5</v>
      </c>
      <c r="AT247" s="25">
        <v>0.5</v>
      </c>
      <c r="AU247" s="25">
        <v>0.5</v>
      </c>
      <c r="AV247" s="25">
        <v>0.5</v>
      </c>
      <c r="AW247" s="25">
        <v>0.5</v>
      </c>
      <c r="AX247" s="25">
        <v>0.5</v>
      </c>
      <c r="AY247" s="25">
        <v>0.5</v>
      </c>
      <c r="AZ247" s="25">
        <v>0.5</v>
      </c>
      <c r="BA247" s="25">
        <v>0.5</v>
      </c>
      <c r="BB247" s="25">
        <v>0.5</v>
      </c>
      <c r="BC247" s="25">
        <v>0.5</v>
      </c>
      <c r="BD247" s="25">
        <v>0.5</v>
      </c>
      <c r="BE247" s="25">
        <v>0.5</v>
      </c>
      <c r="BF247" s="25">
        <v>0.5</v>
      </c>
      <c r="BG247" s="25">
        <v>0.5</v>
      </c>
      <c r="BH247" s="25">
        <v>0.5</v>
      </c>
      <c r="BI247" s="25">
        <v>0.5</v>
      </c>
      <c r="BJ247" s="25">
        <v>0.5</v>
      </c>
      <c r="BK247" s="25">
        <v>0.5</v>
      </c>
      <c r="BL247" s="25">
        <v>0.5</v>
      </c>
      <c r="BM247" t="s">
        <v>55</v>
      </c>
    </row>
  </sheetData>
  <phoneticPr fontId="1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2:BL237"/>
  <sheetViews>
    <sheetView workbookViewId="0">
      <selection activeCell="E27" sqref="E27"/>
    </sheetView>
  </sheetViews>
  <sheetFormatPr defaultRowHeight="12.75" x14ac:dyDescent="0.2"/>
  <cols>
    <col min="2" max="2" width="19.28515625" customWidth="1"/>
    <col min="3" max="3" width="20.85546875" customWidth="1"/>
  </cols>
  <sheetData>
    <row r="2" spans="1:63" ht="15.75" x14ac:dyDescent="0.25">
      <c r="A2" s="3" t="s">
        <v>188</v>
      </c>
    </row>
    <row r="3" spans="1:63" x14ac:dyDescent="0.2">
      <c r="A3" s="2" t="s">
        <v>168</v>
      </c>
    </row>
    <row r="6" spans="1:63" x14ac:dyDescent="0.2">
      <c r="B6" s="2" t="s">
        <v>149</v>
      </c>
    </row>
    <row r="7" spans="1:63" x14ac:dyDescent="0.2">
      <c r="B7" s="9" t="s">
        <v>169</v>
      </c>
      <c r="C7" s="10">
        <v>1980</v>
      </c>
      <c r="D7" s="10">
        <v>1981</v>
      </c>
      <c r="E7" s="10">
        <v>1982</v>
      </c>
      <c r="F7" s="10">
        <v>1983</v>
      </c>
      <c r="G7" s="10">
        <v>1984</v>
      </c>
      <c r="H7" s="10">
        <v>1985</v>
      </c>
      <c r="I7" s="10">
        <v>1986</v>
      </c>
      <c r="J7" s="10">
        <v>1987</v>
      </c>
      <c r="K7" s="10">
        <v>1988</v>
      </c>
      <c r="L7" s="10">
        <v>1989</v>
      </c>
      <c r="M7" s="10">
        <v>1990</v>
      </c>
      <c r="N7" s="10">
        <v>1991</v>
      </c>
      <c r="O7" s="10">
        <v>1992</v>
      </c>
      <c r="P7" s="10">
        <v>1993</v>
      </c>
      <c r="Q7" s="10">
        <v>1994</v>
      </c>
      <c r="R7" s="10">
        <v>1995</v>
      </c>
      <c r="S7" s="10">
        <v>1996</v>
      </c>
      <c r="T7" s="10">
        <v>1997</v>
      </c>
      <c r="U7" s="10">
        <v>1998</v>
      </c>
      <c r="V7" s="11">
        <v>1999</v>
      </c>
      <c r="W7" s="12">
        <v>2000</v>
      </c>
      <c r="X7" s="10">
        <v>2001</v>
      </c>
      <c r="Y7" s="10">
        <v>2002</v>
      </c>
      <c r="Z7" s="10">
        <v>2003</v>
      </c>
      <c r="AA7" s="10">
        <v>2004</v>
      </c>
      <c r="AB7" s="34">
        <v>2005</v>
      </c>
      <c r="AC7" s="10">
        <v>2006</v>
      </c>
      <c r="AD7" s="10">
        <v>2007</v>
      </c>
      <c r="AE7" s="10">
        <v>2008</v>
      </c>
      <c r="AF7" s="10">
        <v>2009</v>
      </c>
      <c r="AG7" s="10">
        <v>2010</v>
      </c>
      <c r="AH7" s="10">
        <v>2011</v>
      </c>
      <c r="AI7" s="10">
        <v>2012</v>
      </c>
      <c r="AJ7" s="10">
        <v>2013</v>
      </c>
      <c r="AK7" s="10">
        <v>2014</v>
      </c>
      <c r="AL7" s="10">
        <v>2015</v>
      </c>
      <c r="AM7" s="10">
        <v>2016</v>
      </c>
      <c r="AN7" s="10">
        <v>2017</v>
      </c>
      <c r="AO7" s="10">
        <v>2018</v>
      </c>
      <c r="AP7" s="10">
        <v>2019</v>
      </c>
      <c r="AQ7" s="10">
        <v>2020</v>
      </c>
      <c r="AR7" s="10">
        <v>2021</v>
      </c>
      <c r="AS7" s="10">
        <v>2022</v>
      </c>
      <c r="AT7" s="10">
        <v>2023</v>
      </c>
      <c r="AU7" s="10">
        <v>2024</v>
      </c>
      <c r="AV7" s="10">
        <v>2025</v>
      </c>
      <c r="AW7" s="10">
        <v>2026</v>
      </c>
      <c r="AX7" s="10">
        <v>2027</v>
      </c>
      <c r="AY7" s="10">
        <v>2028</v>
      </c>
      <c r="AZ7" s="10">
        <v>2029</v>
      </c>
      <c r="BA7" s="10">
        <v>2030</v>
      </c>
      <c r="BB7" s="10">
        <v>2031</v>
      </c>
      <c r="BC7" s="10">
        <v>2032</v>
      </c>
      <c r="BD7" s="10">
        <v>2033</v>
      </c>
      <c r="BE7" s="10">
        <v>2034</v>
      </c>
      <c r="BF7" s="10">
        <v>2035</v>
      </c>
      <c r="BG7" s="10">
        <v>2036</v>
      </c>
      <c r="BH7" s="10">
        <v>2037</v>
      </c>
      <c r="BI7" s="10">
        <v>2038</v>
      </c>
      <c r="BJ7" s="10">
        <v>2039</v>
      </c>
      <c r="BK7" s="10">
        <v>2040</v>
      </c>
    </row>
    <row r="8" spans="1:63" x14ac:dyDescent="0.2">
      <c r="B8" t="s">
        <v>170</v>
      </c>
      <c r="C8" s="1">
        <v>204350.74903445761</v>
      </c>
      <c r="D8" s="1">
        <v>209468.92984599966</v>
      </c>
      <c r="E8" s="1">
        <v>214975.30817469867</v>
      </c>
      <c r="F8" s="1">
        <v>218746.13565957162</v>
      </c>
      <c r="G8" s="1">
        <v>223139.81178603109</v>
      </c>
      <c r="H8" s="1">
        <v>225386.83483216146</v>
      </c>
      <c r="I8" s="1">
        <v>222501.11718548537</v>
      </c>
      <c r="J8" s="1">
        <v>225200.42593829462</v>
      </c>
      <c r="K8" s="1">
        <v>226977.97846503448</v>
      </c>
      <c r="L8" s="1">
        <v>230018.379369334</v>
      </c>
      <c r="M8" s="1">
        <v>231668.05064387096</v>
      </c>
      <c r="N8" s="1">
        <v>227868.07919801894</v>
      </c>
      <c r="O8" s="1">
        <v>220143.72590453163</v>
      </c>
      <c r="P8" s="1">
        <v>210465.41683492117</v>
      </c>
      <c r="Q8" s="1">
        <v>203037.2057778732</v>
      </c>
      <c r="R8" s="1">
        <v>198729.43390290675</v>
      </c>
      <c r="S8" s="1">
        <v>193780.21837946572</v>
      </c>
      <c r="T8" s="1">
        <v>186269.44500000001</v>
      </c>
      <c r="U8" s="1">
        <v>179764.57000000004</v>
      </c>
      <c r="V8" s="1">
        <v>170022.41079501665</v>
      </c>
      <c r="W8" s="1">
        <v>161226.572714596</v>
      </c>
      <c r="X8" s="1">
        <v>155685.50836264092</v>
      </c>
      <c r="Y8" s="1">
        <v>152316.77033977985</v>
      </c>
      <c r="Z8" s="1">
        <v>149099.69008095373</v>
      </c>
      <c r="AA8" s="1">
        <v>145353.08699527412</v>
      </c>
      <c r="AB8" s="1">
        <v>146353.77000000002</v>
      </c>
      <c r="AC8" s="1">
        <v>142219.08759910543</v>
      </c>
      <c r="AD8" s="1">
        <v>138385.406057379</v>
      </c>
      <c r="AE8" s="1">
        <v>133840.71123255888</v>
      </c>
      <c r="AF8" s="1">
        <v>128334.32682987329</v>
      </c>
      <c r="AG8" s="1">
        <v>123960.16813631423</v>
      </c>
      <c r="AH8" s="1">
        <v>120533.31472732073</v>
      </c>
      <c r="AI8" s="1">
        <v>123715.25197838928</v>
      </c>
      <c r="AJ8" s="1">
        <v>120296.34620557469</v>
      </c>
      <c r="AK8" s="1">
        <v>118900.34200346304</v>
      </c>
      <c r="AL8" s="1">
        <v>115571.57281159936</v>
      </c>
      <c r="AM8" s="1">
        <v>112511.79284934457</v>
      </c>
      <c r="AN8" s="1">
        <v>109035.61345858176</v>
      </c>
      <c r="AO8" s="1">
        <v>105805.29763338371</v>
      </c>
      <c r="AP8" s="1">
        <v>102973.36354069898</v>
      </c>
      <c r="AQ8" s="1">
        <v>99960.938380228996</v>
      </c>
      <c r="AR8" s="1">
        <v>97308.489120678219</v>
      </c>
      <c r="AS8" s="1">
        <v>94449.153724545817</v>
      </c>
      <c r="AT8" s="1">
        <v>91869.336578240327</v>
      </c>
      <c r="AU8" s="1">
        <v>89590.682564897841</v>
      </c>
      <c r="AV8" s="1">
        <v>87586.204934518319</v>
      </c>
      <c r="AW8" s="1">
        <v>85760.193140766161</v>
      </c>
      <c r="AX8" s="1">
        <v>84000.260861222545</v>
      </c>
      <c r="AY8" s="1">
        <v>82294.459537813891</v>
      </c>
      <c r="AZ8" s="1">
        <v>81144.951553861625</v>
      </c>
      <c r="BA8" s="1">
        <v>80318.863094201195</v>
      </c>
      <c r="BB8" s="1">
        <v>80066.709692682591</v>
      </c>
      <c r="BC8" s="1">
        <v>79376.041064587451</v>
      </c>
      <c r="BD8" s="1">
        <v>79256.670682610347</v>
      </c>
      <c r="BE8" s="1">
        <v>79081.012122020853</v>
      </c>
      <c r="BF8" s="1">
        <v>78658.253966934455</v>
      </c>
      <c r="BG8" s="1">
        <v>78162.070398424199</v>
      </c>
      <c r="BH8" s="1">
        <v>77814.55010985391</v>
      </c>
      <c r="BI8" s="1">
        <v>77484.492357396288</v>
      </c>
      <c r="BJ8" s="1">
        <v>77151.291689712831</v>
      </c>
      <c r="BK8" s="1">
        <v>76850.195722393808</v>
      </c>
    </row>
    <row r="9" spans="1:63" x14ac:dyDescent="0.2">
      <c r="B9" t="s">
        <v>171</v>
      </c>
      <c r="C9" s="1">
        <v>10720.285257469868</v>
      </c>
      <c r="D9" s="1">
        <v>10595.018452026903</v>
      </c>
      <c r="E9" s="1">
        <v>10507.695115112028</v>
      </c>
      <c r="F9" s="1">
        <v>10312.355219728775</v>
      </c>
      <c r="G9" s="1">
        <v>10340.175764066033</v>
      </c>
      <c r="H9" s="1">
        <v>10192.235670656082</v>
      </c>
      <c r="I9" s="1">
        <v>9785.7106747539292</v>
      </c>
      <c r="J9" s="1">
        <v>10771.474916421748</v>
      </c>
      <c r="K9" s="1">
        <v>10759.044018237119</v>
      </c>
      <c r="L9" s="1">
        <v>10803.855153517983</v>
      </c>
      <c r="M9" s="1">
        <v>10824.29484033836</v>
      </c>
      <c r="N9" s="1">
        <v>10560.682441105078</v>
      </c>
      <c r="O9" s="1">
        <v>10582.885893861705</v>
      </c>
      <c r="P9" s="1">
        <v>10416.497902319152</v>
      </c>
      <c r="Q9" s="1">
        <v>10492.633211385024</v>
      </c>
      <c r="R9" s="1">
        <v>10372.553942619306</v>
      </c>
      <c r="S9" s="1">
        <v>10408.807498649399</v>
      </c>
      <c r="T9" s="1">
        <v>10136.99</v>
      </c>
      <c r="U9" s="1">
        <v>9847.3799999999992</v>
      </c>
      <c r="V9" s="1">
        <v>9678.0269546935724</v>
      </c>
      <c r="W9" s="1">
        <v>9822.4134425645479</v>
      </c>
      <c r="X9" s="1">
        <v>9985.9384465992862</v>
      </c>
      <c r="Y9" s="1">
        <v>9869.101869296217</v>
      </c>
      <c r="Z9" s="1">
        <v>9830.6371930263467</v>
      </c>
      <c r="AA9" s="1">
        <v>9781.9918159576791</v>
      </c>
      <c r="AB9" s="1">
        <v>9830.784999999998</v>
      </c>
      <c r="AC9" s="1">
        <v>9462.2109037775444</v>
      </c>
      <c r="AD9" s="1">
        <v>9115.4073432886471</v>
      </c>
      <c r="AE9" s="1">
        <v>8695.4783847803192</v>
      </c>
      <c r="AF9" s="1">
        <v>8060.7408827649333</v>
      </c>
      <c r="AG9" s="1">
        <v>7476.322712371265</v>
      </c>
      <c r="AH9" s="1">
        <v>7123.777418496702</v>
      </c>
      <c r="AI9" s="1">
        <v>3019.8814015202361</v>
      </c>
      <c r="AJ9" s="1">
        <v>2400.0153279389315</v>
      </c>
      <c r="AK9" s="1">
        <v>1971.4611557837409</v>
      </c>
      <c r="AL9" s="1">
        <v>1490.5420105693624</v>
      </c>
      <c r="AM9" s="1">
        <v>982.44958920025374</v>
      </c>
      <c r="AN9" s="1">
        <v>485.05709215733731</v>
      </c>
      <c r="AO9" s="1">
        <v>245.17140359991595</v>
      </c>
      <c r="AP9" s="1">
        <v>150.00770912508651</v>
      </c>
      <c r="AQ9" s="1">
        <v>101.83366180933136</v>
      </c>
      <c r="AR9" s="1">
        <v>58.082642491125483</v>
      </c>
      <c r="AS9" s="1">
        <v>55.099832269601514</v>
      </c>
      <c r="AT9" s="1">
        <v>51.954389634858529</v>
      </c>
      <c r="AU9" s="1">
        <v>49.14229699276936</v>
      </c>
      <c r="AV9" s="1">
        <v>46.803331030387938</v>
      </c>
      <c r="AW9" s="1">
        <v>44.79237177698289</v>
      </c>
      <c r="AX9" s="1">
        <v>42.844729831701137</v>
      </c>
      <c r="AY9" s="1">
        <v>41.059343257008834</v>
      </c>
      <c r="AZ9" s="1">
        <v>40.089454873591976</v>
      </c>
      <c r="BA9" s="1">
        <v>39.195396615587221</v>
      </c>
      <c r="BB9" s="1">
        <v>39.195726488358346</v>
      </c>
      <c r="BC9" s="1">
        <v>38.270329039454658</v>
      </c>
      <c r="BD9" s="1">
        <v>38.644662479115908</v>
      </c>
      <c r="BE9" s="1">
        <v>39.062976276561507</v>
      </c>
      <c r="BF9" s="1">
        <v>39.054206530402865</v>
      </c>
      <c r="BG9" s="1">
        <v>38.917939236765051</v>
      </c>
      <c r="BH9" s="1">
        <v>38.990519297188008</v>
      </c>
      <c r="BI9" s="1">
        <v>38.990519297188008</v>
      </c>
      <c r="BJ9" s="1">
        <v>38.990519297188008</v>
      </c>
      <c r="BK9" s="1">
        <v>38.990519297188008</v>
      </c>
    </row>
    <row r="10" spans="1:63" x14ac:dyDescent="0.2">
      <c r="B10" t="s">
        <v>172</v>
      </c>
      <c r="C10" s="1">
        <v>7471.1510859758946</v>
      </c>
      <c r="D10" s="1">
        <v>7412.6315478972983</v>
      </c>
      <c r="E10" s="1">
        <v>7378.0999854691563</v>
      </c>
      <c r="F10" s="1">
        <v>7264.2388734460401</v>
      </c>
      <c r="G10" s="1">
        <v>7291.2486193027189</v>
      </c>
      <c r="H10" s="1">
        <v>7190.4485421431746</v>
      </c>
      <c r="I10" s="1">
        <v>6892.1937748377777</v>
      </c>
      <c r="J10" s="1">
        <v>6864.4115879130013</v>
      </c>
      <c r="K10" s="1">
        <v>6852.3837863365579</v>
      </c>
      <c r="L10" s="1">
        <v>6881.383918992924</v>
      </c>
      <c r="M10" s="1">
        <v>7880.8292434198938</v>
      </c>
      <c r="N10" s="1">
        <v>7643.6632451663445</v>
      </c>
      <c r="O10" s="1">
        <v>7288.3656788858762</v>
      </c>
      <c r="P10" s="1">
        <v>7871.9718668974065</v>
      </c>
      <c r="Q10" s="1">
        <v>8080.2552594785493</v>
      </c>
      <c r="R10" s="1">
        <v>8365.9223163896677</v>
      </c>
      <c r="S10" s="1">
        <v>7144.5424584546599</v>
      </c>
      <c r="T10" s="1">
        <v>6955.91</v>
      </c>
      <c r="U10" s="1">
        <v>6750.8199999999988</v>
      </c>
      <c r="V10" s="1">
        <v>6699.2273738294925</v>
      </c>
      <c r="W10" s="1">
        <v>5667.9196695310447</v>
      </c>
      <c r="X10" s="1">
        <v>4743.943221327313</v>
      </c>
      <c r="Y10" s="1">
        <v>3931.6298693598333</v>
      </c>
      <c r="Z10" s="1">
        <v>3211.06621209675</v>
      </c>
      <c r="AA10" s="1">
        <v>2526.2723201020435</v>
      </c>
      <c r="AB10" s="1">
        <v>1889.915</v>
      </c>
      <c r="AC10" s="1">
        <v>1831.3485194917339</v>
      </c>
      <c r="AD10" s="1">
        <v>1764.847801835062</v>
      </c>
      <c r="AE10" s="1">
        <v>1692.2948773450521</v>
      </c>
      <c r="AF10" s="1">
        <v>1591.24936438751</v>
      </c>
      <c r="AG10" s="1">
        <v>1489.7722989194081</v>
      </c>
      <c r="AH10" s="1">
        <v>1407.4326970475943</v>
      </c>
      <c r="AI10" s="1">
        <v>593.69720103825148</v>
      </c>
      <c r="AJ10" s="1">
        <v>214.97387138014139</v>
      </c>
      <c r="AK10" s="1">
        <v>200.05493017238771</v>
      </c>
      <c r="AL10" s="1">
        <v>188.22284992530365</v>
      </c>
      <c r="AM10" s="1">
        <v>177.6182577542412</v>
      </c>
      <c r="AN10" s="1">
        <v>165.38032913400832</v>
      </c>
      <c r="AO10" s="1">
        <v>154.54834623030709</v>
      </c>
      <c r="AP10" s="1">
        <v>147.87093754511372</v>
      </c>
      <c r="AQ10" s="1">
        <v>141.0498074532519</v>
      </c>
      <c r="AR10" s="1">
        <v>138.19012489270915</v>
      </c>
      <c r="AS10" s="1">
        <v>131.30445465104418</v>
      </c>
      <c r="AT10" s="1">
        <v>129.73322349666375</v>
      </c>
      <c r="AU10" s="1">
        <v>128.6805507941516</v>
      </c>
      <c r="AV10" s="1">
        <v>126.30523437859797</v>
      </c>
      <c r="AW10" s="1">
        <v>123.71996696809323</v>
      </c>
      <c r="AX10" s="1">
        <v>122.07772683550027</v>
      </c>
      <c r="AY10" s="1">
        <v>120.29234026080798</v>
      </c>
      <c r="AZ10" s="1">
        <v>119.32245187739113</v>
      </c>
      <c r="BA10" s="1">
        <v>118.42839361938636</v>
      </c>
      <c r="BB10" s="1">
        <v>118.4287234921575</v>
      </c>
      <c r="BC10" s="1">
        <v>117.50332604325381</v>
      </c>
      <c r="BD10" s="1">
        <v>117.87765948291506</v>
      </c>
      <c r="BE10" s="1">
        <v>118.29597328036066</v>
      </c>
      <c r="BF10" s="1">
        <v>118.28720353420201</v>
      </c>
      <c r="BG10" s="1">
        <v>118.15093624056421</v>
      </c>
      <c r="BH10" s="1">
        <v>118.22351630098714</v>
      </c>
      <c r="BI10" s="1">
        <v>118.22351630098714</v>
      </c>
      <c r="BJ10" s="1">
        <v>118.22351630098714</v>
      </c>
      <c r="BK10" s="1">
        <v>118.22351630098714</v>
      </c>
    </row>
    <row r="11" spans="1:63" x14ac:dyDescent="0.2">
      <c r="B11" t="s">
        <v>173</v>
      </c>
      <c r="C11" s="1">
        <v>16393.519771493968</v>
      </c>
      <c r="D11" s="1">
        <v>21235.120280693471</v>
      </c>
      <c r="E11" s="1">
        <v>26290.276431775306</v>
      </c>
      <c r="F11" s="1">
        <v>31572.862854294355</v>
      </c>
      <c r="G11" s="1">
        <v>36064.796557106878</v>
      </c>
      <c r="H11" s="1">
        <v>41146.179148675408</v>
      </c>
      <c r="I11" s="1">
        <v>44886.045686014055</v>
      </c>
      <c r="J11" s="1">
        <v>49407.009977517824</v>
      </c>
      <c r="K11" s="1">
        <v>52736.535290587628</v>
      </c>
      <c r="L11" s="1">
        <v>57997.636891230286</v>
      </c>
      <c r="M11" s="1">
        <v>63696.789714389226</v>
      </c>
      <c r="N11" s="1">
        <v>70229.497820660981</v>
      </c>
      <c r="O11" s="1">
        <v>78198.497262339137</v>
      </c>
      <c r="P11" s="1">
        <v>85584.96790931547</v>
      </c>
      <c r="Q11" s="1">
        <v>93127.476586935663</v>
      </c>
      <c r="R11" s="1">
        <v>100961.91853999429</v>
      </c>
      <c r="S11" s="1">
        <v>109342.86301227269</v>
      </c>
      <c r="T11" s="1">
        <v>118358.655</v>
      </c>
      <c r="U11" s="1">
        <v>128232.23</v>
      </c>
      <c r="V11" s="1">
        <v>140529.83487646034</v>
      </c>
      <c r="W11" s="1">
        <v>152756.5941733084</v>
      </c>
      <c r="X11" s="1">
        <v>161502.60996943244</v>
      </c>
      <c r="Y11" s="1">
        <v>168330.49792156412</v>
      </c>
      <c r="Z11" s="1">
        <v>174936.60651392315</v>
      </c>
      <c r="AA11" s="1">
        <v>181883.14886866612</v>
      </c>
      <c r="AB11" s="1">
        <v>184111.53</v>
      </c>
      <c r="AC11" s="1">
        <v>191956.35297762527</v>
      </c>
      <c r="AD11" s="1">
        <v>199945.33879749724</v>
      </c>
      <c r="AE11" s="1">
        <v>208140.51550531585</v>
      </c>
      <c r="AF11" s="1">
        <v>220719.68292297432</v>
      </c>
      <c r="AG11" s="1">
        <v>230385.73685239517</v>
      </c>
      <c r="AH11" s="1">
        <v>239359.47515713505</v>
      </c>
      <c r="AI11" s="1">
        <v>245953.16941905222</v>
      </c>
      <c r="AJ11" s="1">
        <v>236145.66459510621</v>
      </c>
      <c r="AK11" s="1">
        <v>252739.14191058083</v>
      </c>
      <c r="AL11" s="1">
        <v>251620.662327906</v>
      </c>
      <c r="AM11" s="1">
        <v>253368.139303701</v>
      </c>
      <c r="AN11" s="1">
        <v>256164.9491201269</v>
      </c>
      <c r="AO11" s="1">
        <v>260645.98261678612</v>
      </c>
      <c r="AP11" s="1">
        <v>264579.75781263085</v>
      </c>
      <c r="AQ11" s="1">
        <v>268647.17815050838</v>
      </c>
      <c r="AR11" s="1">
        <v>272346.23811193794</v>
      </c>
      <c r="AS11" s="1">
        <v>276215.44198853354</v>
      </c>
      <c r="AT11" s="1">
        <v>279799.97580862808</v>
      </c>
      <c r="AU11" s="1">
        <v>283082.49458731519</v>
      </c>
      <c r="AV11" s="1">
        <v>286091.68650007265</v>
      </c>
      <c r="AW11" s="1">
        <v>288922.29452048882</v>
      </c>
      <c r="AX11" s="1">
        <v>291685.81668211025</v>
      </c>
      <c r="AY11" s="1">
        <v>294395.18877866835</v>
      </c>
      <c r="AZ11" s="1">
        <v>296546.6365393874</v>
      </c>
      <c r="BA11" s="1">
        <v>298374.51311556378</v>
      </c>
      <c r="BB11" s="1">
        <v>299626.66585733683</v>
      </c>
      <c r="BC11" s="1">
        <v>301319.18528032984</v>
      </c>
      <c r="BD11" s="1">
        <v>302437.80699542759</v>
      </c>
      <c r="BE11" s="1">
        <v>303612.62892842217</v>
      </c>
      <c r="BF11" s="1">
        <v>305035.40462300094</v>
      </c>
      <c r="BG11" s="1">
        <v>306531.86072609841</v>
      </c>
      <c r="BH11" s="1">
        <v>307879.23585454788</v>
      </c>
      <c r="BI11" s="1">
        <v>309209.29360700556</v>
      </c>
      <c r="BJ11" s="1">
        <v>310542.49427468894</v>
      </c>
      <c r="BK11" s="1">
        <v>311843.59024200798</v>
      </c>
    </row>
    <row r="12" spans="1:63" x14ac:dyDescent="0.2">
      <c r="B12" t="s">
        <v>174</v>
      </c>
      <c r="C12" s="13">
        <v>238935.70514939734</v>
      </c>
      <c r="D12" s="13">
        <v>248711.70012661733</v>
      </c>
      <c r="E12" s="13">
        <v>259151.37970705517</v>
      </c>
      <c r="F12" s="13">
        <v>267895.59260704077</v>
      </c>
      <c r="G12" s="13">
        <v>276836.0327265067</v>
      </c>
      <c r="H12" s="13">
        <v>283915.69819363614</v>
      </c>
      <c r="I12" s="13">
        <v>284065.06732109113</v>
      </c>
      <c r="J12" s="13">
        <v>292243.32242014719</v>
      </c>
      <c r="K12" s="13">
        <v>297325.94156019576</v>
      </c>
      <c r="L12" s="13">
        <v>305701.25533307518</v>
      </c>
      <c r="M12" s="13">
        <v>314069.96444201842</v>
      </c>
      <c r="N12" s="13">
        <v>316301.92270495131</v>
      </c>
      <c r="O12" s="13">
        <v>316213.47473961837</v>
      </c>
      <c r="P12" s="13">
        <v>314338.8545134532</v>
      </c>
      <c r="Q12" s="13">
        <v>314737.57083567244</v>
      </c>
      <c r="R12" s="13">
        <v>318429.82870190998</v>
      </c>
      <c r="S12" s="13">
        <v>320676.43134884245</v>
      </c>
      <c r="T12" s="13">
        <v>321721</v>
      </c>
      <c r="U12" s="13">
        <v>324595.00000000006</v>
      </c>
      <c r="V12" s="13">
        <v>326929.50000000006</v>
      </c>
      <c r="W12" s="13">
        <v>329473.5</v>
      </c>
      <c r="X12" s="13">
        <v>331918</v>
      </c>
      <c r="Y12" s="13">
        <v>334448</v>
      </c>
      <c r="Z12" s="13">
        <v>337078</v>
      </c>
      <c r="AA12" s="13">
        <v>339544.5</v>
      </c>
      <c r="AB12" s="13">
        <v>342186</v>
      </c>
      <c r="AC12" s="13">
        <v>345469</v>
      </c>
      <c r="AD12" s="13">
        <v>349211</v>
      </c>
      <c r="AE12" s="13">
        <v>352369.00000000012</v>
      </c>
      <c r="AF12" s="13">
        <v>358706</v>
      </c>
      <c r="AG12" s="13">
        <v>363312.00000000012</v>
      </c>
      <c r="AH12" s="13">
        <v>368424.00000000006</v>
      </c>
      <c r="AI12" s="13">
        <v>373282</v>
      </c>
      <c r="AJ12" s="13">
        <v>359057</v>
      </c>
      <c r="AK12" s="13">
        <v>373811</v>
      </c>
      <c r="AL12" s="13">
        <v>368871</v>
      </c>
      <c r="AM12" s="13">
        <v>367040.00000000006</v>
      </c>
      <c r="AN12" s="13">
        <v>365851</v>
      </c>
      <c r="AO12" s="13">
        <v>366851.00000000006</v>
      </c>
      <c r="AP12" s="13">
        <v>367851</v>
      </c>
      <c r="AQ12" s="13">
        <v>368850.99999999994</v>
      </c>
      <c r="AR12" s="13">
        <v>369851</v>
      </c>
      <c r="AS12" s="13">
        <v>370851</v>
      </c>
      <c r="AT12" s="13">
        <v>371850.99999999994</v>
      </c>
      <c r="AU12" s="13">
        <v>372850.99999999994</v>
      </c>
      <c r="AV12" s="13">
        <v>373850.99999999994</v>
      </c>
      <c r="AW12" s="13">
        <v>374851.00000000006</v>
      </c>
      <c r="AX12" s="13">
        <v>375851</v>
      </c>
      <c r="AY12" s="13">
        <v>376851.00000000006</v>
      </c>
      <c r="AZ12" s="13">
        <v>377851</v>
      </c>
      <c r="BA12" s="13">
        <v>378850.99999999994</v>
      </c>
      <c r="BB12" s="13">
        <v>379850.99999999994</v>
      </c>
      <c r="BC12" s="13">
        <v>380851</v>
      </c>
      <c r="BD12" s="13">
        <v>381850.99999999994</v>
      </c>
      <c r="BE12" s="13">
        <v>382850.99999999994</v>
      </c>
      <c r="BF12" s="13">
        <v>383851</v>
      </c>
      <c r="BG12" s="13">
        <v>384850.99999999994</v>
      </c>
      <c r="BH12" s="13">
        <v>385851</v>
      </c>
      <c r="BI12" s="13">
        <v>386851</v>
      </c>
      <c r="BJ12" s="13">
        <v>387850.99999999994</v>
      </c>
      <c r="BK12" s="13">
        <v>388851</v>
      </c>
    </row>
    <row r="13" spans="1:63" x14ac:dyDescent="0.2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63" x14ac:dyDescent="0.2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63" x14ac:dyDescent="0.2">
      <c r="B15" s="2" t="s">
        <v>150</v>
      </c>
    </row>
    <row r="16" spans="1:63" x14ac:dyDescent="0.2">
      <c r="B16" s="9" t="s">
        <v>169</v>
      </c>
      <c r="C16" s="10">
        <v>1980</v>
      </c>
      <c r="D16" s="10">
        <v>1981</v>
      </c>
      <c r="E16" s="10">
        <v>1982</v>
      </c>
      <c r="F16" s="10">
        <v>1983</v>
      </c>
      <c r="G16" s="10">
        <v>1984</v>
      </c>
      <c r="H16" s="10">
        <v>1985</v>
      </c>
      <c r="I16" s="10">
        <v>1986</v>
      </c>
      <c r="J16" s="10">
        <v>1987</v>
      </c>
      <c r="K16" s="10">
        <v>1988</v>
      </c>
      <c r="L16" s="10">
        <v>1989</v>
      </c>
      <c r="M16" s="10">
        <v>1990</v>
      </c>
      <c r="N16" s="10">
        <v>1991</v>
      </c>
      <c r="O16" s="10">
        <v>1992</v>
      </c>
      <c r="P16" s="10">
        <v>1993</v>
      </c>
      <c r="Q16" s="10">
        <v>1994</v>
      </c>
      <c r="R16" s="10">
        <v>1995</v>
      </c>
      <c r="S16" s="10">
        <v>1996</v>
      </c>
      <c r="T16" s="10">
        <v>1997</v>
      </c>
      <c r="U16" s="10">
        <v>1998</v>
      </c>
      <c r="V16" s="11">
        <v>1999</v>
      </c>
      <c r="W16" s="10">
        <v>2000</v>
      </c>
      <c r="X16" s="10">
        <v>2001</v>
      </c>
      <c r="Y16" s="10">
        <v>2002</v>
      </c>
      <c r="Z16" s="10">
        <v>2003</v>
      </c>
      <c r="AA16" s="10">
        <v>2004</v>
      </c>
      <c r="AB16" s="34">
        <v>2005</v>
      </c>
      <c r="AC16" s="10">
        <v>2006</v>
      </c>
      <c r="AD16" s="10">
        <v>2007</v>
      </c>
      <c r="AE16" s="10">
        <v>2008</v>
      </c>
      <c r="AF16" s="10">
        <v>2009</v>
      </c>
      <c r="AG16" s="10">
        <v>2010</v>
      </c>
      <c r="AH16" s="10">
        <v>2011</v>
      </c>
      <c r="AI16" s="10">
        <v>2012</v>
      </c>
      <c r="AJ16" s="10">
        <v>2013</v>
      </c>
      <c r="AK16" s="10">
        <v>2014</v>
      </c>
      <c r="AL16" s="10">
        <v>2015</v>
      </c>
      <c r="AM16" s="10">
        <v>2016</v>
      </c>
      <c r="AN16" s="10">
        <v>2017</v>
      </c>
      <c r="AO16" s="10">
        <v>2018</v>
      </c>
      <c r="AP16" s="10">
        <v>2019</v>
      </c>
      <c r="AQ16" s="10">
        <v>2020</v>
      </c>
      <c r="AR16" s="10">
        <v>2021</v>
      </c>
      <c r="AS16" s="10">
        <v>2022</v>
      </c>
      <c r="AT16" s="10">
        <v>2023</v>
      </c>
      <c r="AU16" s="10">
        <v>2024</v>
      </c>
      <c r="AV16" s="10">
        <v>2025</v>
      </c>
      <c r="AW16" s="10">
        <v>2026</v>
      </c>
      <c r="AX16" s="10">
        <v>2027</v>
      </c>
      <c r="AY16" s="10">
        <v>2028</v>
      </c>
      <c r="AZ16" s="10">
        <v>2029</v>
      </c>
      <c r="BA16" s="10">
        <v>2030</v>
      </c>
      <c r="BB16" s="10">
        <v>2031</v>
      </c>
      <c r="BC16" s="10">
        <v>2032</v>
      </c>
      <c r="BD16" s="10">
        <v>2033</v>
      </c>
      <c r="BE16" s="10">
        <v>2034</v>
      </c>
      <c r="BF16" s="10">
        <v>2035</v>
      </c>
      <c r="BG16" s="10">
        <v>2036</v>
      </c>
      <c r="BH16" s="10">
        <v>2037</v>
      </c>
      <c r="BI16" s="10">
        <v>2038</v>
      </c>
      <c r="BJ16" s="10">
        <v>2039</v>
      </c>
      <c r="BK16" s="10">
        <v>2040</v>
      </c>
    </row>
    <row r="17" spans="2:63" x14ac:dyDescent="0.2">
      <c r="B17" t="s">
        <v>170</v>
      </c>
      <c r="C17" s="1">
        <v>10116.413999999999</v>
      </c>
      <c r="D17" s="1">
        <v>10418.463</v>
      </c>
      <c r="E17" s="1">
        <v>10417.571999999998</v>
      </c>
      <c r="F17" s="1">
        <v>9871.3889999999992</v>
      </c>
      <c r="G17" s="1">
        <v>10082.555999999999</v>
      </c>
      <c r="H17" s="1">
        <v>9239.6699999999983</v>
      </c>
      <c r="I17" s="1">
        <v>7715.1689999999999</v>
      </c>
      <c r="J17" s="1">
        <v>7261.1450999999997</v>
      </c>
      <c r="K17" s="1">
        <v>8081.4491999999991</v>
      </c>
      <c r="L17" s="1">
        <v>9971.4086999999981</v>
      </c>
      <c r="M17" s="1">
        <v>8933.2847999999994</v>
      </c>
      <c r="N17" s="1">
        <v>5309.0928000000004</v>
      </c>
      <c r="O17" s="1">
        <v>2867.2874999999999</v>
      </c>
      <c r="P17" s="1">
        <v>2249.7156</v>
      </c>
      <c r="Q17" s="1">
        <v>2551.1705999999999</v>
      </c>
      <c r="R17" s="1">
        <v>3606.659298</v>
      </c>
      <c r="S17" s="1">
        <v>4360.0039559999996</v>
      </c>
      <c r="T17" s="1">
        <v>5111.8154999999997</v>
      </c>
      <c r="U17" s="1">
        <v>4738.0200000000004</v>
      </c>
      <c r="V17" s="1">
        <v>4015.3399999999997</v>
      </c>
      <c r="W17" s="1">
        <v>4390.9440000000004</v>
      </c>
      <c r="X17" s="1">
        <v>4228.9849999999997</v>
      </c>
      <c r="Y17" s="1">
        <v>4387.0200000000004</v>
      </c>
      <c r="Z17" s="1">
        <v>4576.2</v>
      </c>
      <c r="AA17" s="1">
        <v>4291.71</v>
      </c>
      <c r="AB17" s="1">
        <v>3870.63</v>
      </c>
      <c r="AC17" s="1">
        <v>3574.8299999999995</v>
      </c>
      <c r="AD17" s="1">
        <v>3532.2</v>
      </c>
      <c r="AE17" s="1">
        <v>3393</v>
      </c>
      <c r="AF17" s="1">
        <v>2636.1000000000004</v>
      </c>
      <c r="AG17" s="1">
        <v>2575.1999999999998</v>
      </c>
      <c r="AH17" s="1">
        <v>1740</v>
      </c>
      <c r="AI17" s="1">
        <v>2910</v>
      </c>
      <c r="AJ17" s="1">
        <v>1580.8</v>
      </c>
      <c r="AK17" s="1">
        <v>1532.9500000000003</v>
      </c>
      <c r="AL17" s="1">
        <v>1986.9010000000003</v>
      </c>
      <c r="AM17" s="1">
        <v>2123.3829999999998</v>
      </c>
      <c r="AN17" s="1">
        <v>1900.8579999999999</v>
      </c>
      <c r="AO17" s="1">
        <v>1978</v>
      </c>
      <c r="AP17" s="1">
        <v>1978</v>
      </c>
      <c r="AQ17" s="1">
        <v>1978</v>
      </c>
      <c r="AR17" s="1">
        <v>1978</v>
      </c>
      <c r="AS17" s="1">
        <v>1978</v>
      </c>
      <c r="AT17" s="1">
        <v>1978</v>
      </c>
      <c r="AU17" s="1">
        <v>1978</v>
      </c>
      <c r="AV17" s="1">
        <v>1978</v>
      </c>
      <c r="AW17" s="1">
        <v>1978</v>
      </c>
      <c r="AX17" s="1">
        <v>1978</v>
      </c>
      <c r="AY17" s="1">
        <v>1978</v>
      </c>
      <c r="AZ17" s="1">
        <v>1978</v>
      </c>
      <c r="BA17" s="1">
        <v>1978</v>
      </c>
      <c r="BB17" s="1">
        <v>1978</v>
      </c>
      <c r="BC17" s="1">
        <v>1978</v>
      </c>
      <c r="BD17" s="1">
        <v>1978</v>
      </c>
      <c r="BE17" s="1">
        <v>1978</v>
      </c>
      <c r="BF17" s="1">
        <v>1978</v>
      </c>
      <c r="BG17" s="1">
        <v>1978</v>
      </c>
      <c r="BH17" s="1">
        <v>1978</v>
      </c>
      <c r="BI17" s="1">
        <v>1978</v>
      </c>
      <c r="BJ17" s="1">
        <v>1978</v>
      </c>
      <c r="BK17" s="1">
        <v>1978</v>
      </c>
    </row>
    <row r="18" spans="2:63" x14ac:dyDescent="0.2">
      <c r="B18" t="s">
        <v>171</v>
      </c>
      <c r="C18" s="1">
        <v>562.02299999999991</v>
      </c>
      <c r="D18" s="1">
        <v>578.8035000000001</v>
      </c>
      <c r="E18" s="1">
        <v>578.75400000000013</v>
      </c>
      <c r="F18" s="1">
        <v>548.41049999999996</v>
      </c>
      <c r="G18" s="1">
        <v>560.14200000000005</v>
      </c>
      <c r="H18" s="1">
        <v>513.31500000000005</v>
      </c>
      <c r="I18" s="1">
        <v>428.62049999999999</v>
      </c>
      <c r="J18" s="1">
        <v>489.5154</v>
      </c>
      <c r="K18" s="1">
        <v>544.81680000000006</v>
      </c>
      <c r="L18" s="1">
        <v>672.22979999999995</v>
      </c>
      <c r="M18" s="1">
        <v>609.08760000000007</v>
      </c>
      <c r="N18" s="1">
        <v>361.98360000000002</v>
      </c>
      <c r="O18" s="1">
        <v>212.99849999999998</v>
      </c>
      <c r="P18" s="1">
        <v>181.01160000000002</v>
      </c>
      <c r="Q18" s="1">
        <v>205.26660000000001</v>
      </c>
      <c r="R18" s="1">
        <v>287.31779999999998</v>
      </c>
      <c r="S18" s="1">
        <v>347.33160000000004</v>
      </c>
      <c r="T18" s="1">
        <v>411.29549999999995</v>
      </c>
      <c r="U18" s="1">
        <v>381.22</v>
      </c>
      <c r="V18" s="1">
        <v>350.17500000000001</v>
      </c>
      <c r="W18" s="1">
        <v>391.77600000000001</v>
      </c>
      <c r="X18" s="1">
        <v>391.11999999999995</v>
      </c>
      <c r="Y18" s="1">
        <v>419.98000000000008</v>
      </c>
      <c r="Z18" s="1">
        <v>447.09999999999997</v>
      </c>
      <c r="AA18" s="1">
        <v>443.97</v>
      </c>
      <c r="AB18" s="1">
        <v>422.65500000000003</v>
      </c>
      <c r="AC18" s="1">
        <v>390.35499999999996</v>
      </c>
      <c r="AD18" s="1">
        <v>385.7</v>
      </c>
      <c r="AE18" s="1">
        <v>370.5</v>
      </c>
      <c r="AF18" s="1">
        <v>287.85000000000002</v>
      </c>
      <c r="AG18" s="1">
        <v>281.2</v>
      </c>
      <c r="AH18" s="1">
        <v>190</v>
      </c>
      <c r="AI18" s="1">
        <v>30</v>
      </c>
      <c r="AJ18" s="1">
        <v>3.2000000000000006</v>
      </c>
      <c r="AK18" s="1">
        <v>1.5500000000000003</v>
      </c>
      <c r="AL18" s="1">
        <v>2.0089999999999999</v>
      </c>
      <c r="AM18" s="1">
        <v>2.1469999999999998</v>
      </c>
      <c r="AN18" s="1">
        <v>1.9220000000000002</v>
      </c>
      <c r="AO18" s="1">
        <v>2</v>
      </c>
      <c r="AP18" s="1">
        <v>2</v>
      </c>
      <c r="AQ18" s="1">
        <v>2</v>
      </c>
      <c r="AR18" s="1">
        <v>2</v>
      </c>
      <c r="AS18" s="1">
        <v>2</v>
      </c>
      <c r="AT18" s="1">
        <v>2</v>
      </c>
      <c r="AU18" s="1">
        <v>2</v>
      </c>
      <c r="AV18" s="1">
        <v>2</v>
      </c>
      <c r="AW18" s="1">
        <v>2</v>
      </c>
      <c r="AX18" s="1">
        <v>2</v>
      </c>
      <c r="AY18" s="1">
        <v>2</v>
      </c>
      <c r="AZ18" s="1">
        <v>2</v>
      </c>
      <c r="BA18" s="1">
        <v>2</v>
      </c>
      <c r="BB18" s="1">
        <v>2</v>
      </c>
      <c r="BC18" s="1">
        <v>2</v>
      </c>
      <c r="BD18" s="1">
        <v>2</v>
      </c>
      <c r="BE18" s="1">
        <v>2</v>
      </c>
      <c r="BF18" s="1">
        <v>2</v>
      </c>
      <c r="BG18" s="1">
        <v>2</v>
      </c>
      <c r="BH18" s="1">
        <v>2</v>
      </c>
      <c r="BI18" s="1">
        <v>2</v>
      </c>
      <c r="BJ18" s="1">
        <v>2</v>
      </c>
      <c r="BK18" s="1">
        <v>2</v>
      </c>
    </row>
    <row r="19" spans="2:63" x14ac:dyDescent="0.2">
      <c r="B19" t="s">
        <v>172</v>
      </c>
      <c r="C19" s="1">
        <v>449.61839999999995</v>
      </c>
      <c r="D19" s="1">
        <v>463.0428</v>
      </c>
      <c r="E19" s="1">
        <v>463.00319999999999</v>
      </c>
      <c r="F19" s="1">
        <v>438.72839999999997</v>
      </c>
      <c r="G19" s="1">
        <v>448.11359999999996</v>
      </c>
      <c r="H19" s="1">
        <v>410.65199999999999</v>
      </c>
      <c r="I19" s="1">
        <v>342.89640000000003</v>
      </c>
      <c r="J19" s="1">
        <v>326.34360000000004</v>
      </c>
      <c r="K19" s="1">
        <v>363.21120000000008</v>
      </c>
      <c r="L19" s="1">
        <v>448.15319999999997</v>
      </c>
      <c r="M19" s="1">
        <v>507.57299999999992</v>
      </c>
      <c r="N19" s="1">
        <v>301.65300000000002</v>
      </c>
      <c r="O19" s="1">
        <v>163.845</v>
      </c>
      <c r="P19" s="1">
        <v>129.29400000000001</v>
      </c>
      <c r="Q19" s="1">
        <v>146.619</v>
      </c>
      <c r="R19" s="1">
        <v>205.22699999999998</v>
      </c>
      <c r="S19" s="1">
        <v>248.09400000000002</v>
      </c>
      <c r="T19" s="1">
        <v>293.78249999999997</v>
      </c>
      <c r="U19" s="1">
        <v>272.29999999999995</v>
      </c>
      <c r="V19" s="1">
        <v>256.79500000000002</v>
      </c>
      <c r="W19" s="1">
        <v>254.4</v>
      </c>
      <c r="X19" s="1">
        <v>220.005</v>
      </c>
      <c r="Y19" s="1">
        <v>202.4</v>
      </c>
      <c r="Z19" s="1">
        <v>184.1</v>
      </c>
      <c r="AA19" s="1">
        <v>147.98999999999998</v>
      </c>
      <c r="AB19" s="1">
        <v>111.22499999999999</v>
      </c>
      <c r="AC19" s="1">
        <v>102.72500000000001</v>
      </c>
      <c r="AD19" s="1">
        <v>101.5</v>
      </c>
      <c r="AE19" s="1">
        <v>97.5</v>
      </c>
      <c r="AF19" s="1">
        <v>75.75</v>
      </c>
      <c r="AG19" s="1">
        <v>74</v>
      </c>
      <c r="AH19" s="1">
        <v>50</v>
      </c>
      <c r="AI19" s="1">
        <v>30</v>
      </c>
      <c r="AJ19" s="1">
        <v>8</v>
      </c>
      <c r="AK19" s="1">
        <v>7.75</v>
      </c>
      <c r="AL19" s="1">
        <v>10.045</v>
      </c>
      <c r="AM19" s="1">
        <v>10.735000000000001</v>
      </c>
      <c r="AN19" s="1">
        <v>9.61</v>
      </c>
      <c r="AO19" s="1">
        <v>10</v>
      </c>
      <c r="AP19" s="1">
        <v>10</v>
      </c>
      <c r="AQ19" s="1">
        <v>10</v>
      </c>
      <c r="AR19" s="1">
        <v>10</v>
      </c>
      <c r="AS19" s="1">
        <v>10</v>
      </c>
      <c r="AT19" s="1">
        <v>10</v>
      </c>
      <c r="AU19" s="1">
        <v>10</v>
      </c>
      <c r="AV19" s="1">
        <v>10</v>
      </c>
      <c r="AW19" s="1">
        <v>10</v>
      </c>
      <c r="AX19" s="1">
        <v>10</v>
      </c>
      <c r="AY19" s="1">
        <v>10</v>
      </c>
      <c r="AZ19" s="1">
        <v>10</v>
      </c>
      <c r="BA19" s="1">
        <v>10</v>
      </c>
      <c r="BB19" s="1">
        <v>10</v>
      </c>
      <c r="BC19" s="1">
        <v>10</v>
      </c>
      <c r="BD19" s="1">
        <v>10</v>
      </c>
      <c r="BE19" s="1">
        <v>10</v>
      </c>
      <c r="BF19" s="1">
        <v>10</v>
      </c>
      <c r="BG19" s="1">
        <v>10</v>
      </c>
      <c r="BH19" s="1">
        <v>10</v>
      </c>
      <c r="BI19" s="1">
        <v>10</v>
      </c>
      <c r="BJ19" s="1">
        <v>10</v>
      </c>
      <c r="BK19" s="1">
        <v>10</v>
      </c>
    </row>
    <row r="20" spans="2:63" x14ac:dyDescent="0.2">
      <c r="B20" t="s">
        <v>173</v>
      </c>
      <c r="C20" s="1">
        <v>112.40459999999999</v>
      </c>
      <c r="D20" s="1">
        <v>115.7607</v>
      </c>
      <c r="E20" s="1">
        <v>115.7508</v>
      </c>
      <c r="F20" s="1">
        <v>109.68209999999999</v>
      </c>
      <c r="G20" s="1">
        <v>112.02839999999999</v>
      </c>
      <c r="H20" s="1">
        <v>102.663</v>
      </c>
      <c r="I20" s="1">
        <v>85.724100000000007</v>
      </c>
      <c r="J20" s="1">
        <v>81.585900000000009</v>
      </c>
      <c r="K20" s="1">
        <v>90.802800000000019</v>
      </c>
      <c r="L20" s="1">
        <v>112.03829999999999</v>
      </c>
      <c r="M20" s="1">
        <v>101.5146</v>
      </c>
      <c r="N20" s="1">
        <v>60.330600000000011</v>
      </c>
      <c r="O20" s="1">
        <v>32.768999999999998</v>
      </c>
      <c r="P20" s="1">
        <v>25.858799999999999</v>
      </c>
      <c r="Q20" s="1">
        <v>29.323799999999999</v>
      </c>
      <c r="R20" s="1">
        <v>41.045399999999994</v>
      </c>
      <c r="S20" s="1">
        <v>49.618799999999993</v>
      </c>
      <c r="T20" s="1">
        <v>58.756499999999996</v>
      </c>
      <c r="U20" s="1">
        <v>54.46</v>
      </c>
      <c r="V20" s="1">
        <v>46.69</v>
      </c>
      <c r="W20" s="1">
        <v>50.88</v>
      </c>
      <c r="X20" s="1">
        <v>48.89</v>
      </c>
      <c r="Y20" s="1">
        <v>50.6</v>
      </c>
      <c r="Z20" s="1">
        <v>52.6</v>
      </c>
      <c r="AA20" s="1">
        <v>49.33</v>
      </c>
      <c r="AB20" s="1">
        <v>44.49</v>
      </c>
      <c r="AC20" s="1">
        <v>41.089999999999996</v>
      </c>
      <c r="AD20" s="1">
        <v>40.6</v>
      </c>
      <c r="AE20" s="1">
        <v>39</v>
      </c>
      <c r="AF20" s="1">
        <v>30.3</v>
      </c>
      <c r="AG20" s="1">
        <v>29.600000000000005</v>
      </c>
      <c r="AH20" s="1">
        <v>20</v>
      </c>
      <c r="AI20" s="1">
        <v>30</v>
      </c>
      <c r="AJ20" s="1">
        <v>8</v>
      </c>
      <c r="AK20" s="1">
        <v>7.75</v>
      </c>
      <c r="AL20" s="1">
        <v>10.045000000000002</v>
      </c>
      <c r="AM20" s="1">
        <v>10.734999999999999</v>
      </c>
      <c r="AN20" s="1">
        <v>9.6100000000000012</v>
      </c>
      <c r="AO20" s="1">
        <v>10</v>
      </c>
      <c r="AP20" s="1">
        <v>10</v>
      </c>
      <c r="AQ20" s="1">
        <v>10</v>
      </c>
      <c r="AR20" s="1">
        <v>10</v>
      </c>
      <c r="AS20" s="1">
        <v>10</v>
      </c>
      <c r="AT20" s="1">
        <v>10</v>
      </c>
      <c r="AU20" s="1">
        <v>10</v>
      </c>
      <c r="AV20" s="1">
        <v>10</v>
      </c>
      <c r="AW20" s="1">
        <v>10</v>
      </c>
      <c r="AX20" s="1">
        <v>10</v>
      </c>
      <c r="AY20" s="1">
        <v>10</v>
      </c>
      <c r="AZ20" s="1">
        <v>10</v>
      </c>
      <c r="BA20" s="1">
        <v>10</v>
      </c>
      <c r="BB20" s="1">
        <v>10</v>
      </c>
      <c r="BC20" s="1">
        <v>10</v>
      </c>
      <c r="BD20" s="1">
        <v>10</v>
      </c>
      <c r="BE20" s="1">
        <v>10</v>
      </c>
      <c r="BF20" s="1">
        <v>10</v>
      </c>
      <c r="BG20" s="1">
        <v>10</v>
      </c>
      <c r="BH20" s="1">
        <v>10</v>
      </c>
      <c r="BI20" s="1">
        <v>10</v>
      </c>
      <c r="BJ20" s="1">
        <v>10</v>
      </c>
      <c r="BK20" s="1">
        <v>10</v>
      </c>
    </row>
    <row r="21" spans="2:63" x14ac:dyDescent="0.2">
      <c r="B21" t="s">
        <v>174</v>
      </c>
      <c r="C21" s="13">
        <v>11240.459999999997</v>
      </c>
      <c r="D21" s="13">
        <v>11576.07</v>
      </c>
      <c r="E21" s="13">
        <v>11575.079999999998</v>
      </c>
      <c r="F21" s="13">
        <v>10968.21</v>
      </c>
      <c r="G21" s="13">
        <v>11202.839999999998</v>
      </c>
      <c r="H21" s="13">
        <v>10266.299999999999</v>
      </c>
      <c r="I21" s="13">
        <v>8572.41</v>
      </c>
      <c r="J21" s="13">
        <v>8158.59</v>
      </c>
      <c r="K21" s="13">
        <v>9080.2799999999988</v>
      </c>
      <c r="L21" s="13">
        <v>11203.829999999998</v>
      </c>
      <c r="M21" s="13">
        <v>10151.460000000001</v>
      </c>
      <c r="N21" s="13">
        <v>6033.06</v>
      </c>
      <c r="O21" s="13">
        <v>3276.8999999999996</v>
      </c>
      <c r="P21" s="13">
        <v>2585.8799999999997</v>
      </c>
      <c r="Q21" s="13">
        <v>2932.38</v>
      </c>
      <c r="R21" s="13">
        <v>4140.2494980000001</v>
      </c>
      <c r="S21" s="13">
        <v>5005.0483560000002</v>
      </c>
      <c r="T21" s="13">
        <v>5875.6500000000005</v>
      </c>
      <c r="U21" s="13">
        <v>5446.0000000000009</v>
      </c>
      <c r="V21" s="13">
        <v>4668.9999999999991</v>
      </c>
      <c r="W21" s="13">
        <v>5088</v>
      </c>
      <c r="X21" s="13">
        <v>4889</v>
      </c>
      <c r="Y21" s="13">
        <v>5060.0000000000009</v>
      </c>
      <c r="Z21" s="13">
        <v>5260.0000000000009</v>
      </c>
      <c r="AA21" s="13">
        <v>4933</v>
      </c>
      <c r="AB21" s="13">
        <v>4449</v>
      </c>
      <c r="AC21" s="13">
        <v>4108.9999999999991</v>
      </c>
      <c r="AD21" s="13">
        <v>4059.9999999999995</v>
      </c>
      <c r="AE21" s="13">
        <v>3900</v>
      </c>
      <c r="AF21" s="13">
        <v>3030.0000000000005</v>
      </c>
      <c r="AG21" s="13">
        <v>2959.9999999999995</v>
      </c>
      <c r="AH21" s="13">
        <v>2000</v>
      </c>
      <c r="AI21" s="13">
        <v>3000</v>
      </c>
      <c r="AJ21" s="13">
        <v>1600</v>
      </c>
      <c r="AK21" s="13">
        <v>1550.0000000000002</v>
      </c>
      <c r="AL21" s="13">
        <v>2009.0000000000005</v>
      </c>
      <c r="AM21" s="13">
        <v>2147</v>
      </c>
      <c r="AN21" s="13">
        <v>1921.9999999999998</v>
      </c>
      <c r="AO21" s="13">
        <v>2000</v>
      </c>
      <c r="AP21" s="13">
        <v>2000</v>
      </c>
      <c r="AQ21" s="13">
        <v>2000</v>
      </c>
      <c r="AR21" s="13">
        <v>2000</v>
      </c>
      <c r="AS21" s="13">
        <v>2000</v>
      </c>
      <c r="AT21" s="13">
        <v>2000</v>
      </c>
      <c r="AU21" s="13">
        <v>2000</v>
      </c>
      <c r="AV21" s="13">
        <v>2000</v>
      </c>
      <c r="AW21" s="13">
        <v>2000</v>
      </c>
      <c r="AX21" s="13">
        <v>2000</v>
      </c>
      <c r="AY21" s="13">
        <v>2000</v>
      </c>
      <c r="AZ21" s="13">
        <v>2000</v>
      </c>
      <c r="BA21" s="13">
        <v>2000</v>
      </c>
      <c r="BB21" s="13">
        <v>2000</v>
      </c>
      <c r="BC21" s="13">
        <v>2000</v>
      </c>
      <c r="BD21" s="13">
        <v>2000</v>
      </c>
      <c r="BE21" s="13">
        <v>2000</v>
      </c>
      <c r="BF21" s="13">
        <v>2000</v>
      </c>
      <c r="BG21" s="13">
        <v>2000</v>
      </c>
      <c r="BH21" s="13">
        <v>2000</v>
      </c>
      <c r="BI21" s="13">
        <v>2000</v>
      </c>
      <c r="BJ21" s="13">
        <v>2000</v>
      </c>
      <c r="BK21" s="13">
        <v>2000</v>
      </c>
    </row>
    <row r="22" spans="2:63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63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63" x14ac:dyDescent="0.2">
      <c r="B24" s="2" t="s">
        <v>175</v>
      </c>
    </row>
    <row r="25" spans="2:63" x14ac:dyDescent="0.2">
      <c r="B25" s="9" t="s">
        <v>169</v>
      </c>
      <c r="C25" s="10">
        <v>1980</v>
      </c>
      <c r="D25" s="10">
        <v>1981</v>
      </c>
      <c r="E25" s="10">
        <v>1982</v>
      </c>
      <c r="F25" s="10">
        <v>1983</v>
      </c>
      <c r="G25" s="10">
        <v>1984</v>
      </c>
      <c r="H25" s="10">
        <v>1985</v>
      </c>
      <c r="I25" s="10">
        <v>1986</v>
      </c>
      <c r="J25" s="10">
        <v>1987</v>
      </c>
      <c r="K25" s="10">
        <v>1988</v>
      </c>
      <c r="L25" s="10">
        <v>1989</v>
      </c>
      <c r="M25" s="10">
        <v>1990</v>
      </c>
      <c r="N25" s="10">
        <v>1991</v>
      </c>
      <c r="O25" s="10">
        <v>1992</v>
      </c>
      <c r="P25" s="10">
        <v>1993</v>
      </c>
      <c r="Q25" s="10">
        <v>1994</v>
      </c>
      <c r="R25" s="10">
        <v>1995</v>
      </c>
      <c r="S25" s="10">
        <v>1996</v>
      </c>
      <c r="T25" s="10">
        <v>1997</v>
      </c>
      <c r="U25" s="10">
        <v>1998</v>
      </c>
      <c r="V25" s="11">
        <v>1999</v>
      </c>
      <c r="W25" s="10">
        <v>2000</v>
      </c>
      <c r="X25" s="10">
        <v>2001</v>
      </c>
      <c r="Y25" s="10">
        <v>2002</v>
      </c>
      <c r="Z25" s="10">
        <v>2003</v>
      </c>
      <c r="AA25" s="10">
        <v>2004</v>
      </c>
      <c r="AB25" s="34">
        <v>2005</v>
      </c>
      <c r="AC25" s="10">
        <v>2006</v>
      </c>
      <c r="AD25" s="10">
        <v>2007</v>
      </c>
      <c r="AE25" s="10">
        <v>2008</v>
      </c>
      <c r="AF25" s="10">
        <v>2009</v>
      </c>
      <c r="AG25" s="10">
        <v>2010</v>
      </c>
      <c r="AH25" s="10">
        <v>2011</v>
      </c>
      <c r="AI25" s="10">
        <v>2012</v>
      </c>
      <c r="AJ25" s="10">
        <v>2013</v>
      </c>
      <c r="AK25" s="10">
        <v>2014</v>
      </c>
      <c r="AL25" s="10">
        <v>2015</v>
      </c>
      <c r="AM25" s="10">
        <v>2016</v>
      </c>
      <c r="AN25" s="10">
        <v>2017</v>
      </c>
      <c r="AO25" s="10">
        <v>2018</v>
      </c>
      <c r="AP25" s="10">
        <v>2019</v>
      </c>
      <c r="AQ25" s="10">
        <v>2020</v>
      </c>
      <c r="AR25" s="10">
        <v>2021</v>
      </c>
      <c r="AS25" s="10">
        <v>2022</v>
      </c>
      <c r="AT25" s="10">
        <v>2023</v>
      </c>
      <c r="AU25" s="10">
        <v>2024</v>
      </c>
      <c r="AV25" s="10">
        <v>2025</v>
      </c>
      <c r="AW25" s="10">
        <v>2026</v>
      </c>
      <c r="AX25" s="10">
        <v>2027</v>
      </c>
      <c r="AY25" s="10">
        <v>2028</v>
      </c>
      <c r="AZ25" s="10">
        <v>2029</v>
      </c>
      <c r="BA25" s="10">
        <v>2030</v>
      </c>
      <c r="BB25" s="10">
        <v>2031</v>
      </c>
      <c r="BC25" s="10">
        <v>2032</v>
      </c>
      <c r="BD25" s="10">
        <v>2033</v>
      </c>
      <c r="BE25" s="10">
        <v>2034</v>
      </c>
      <c r="BF25" s="10">
        <v>2035</v>
      </c>
      <c r="BG25" s="10">
        <v>2036</v>
      </c>
      <c r="BH25" s="10">
        <v>2037</v>
      </c>
      <c r="BI25" s="10">
        <v>2038</v>
      </c>
      <c r="BJ25" s="10">
        <v>2039</v>
      </c>
      <c r="BK25" s="10">
        <v>2040</v>
      </c>
    </row>
    <row r="26" spans="2:63" x14ac:dyDescent="0.2">
      <c r="B26" t="s">
        <v>170</v>
      </c>
      <c r="C26" s="1">
        <v>44.3</v>
      </c>
      <c r="D26" s="1">
        <v>44.7</v>
      </c>
      <c r="E26" s="1">
        <v>45.1</v>
      </c>
      <c r="F26" s="1">
        <v>45.5</v>
      </c>
      <c r="G26" s="1">
        <v>45.9</v>
      </c>
      <c r="H26" s="1">
        <v>46.3</v>
      </c>
      <c r="I26" s="1">
        <v>47</v>
      </c>
      <c r="J26" s="1">
        <v>47.9</v>
      </c>
      <c r="K26" s="1">
        <v>48.4</v>
      </c>
      <c r="L26" s="1">
        <v>49.3</v>
      </c>
      <c r="M26" s="1">
        <v>49.7</v>
      </c>
      <c r="N26" s="1">
        <v>51.1</v>
      </c>
      <c r="O26" s="1">
        <v>52.9</v>
      </c>
      <c r="P26" s="1">
        <v>55.2</v>
      </c>
      <c r="Q26" s="1">
        <v>57.8</v>
      </c>
      <c r="R26" s="1">
        <v>59.7</v>
      </c>
      <c r="S26" s="1">
        <v>60.6</v>
      </c>
      <c r="T26" s="1">
        <v>61.2</v>
      </c>
      <c r="U26" s="1">
        <v>62.1</v>
      </c>
      <c r="V26" s="1">
        <v>63</v>
      </c>
      <c r="W26" s="1">
        <v>64.099999999999994</v>
      </c>
      <c r="X26" s="1">
        <v>65</v>
      </c>
      <c r="Y26" s="1">
        <v>65.900000000000006</v>
      </c>
      <c r="Z26" s="1">
        <v>66.8</v>
      </c>
      <c r="AA26" s="1">
        <v>67.7</v>
      </c>
      <c r="AB26" s="1">
        <v>68.599999999999994</v>
      </c>
      <c r="AC26" s="1">
        <v>69.5</v>
      </c>
      <c r="AD26" s="1">
        <v>70.400000000000006</v>
      </c>
      <c r="AE26" s="1">
        <v>71.3</v>
      </c>
      <c r="AF26" s="1">
        <v>72.5</v>
      </c>
      <c r="AG26" s="1">
        <v>73.400000000000006</v>
      </c>
      <c r="AH26" s="1">
        <v>74.3</v>
      </c>
      <c r="AI26" s="1">
        <v>75.2</v>
      </c>
      <c r="AJ26" s="1">
        <v>75.900000000000006</v>
      </c>
      <c r="AK26" s="1">
        <v>76.8</v>
      </c>
      <c r="AL26" s="1">
        <v>77.3</v>
      </c>
      <c r="AM26" s="1">
        <v>77.3</v>
      </c>
      <c r="AN26" s="1">
        <v>77.3</v>
      </c>
      <c r="AO26" s="1">
        <v>77.3</v>
      </c>
      <c r="AP26" s="1">
        <v>77.3</v>
      </c>
      <c r="AQ26" s="1">
        <v>77.3</v>
      </c>
      <c r="AR26" s="1">
        <v>76.599999999999994</v>
      </c>
      <c r="AS26" s="1">
        <v>76.599999999999994</v>
      </c>
      <c r="AT26" s="1">
        <v>76.599999999999994</v>
      </c>
      <c r="AU26" s="1">
        <v>76.599999999999994</v>
      </c>
      <c r="AV26" s="1">
        <v>76.599999999999994</v>
      </c>
      <c r="AW26" s="1">
        <v>76.599999999999994</v>
      </c>
      <c r="AX26" s="1">
        <v>76.599999999999994</v>
      </c>
      <c r="AY26" s="1">
        <v>76.599999999999994</v>
      </c>
      <c r="AZ26" s="1">
        <v>76.599999999999994</v>
      </c>
      <c r="BA26" s="1">
        <v>76.599999999999994</v>
      </c>
      <c r="BB26" s="1">
        <v>76.599999999999994</v>
      </c>
      <c r="BC26" s="1">
        <v>76.599999999999994</v>
      </c>
      <c r="BD26" s="1">
        <v>76.599999999999994</v>
      </c>
      <c r="BE26" s="1">
        <v>76.599999999999994</v>
      </c>
      <c r="BF26" s="1">
        <v>76.599999999999994</v>
      </c>
      <c r="BG26" s="1">
        <v>76.599999999999994</v>
      </c>
      <c r="BH26" s="1">
        <v>76.599999999999994</v>
      </c>
      <c r="BI26" s="1">
        <v>76.599999999999994</v>
      </c>
      <c r="BJ26" s="1">
        <v>76.599999999999994</v>
      </c>
      <c r="BK26" s="1">
        <v>76.599999999999994</v>
      </c>
    </row>
    <row r="27" spans="2:63" x14ac:dyDescent="0.2">
      <c r="B27" t="s">
        <v>171</v>
      </c>
      <c r="C27" s="1">
        <v>45.3</v>
      </c>
      <c r="D27" s="1">
        <v>45.7</v>
      </c>
      <c r="E27" s="1">
        <v>45.9</v>
      </c>
      <c r="F27" s="1">
        <v>46.3</v>
      </c>
      <c r="G27" s="1">
        <v>46.5</v>
      </c>
      <c r="H27" s="1">
        <v>46.9</v>
      </c>
      <c r="I27" s="1">
        <v>47.3</v>
      </c>
      <c r="J27" s="1">
        <v>48</v>
      </c>
      <c r="K27" s="1">
        <v>48.2</v>
      </c>
      <c r="L27" s="1">
        <v>48.6</v>
      </c>
      <c r="M27" s="1">
        <v>49</v>
      </c>
      <c r="N27" s="1">
        <v>49.7</v>
      </c>
      <c r="O27" s="1">
        <v>50.1</v>
      </c>
      <c r="P27" s="1">
        <v>50.3</v>
      </c>
      <c r="Q27" s="1">
        <v>50.7</v>
      </c>
      <c r="R27" s="1">
        <v>51.1</v>
      </c>
      <c r="S27" s="1">
        <v>51.3</v>
      </c>
      <c r="T27" s="1">
        <v>52.1</v>
      </c>
      <c r="U27" s="1">
        <v>52.1</v>
      </c>
      <c r="V27" s="1">
        <v>52.1</v>
      </c>
      <c r="W27" s="1">
        <v>52.5</v>
      </c>
      <c r="X27" s="1">
        <v>53</v>
      </c>
      <c r="Y27" s="1">
        <v>53.9</v>
      </c>
      <c r="Z27" s="1">
        <v>54.8</v>
      </c>
      <c r="AA27" s="1">
        <v>55.7</v>
      </c>
      <c r="AB27" s="1">
        <v>56.6</v>
      </c>
      <c r="AC27" s="1">
        <v>57.5</v>
      </c>
      <c r="AD27" s="1">
        <v>58.4</v>
      </c>
      <c r="AE27" s="1">
        <v>59.3</v>
      </c>
      <c r="AF27" s="1">
        <v>60.2</v>
      </c>
      <c r="AG27" s="1">
        <v>61.1</v>
      </c>
      <c r="AH27" s="1">
        <v>62</v>
      </c>
      <c r="AI27" s="1">
        <v>62.9</v>
      </c>
      <c r="AJ27" s="1">
        <v>63.8</v>
      </c>
      <c r="AK27" s="1">
        <v>64.7</v>
      </c>
      <c r="AL27" s="1">
        <v>65.599999999999994</v>
      </c>
      <c r="AM27" s="1">
        <v>66.5</v>
      </c>
      <c r="AN27" s="1">
        <v>67.400000000000006</v>
      </c>
      <c r="AO27" s="1">
        <v>68.3</v>
      </c>
      <c r="AP27" s="1">
        <v>69.2</v>
      </c>
      <c r="AQ27" s="1">
        <v>69.7</v>
      </c>
      <c r="AR27" s="1">
        <v>69.7</v>
      </c>
      <c r="AS27" s="1">
        <v>69.7</v>
      </c>
      <c r="AT27" s="1">
        <v>69.7</v>
      </c>
      <c r="AU27" s="1">
        <v>69.7</v>
      </c>
      <c r="AV27" s="1">
        <v>69.7</v>
      </c>
      <c r="AW27" s="1">
        <v>69.7</v>
      </c>
      <c r="AX27" s="1">
        <v>69.7</v>
      </c>
      <c r="AY27" s="1">
        <v>69.7</v>
      </c>
      <c r="AZ27" s="1">
        <v>69.7</v>
      </c>
      <c r="BA27" s="1">
        <v>69.7</v>
      </c>
      <c r="BB27" s="1">
        <v>69.7</v>
      </c>
      <c r="BC27" s="1">
        <v>69.7</v>
      </c>
      <c r="BD27" s="1">
        <v>69.7</v>
      </c>
      <c r="BE27" s="1">
        <v>69.7</v>
      </c>
      <c r="BF27" s="1">
        <v>69.7</v>
      </c>
      <c r="BG27" s="1">
        <v>69.7</v>
      </c>
      <c r="BH27" s="1">
        <v>69.7</v>
      </c>
      <c r="BI27" s="1">
        <v>69.7</v>
      </c>
      <c r="BJ27" s="1">
        <v>69.7</v>
      </c>
      <c r="BK27" s="1">
        <v>69.7</v>
      </c>
    </row>
    <row r="28" spans="2:63" x14ac:dyDescent="0.2">
      <c r="B28" t="s">
        <v>172</v>
      </c>
      <c r="C28" s="1">
        <v>45.3</v>
      </c>
      <c r="D28" s="1">
        <v>45.7</v>
      </c>
      <c r="E28" s="1">
        <v>45.9</v>
      </c>
      <c r="F28" s="1">
        <v>46.3</v>
      </c>
      <c r="G28" s="1">
        <v>46.5</v>
      </c>
      <c r="H28" s="1">
        <v>46.9</v>
      </c>
      <c r="I28" s="1">
        <v>47.3</v>
      </c>
      <c r="J28" s="1">
        <v>48</v>
      </c>
      <c r="K28" s="1">
        <v>48.2</v>
      </c>
      <c r="L28" s="1">
        <v>48.6</v>
      </c>
      <c r="M28" s="1">
        <v>49</v>
      </c>
      <c r="N28" s="1">
        <v>49.7</v>
      </c>
      <c r="O28" s="1">
        <v>50.1</v>
      </c>
      <c r="P28" s="1">
        <v>50.3</v>
      </c>
      <c r="Q28" s="1">
        <v>50.7</v>
      </c>
      <c r="R28" s="1">
        <v>51.1</v>
      </c>
      <c r="S28" s="1">
        <v>51.3</v>
      </c>
      <c r="T28" s="1">
        <v>52.1</v>
      </c>
      <c r="U28" s="1">
        <v>52.1</v>
      </c>
      <c r="V28" s="1">
        <v>52.1</v>
      </c>
      <c r="W28" s="1">
        <v>52.1</v>
      </c>
      <c r="X28" s="1">
        <v>52.8</v>
      </c>
      <c r="Y28" s="1">
        <v>53.5</v>
      </c>
      <c r="Z28" s="1">
        <v>54.2</v>
      </c>
      <c r="AA28" s="1">
        <v>54.9</v>
      </c>
      <c r="AB28" s="1">
        <v>55.6</v>
      </c>
      <c r="AC28" s="1">
        <v>56.5</v>
      </c>
      <c r="AD28" s="1">
        <v>57.4</v>
      </c>
      <c r="AE28" s="1">
        <v>58.3</v>
      </c>
      <c r="AF28" s="1">
        <v>59.2</v>
      </c>
      <c r="AG28" s="1">
        <v>60.1</v>
      </c>
      <c r="AH28" s="1">
        <v>61</v>
      </c>
      <c r="AI28" s="1">
        <v>61.9</v>
      </c>
      <c r="AJ28" s="1">
        <v>61.9</v>
      </c>
      <c r="AK28" s="1">
        <v>61.9</v>
      </c>
      <c r="AL28" s="1">
        <v>61.9</v>
      </c>
      <c r="AM28" s="1">
        <v>61.9</v>
      </c>
      <c r="AN28" s="1">
        <v>61.9</v>
      </c>
      <c r="AO28" s="1">
        <v>61.9</v>
      </c>
      <c r="AP28" s="1">
        <v>61.9</v>
      </c>
      <c r="AQ28" s="1">
        <v>61.9</v>
      </c>
      <c r="AR28" s="1">
        <v>61.9</v>
      </c>
      <c r="AS28" s="1">
        <v>61.9</v>
      </c>
      <c r="AT28" s="1">
        <v>61.9</v>
      </c>
      <c r="AU28" s="1">
        <v>61.9</v>
      </c>
      <c r="AV28" s="1">
        <v>61.9</v>
      </c>
      <c r="AW28" s="1">
        <v>61.9</v>
      </c>
      <c r="AX28" s="1">
        <v>61.9</v>
      </c>
      <c r="AY28" s="1">
        <v>61.9</v>
      </c>
      <c r="AZ28" s="1">
        <v>61.9</v>
      </c>
      <c r="BA28" s="1">
        <v>61.9</v>
      </c>
      <c r="BB28" s="1">
        <v>61.9</v>
      </c>
      <c r="BC28" s="1">
        <v>61.9</v>
      </c>
      <c r="BD28" s="1">
        <v>61.9</v>
      </c>
      <c r="BE28" s="1">
        <v>61.9</v>
      </c>
      <c r="BF28" s="1">
        <v>61.9</v>
      </c>
      <c r="BG28" s="1">
        <v>61.9</v>
      </c>
      <c r="BH28" s="1">
        <v>61.9</v>
      </c>
      <c r="BI28" s="1">
        <v>61.9</v>
      </c>
      <c r="BJ28" s="1">
        <v>61.9</v>
      </c>
      <c r="BK28" s="1">
        <v>61.9</v>
      </c>
    </row>
    <row r="29" spans="2:63" x14ac:dyDescent="0.2">
      <c r="B29" t="s">
        <v>173</v>
      </c>
      <c r="C29" s="1">
        <v>45.3</v>
      </c>
      <c r="D29" s="1">
        <v>45.7</v>
      </c>
      <c r="E29" s="1">
        <v>45.9</v>
      </c>
      <c r="F29" s="1">
        <v>46.3</v>
      </c>
      <c r="G29" s="1">
        <v>46.5</v>
      </c>
      <c r="H29" s="1">
        <v>46.9</v>
      </c>
      <c r="I29" s="1">
        <v>47.3</v>
      </c>
      <c r="J29" s="1">
        <v>48</v>
      </c>
      <c r="K29" s="1">
        <v>48.2</v>
      </c>
      <c r="L29" s="1">
        <v>48.6</v>
      </c>
      <c r="M29" s="1">
        <v>49</v>
      </c>
      <c r="N29" s="1">
        <v>49.7</v>
      </c>
      <c r="O29" s="1">
        <v>50.1</v>
      </c>
      <c r="P29" s="1">
        <v>50.3</v>
      </c>
      <c r="Q29" s="1">
        <v>50.7</v>
      </c>
      <c r="R29" s="1">
        <v>51.1</v>
      </c>
      <c r="S29" s="1">
        <v>51.3</v>
      </c>
      <c r="T29" s="1">
        <v>52.1</v>
      </c>
      <c r="U29" s="1">
        <v>52.1</v>
      </c>
      <c r="V29" s="1">
        <v>52.1</v>
      </c>
      <c r="W29" s="1">
        <v>52.1</v>
      </c>
      <c r="X29" s="1">
        <v>52.1</v>
      </c>
      <c r="Y29" s="1">
        <v>52.1</v>
      </c>
      <c r="Z29" s="1">
        <v>52.1</v>
      </c>
      <c r="AA29" s="1">
        <v>52.1</v>
      </c>
      <c r="AB29" s="1">
        <v>52.1</v>
      </c>
      <c r="AC29" s="1">
        <v>53</v>
      </c>
      <c r="AD29" s="1">
        <v>53.2</v>
      </c>
      <c r="AE29" s="1">
        <v>53.4</v>
      </c>
      <c r="AF29" s="1">
        <v>53.6</v>
      </c>
      <c r="AG29" s="1">
        <v>54.5</v>
      </c>
      <c r="AH29" s="1">
        <v>55.1</v>
      </c>
      <c r="AI29" s="1">
        <v>55.5</v>
      </c>
      <c r="AJ29" s="1">
        <v>56.4</v>
      </c>
      <c r="AK29" s="1">
        <v>56.6</v>
      </c>
      <c r="AL29" s="1">
        <v>57.5</v>
      </c>
      <c r="AM29" s="1">
        <v>58.4</v>
      </c>
      <c r="AN29" s="1">
        <v>59.3</v>
      </c>
      <c r="AO29" s="1">
        <v>60.2</v>
      </c>
      <c r="AP29" s="1">
        <v>61.1</v>
      </c>
      <c r="AQ29" s="1">
        <v>62</v>
      </c>
      <c r="AR29" s="1">
        <v>62</v>
      </c>
      <c r="AS29" s="1">
        <v>62</v>
      </c>
      <c r="AT29" s="1">
        <v>62</v>
      </c>
      <c r="AU29" s="1">
        <v>62</v>
      </c>
      <c r="AV29" s="1">
        <v>62</v>
      </c>
      <c r="AW29" s="1">
        <v>62</v>
      </c>
      <c r="AX29" s="1">
        <v>62</v>
      </c>
      <c r="AY29" s="1">
        <v>62</v>
      </c>
      <c r="AZ29" s="1">
        <v>62</v>
      </c>
      <c r="BA29" s="1">
        <v>62</v>
      </c>
      <c r="BB29" s="1">
        <v>62</v>
      </c>
      <c r="BC29" s="1">
        <v>62</v>
      </c>
      <c r="BD29" s="1">
        <v>62</v>
      </c>
      <c r="BE29" s="1">
        <v>62</v>
      </c>
      <c r="BF29" s="1">
        <v>62</v>
      </c>
      <c r="BG29" s="1">
        <v>62</v>
      </c>
      <c r="BH29" s="1">
        <v>62</v>
      </c>
      <c r="BI29" s="1">
        <v>62</v>
      </c>
      <c r="BJ29" s="1">
        <v>62</v>
      </c>
      <c r="BK29" s="1">
        <v>62</v>
      </c>
    </row>
    <row r="30" spans="2:63" x14ac:dyDescent="0.2">
      <c r="B30" t="s">
        <v>174</v>
      </c>
      <c r="C30" s="13">
        <v>44.444745868321839</v>
      </c>
      <c r="D30" s="13">
        <v>44.857784174450337</v>
      </c>
      <c r="E30" s="13">
        <v>45.236371480120361</v>
      </c>
      <c r="F30" s="13">
        <v>45.646771976258876</v>
      </c>
      <c r="G30" s="13">
        <v>46.016378392823285</v>
      </c>
      <c r="H30" s="13">
        <v>46.423689243815367</v>
      </c>
      <c r="I30" s="13">
        <v>47.065017445527026</v>
      </c>
      <c r="J30" s="13">
        <v>47.92294077959648</v>
      </c>
      <c r="K30" s="13">
        <v>48.352679565916105</v>
      </c>
      <c r="L30" s="13">
        <v>49.126700047021735</v>
      </c>
      <c r="M30" s="13">
        <v>49.516342388037074</v>
      </c>
      <c r="N30" s="13">
        <v>50.708578475113505</v>
      </c>
      <c r="O30" s="13">
        <v>52.049323737833291</v>
      </c>
      <c r="P30" s="13">
        <v>53.580792455922683</v>
      </c>
      <c r="Q30" s="13">
        <v>55.280209973646755</v>
      </c>
      <c r="R30" s="13">
        <v>56.467189181152079</v>
      </c>
      <c r="S30" s="13">
        <v>56.919858071105274</v>
      </c>
      <c r="T30" s="13">
        <v>57.368701606360801</v>
      </c>
      <c r="U30" s="13">
        <v>57.638118886612546</v>
      </c>
      <c r="V30" s="13">
        <v>57.768635830249892</v>
      </c>
      <c r="W30" s="13">
        <v>57.984078197342654</v>
      </c>
      <c r="X30" s="13">
        <v>58.187802296756828</v>
      </c>
      <c r="Y30" s="13">
        <v>58.454470936799758</v>
      </c>
      <c r="Z30" s="13">
        <v>58.700998592778504</v>
      </c>
      <c r="AA30" s="13">
        <v>58.902633793685375</v>
      </c>
      <c r="AB30" s="13">
        <v>59.305702278877568</v>
      </c>
      <c r="AC30" s="13">
        <v>59.93435478804308</v>
      </c>
      <c r="AD30" s="13">
        <v>60.17298041338826</v>
      </c>
      <c r="AE30" s="13">
        <v>60.368105305608601</v>
      </c>
      <c r="AF30" s="13">
        <v>60.535012693825657</v>
      </c>
      <c r="AG30" s="13">
        <v>61.107361255757958</v>
      </c>
      <c r="AH30" s="13">
        <v>61.537413306040762</v>
      </c>
      <c r="AI30" s="13">
        <v>62.099132153257223</v>
      </c>
      <c r="AJ30" s="13">
        <v>62.985921513096926</v>
      </c>
      <c r="AK30" s="13">
        <v>63.070692502258403</v>
      </c>
      <c r="AL30" s="13">
        <v>63.738546029628118</v>
      </c>
      <c r="AM30" s="13">
        <v>64.216947445584324</v>
      </c>
      <c r="AN30" s="13">
        <v>64.67650571832985</v>
      </c>
      <c r="AO30" s="13">
        <v>65.138024457037346</v>
      </c>
      <c r="AP30" s="13">
        <v>65.638527416136625</v>
      </c>
      <c r="AQ30" s="13">
        <v>66.148483727664271</v>
      </c>
      <c r="AR30" s="13">
        <v>65.842459148404615</v>
      </c>
      <c r="AS30" s="13">
        <v>65.719468958264585</v>
      </c>
      <c r="AT30" s="13">
        <v>65.608110209519793</v>
      </c>
      <c r="AU30" s="13">
        <v>65.50914840802163</v>
      </c>
      <c r="AV30" s="13">
        <v>65.421433531458959</v>
      </c>
      <c r="AW30" s="13">
        <v>65.341144479062805</v>
      </c>
      <c r="AX30" s="13">
        <v>65.263850582334143</v>
      </c>
      <c r="AY30" s="13">
        <v>65.189067395233479</v>
      </c>
      <c r="AZ30" s="13">
        <v>65.13619138031585</v>
      </c>
      <c r="BA30" s="13">
        <v>65.096059830619197</v>
      </c>
      <c r="BB30" s="13">
        <v>65.078217316091781</v>
      </c>
      <c r="BC30" s="13">
        <v>65.043639456753354</v>
      </c>
      <c r="BD30" s="13">
        <v>65.03111205182455</v>
      </c>
      <c r="BE30" s="13">
        <v>65.016504416343437</v>
      </c>
      <c r="BF30" s="13">
        <v>64.99256585650987</v>
      </c>
      <c r="BG30" s="13">
        <v>64.96596366088562</v>
      </c>
      <c r="BH30" s="13">
        <v>64.945128653938497</v>
      </c>
      <c r="BI30" s="13">
        <v>64.925058984117769</v>
      </c>
      <c r="BJ30" s="13">
        <v>64.904974496177047</v>
      </c>
      <c r="BK30" s="13">
        <v>64.886198729574829</v>
      </c>
    </row>
    <row r="31" spans="2:63" x14ac:dyDescent="0.2"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3" spans="2:63" x14ac:dyDescent="0.2">
      <c r="B33" s="2" t="s">
        <v>4</v>
      </c>
    </row>
    <row r="34" spans="2:63" x14ac:dyDescent="0.2">
      <c r="B34" s="9" t="s">
        <v>169</v>
      </c>
      <c r="C34" s="10">
        <v>1980</v>
      </c>
      <c r="D34" s="10">
        <v>1981</v>
      </c>
      <c r="E34" s="10">
        <v>1982</v>
      </c>
      <c r="F34" s="10">
        <v>1983</v>
      </c>
      <c r="G34" s="10">
        <v>1984</v>
      </c>
      <c r="H34" s="10">
        <v>1985</v>
      </c>
      <c r="I34" s="10">
        <v>1986</v>
      </c>
      <c r="J34" s="10">
        <v>1987</v>
      </c>
      <c r="K34" s="10">
        <v>1988</v>
      </c>
      <c r="L34" s="10">
        <v>1989</v>
      </c>
      <c r="M34" s="10">
        <v>1990</v>
      </c>
      <c r="N34" s="10">
        <v>1991</v>
      </c>
      <c r="O34" s="10">
        <v>1992</v>
      </c>
      <c r="P34" s="10">
        <v>1993</v>
      </c>
      <c r="Q34" s="10">
        <v>1994</v>
      </c>
      <c r="R34" s="10">
        <v>1995</v>
      </c>
      <c r="S34" s="10">
        <v>1996</v>
      </c>
      <c r="T34" s="10">
        <v>1997</v>
      </c>
      <c r="U34" s="10">
        <v>1998</v>
      </c>
      <c r="V34" s="11">
        <v>1999</v>
      </c>
      <c r="W34" s="12">
        <v>2000</v>
      </c>
      <c r="X34" s="10">
        <v>2001</v>
      </c>
      <c r="Y34" s="10">
        <v>2002</v>
      </c>
      <c r="Z34" s="10">
        <v>2003</v>
      </c>
      <c r="AA34" s="10">
        <v>2004</v>
      </c>
      <c r="AB34" s="34">
        <v>2005</v>
      </c>
      <c r="AC34" s="10">
        <v>2006</v>
      </c>
      <c r="AD34" s="10">
        <v>2007</v>
      </c>
      <c r="AE34" s="10">
        <v>2008</v>
      </c>
      <c r="AF34" s="10">
        <v>2009</v>
      </c>
      <c r="AG34" s="10">
        <v>2010</v>
      </c>
      <c r="AH34" s="10">
        <v>2011</v>
      </c>
      <c r="AI34" s="10">
        <v>2012</v>
      </c>
      <c r="AJ34" s="10">
        <v>2013</v>
      </c>
      <c r="AK34" s="10">
        <v>2014</v>
      </c>
      <c r="AL34" s="10">
        <v>2015</v>
      </c>
      <c r="AM34" s="10">
        <v>2016</v>
      </c>
      <c r="AN34" s="10">
        <v>2017</v>
      </c>
      <c r="AO34" s="10">
        <v>2018</v>
      </c>
      <c r="AP34" s="10">
        <v>2019</v>
      </c>
      <c r="AQ34" s="10">
        <v>2020</v>
      </c>
      <c r="AR34" s="10">
        <v>2021</v>
      </c>
      <c r="AS34" s="10">
        <v>2022</v>
      </c>
      <c r="AT34" s="10">
        <v>2023</v>
      </c>
      <c r="AU34" s="10">
        <v>2024</v>
      </c>
      <c r="AV34" s="10">
        <v>2025</v>
      </c>
      <c r="AW34" s="10">
        <v>2026</v>
      </c>
      <c r="AX34" s="10">
        <v>2027</v>
      </c>
      <c r="AY34" s="10">
        <v>2028</v>
      </c>
      <c r="AZ34" s="10">
        <v>2029</v>
      </c>
      <c r="BA34" s="10">
        <v>2030</v>
      </c>
      <c r="BB34" s="10">
        <v>2031</v>
      </c>
      <c r="BC34" s="10">
        <v>2032</v>
      </c>
      <c r="BD34" s="10">
        <v>2033</v>
      </c>
      <c r="BE34" s="10">
        <v>2034</v>
      </c>
      <c r="BF34" s="10">
        <v>2035</v>
      </c>
      <c r="BG34" s="10">
        <v>2036</v>
      </c>
      <c r="BH34" s="10">
        <v>2037</v>
      </c>
      <c r="BI34" s="10">
        <v>2038</v>
      </c>
      <c r="BJ34" s="10">
        <v>2039</v>
      </c>
      <c r="BK34" s="10">
        <v>2040</v>
      </c>
    </row>
    <row r="35" spans="2:63" x14ac:dyDescent="0.2">
      <c r="B35" t="s">
        <v>170</v>
      </c>
      <c r="C35" s="1">
        <v>3561.0699049549789</v>
      </c>
      <c r="D35" s="1">
        <v>3563.558316631545</v>
      </c>
      <c r="E35" s="1">
        <v>3574.5422090973279</v>
      </c>
      <c r="F35" s="1">
        <v>3547.2141489295359</v>
      </c>
      <c r="G35" s="1">
        <v>3566.5474458476124</v>
      </c>
      <c r="H35" s="1">
        <v>3524.9452292268516</v>
      </c>
      <c r="I35" s="1">
        <v>3420.4980757782314</v>
      </c>
      <c r="J35" s="1">
        <v>3436.7994552340706</v>
      </c>
      <c r="K35" s="1">
        <v>3434.2375791721734</v>
      </c>
      <c r="L35" s="1">
        <v>3481.18696815355</v>
      </c>
      <c r="M35" s="1">
        <v>3494.8554303385522</v>
      </c>
      <c r="N35" s="1">
        <v>3512.2365773885326</v>
      </c>
      <c r="O35" s="1">
        <v>3488.2764358044747</v>
      </c>
      <c r="P35" s="1">
        <v>3451.9032609405176</v>
      </c>
      <c r="Q35" s="1">
        <v>3461.6926174778041</v>
      </c>
      <c r="R35" s="1">
        <v>3438.5891051946178</v>
      </c>
      <c r="S35" s="1">
        <v>3123.4960943624201</v>
      </c>
      <c r="T35" s="1">
        <v>3066.8696449377358</v>
      </c>
      <c r="U35" s="1">
        <v>2988.4884307859156</v>
      </c>
      <c r="V35" s="1">
        <v>2889.6703564353174</v>
      </c>
      <c r="W35" s="1">
        <v>2852.2920137093638</v>
      </c>
      <c r="X35" s="1">
        <v>2888.5817801500784</v>
      </c>
      <c r="Y35" s="1">
        <v>3005.3316466851493</v>
      </c>
      <c r="Z35" s="1">
        <v>3154.4730453995589</v>
      </c>
      <c r="AA35" s="1">
        <v>3250.1123797003552</v>
      </c>
      <c r="AB35" s="1">
        <v>3358.9426582195106</v>
      </c>
      <c r="AC35" s="1">
        <v>3345.2276832620892</v>
      </c>
      <c r="AD35" s="1">
        <v>3381.8204523776012</v>
      </c>
      <c r="AE35" s="1">
        <v>3410.8763666855725</v>
      </c>
      <c r="AF35" s="1">
        <v>3298.7629332249144</v>
      </c>
      <c r="AG35" s="1">
        <v>3214.7891798237811</v>
      </c>
      <c r="AH35" s="1">
        <v>2940.970336734973</v>
      </c>
      <c r="AI35" s="1">
        <v>2991.2331948697456</v>
      </c>
      <c r="AJ35" s="1">
        <v>2760.3011271096657</v>
      </c>
      <c r="AK35" s="1">
        <v>2560.399209788171</v>
      </c>
      <c r="AL35" s="1">
        <v>2804.3152151257673</v>
      </c>
      <c r="AM35" s="1">
        <v>2560.3534022436106</v>
      </c>
      <c r="AN35" s="1">
        <v>2300.4782619729176</v>
      </c>
      <c r="AO35" s="1">
        <v>2050.576845922943</v>
      </c>
      <c r="AP35" s="1">
        <v>1849.7577658325797</v>
      </c>
      <c r="AQ35" s="1">
        <v>1523.162892309289</v>
      </c>
      <c r="AR35" s="1">
        <v>1434.3415641613767</v>
      </c>
      <c r="AS35" s="1">
        <v>1364.8572212986055</v>
      </c>
      <c r="AT35" s="1">
        <v>1289.5973672286245</v>
      </c>
      <c r="AU35" s="1">
        <v>1221.4604016325134</v>
      </c>
      <c r="AV35" s="1">
        <v>1316.3780800680554</v>
      </c>
      <c r="AW35" s="1">
        <v>1266.7814567063351</v>
      </c>
      <c r="AX35" s="1">
        <v>889.81573427547846</v>
      </c>
      <c r="AY35" s="1">
        <v>852.17798999509</v>
      </c>
      <c r="AZ35" s="1">
        <v>833.99411457962992</v>
      </c>
      <c r="BA35" s="1">
        <v>781.38633968170416</v>
      </c>
      <c r="BB35" s="1">
        <v>775.7290698495832</v>
      </c>
      <c r="BC35" s="1">
        <v>765.73298452996926</v>
      </c>
      <c r="BD35" s="1">
        <v>761.51398657909033</v>
      </c>
      <c r="BE35" s="1">
        <v>756.95434900197529</v>
      </c>
      <c r="BF35" s="1">
        <v>750.07544605873795</v>
      </c>
      <c r="BG35" s="1">
        <v>742.50659165373168</v>
      </c>
      <c r="BH35" s="1">
        <v>538.05069947018251</v>
      </c>
      <c r="BI35" s="1">
        <v>522.13110804148982</v>
      </c>
      <c r="BJ35" s="1">
        <v>514.57187365138907</v>
      </c>
      <c r="BK35" s="1">
        <v>510.78188783292671</v>
      </c>
    </row>
    <row r="36" spans="2:63" x14ac:dyDescent="0.2">
      <c r="B36" t="s">
        <v>171</v>
      </c>
      <c r="C36" s="1">
        <v>419.50836492248607</v>
      </c>
      <c r="D36" s="1">
        <v>415.0838972736147</v>
      </c>
      <c r="E36" s="1">
        <v>409.81372285075207</v>
      </c>
      <c r="F36" s="1">
        <v>402.16589703063983</v>
      </c>
      <c r="G36" s="1">
        <v>400.62888440253641</v>
      </c>
      <c r="H36" s="1">
        <v>393.91331345926341</v>
      </c>
      <c r="I36" s="1">
        <v>376.7717037167879</v>
      </c>
      <c r="J36" s="1">
        <v>417.49081065408177</v>
      </c>
      <c r="K36" s="1">
        <v>413.48378436051991</v>
      </c>
      <c r="L36" s="1">
        <v>412.53545859609591</v>
      </c>
      <c r="M36" s="1">
        <v>416.87994432844135</v>
      </c>
      <c r="N36" s="1">
        <v>412.8727159247502</v>
      </c>
      <c r="O36" s="1">
        <v>418.0940730146728</v>
      </c>
      <c r="P36" s="1">
        <v>413.99396272922456</v>
      </c>
      <c r="Q36" s="1">
        <v>420.16832946386376</v>
      </c>
      <c r="R36" s="1">
        <v>418.53223861072348</v>
      </c>
      <c r="S36" s="1">
        <v>373.00525962370949</v>
      </c>
      <c r="T36" s="1">
        <v>368.78041274207044</v>
      </c>
      <c r="U36" s="1">
        <v>356.45681336075256</v>
      </c>
      <c r="V36" s="1">
        <v>355.6938663648026</v>
      </c>
      <c r="W36" s="1">
        <v>368.29179811665472</v>
      </c>
      <c r="X36" s="1">
        <v>386.98454979741251</v>
      </c>
      <c r="Y36" s="1">
        <v>404.40101103802584</v>
      </c>
      <c r="Z36" s="1">
        <v>426.42688196770246</v>
      </c>
      <c r="AA36" s="1">
        <v>446.81202432518086</v>
      </c>
      <c r="AB36" s="1">
        <v>470.87137313222502</v>
      </c>
      <c r="AC36" s="1">
        <v>472.15087367656344</v>
      </c>
      <c r="AD36" s="1">
        <v>473.14368960893142</v>
      </c>
      <c r="AE36" s="1">
        <v>471.63164316327033</v>
      </c>
      <c r="AF36" s="1">
        <v>387.93873394779973</v>
      </c>
      <c r="AG36" s="1">
        <v>365.61626071954447</v>
      </c>
      <c r="AH36" s="1">
        <v>368.81884875351568</v>
      </c>
      <c r="AI36" s="1">
        <v>128.86968145167663</v>
      </c>
      <c r="AJ36" s="1">
        <v>97.25679799986348</v>
      </c>
      <c r="AK36" s="1">
        <v>80.375651959766429</v>
      </c>
      <c r="AL36" s="1">
        <v>100.62812276809461</v>
      </c>
      <c r="AM36" s="1">
        <v>67.245222694798912</v>
      </c>
      <c r="AN36" s="1">
        <v>33.470075175203533</v>
      </c>
      <c r="AO36" s="1">
        <v>16.801981435876666</v>
      </c>
      <c r="AP36" s="1">
        <v>10.061776435793545</v>
      </c>
      <c r="AQ36" s="1">
        <v>5.5762888292792869</v>
      </c>
      <c r="AR36" s="1">
        <v>2.8631890287603152</v>
      </c>
      <c r="AS36" s="1">
        <v>2.7125554192873746</v>
      </c>
      <c r="AT36" s="1">
        <v>2.5061689220821348</v>
      </c>
      <c r="AU36" s="1">
        <v>2.31799337166921</v>
      </c>
      <c r="AV36" s="1">
        <v>2.1742052194382917</v>
      </c>
      <c r="AW36" s="1">
        <v>2.0551339132236395</v>
      </c>
      <c r="AX36" s="1">
        <v>1.1236034120128655</v>
      </c>
      <c r="AY36" s="1">
        <v>0.93755575488749332</v>
      </c>
      <c r="AZ36" s="1">
        <v>0.91119091120638673</v>
      </c>
      <c r="BA36" s="1">
        <v>0.90207687981187212</v>
      </c>
      <c r="BB36" s="1">
        <v>0.90208349914812991</v>
      </c>
      <c r="BC36" s="1">
        <v>0.8835141675068543</v>
      </c>
      <c r="BD36" s="1">
        <v>0.89102566626203694</v>
      </c>
      <c r="BE36" s="1">
        <v>0.89941968943996031</v>
      </c>
      <c r="BF36" s="1">
        <v>0.89924371280957027</v>
      </c>
      <c r="BG36" s="1">
        <v>0.89650932817255025</v>
      </c>
      <c r="BH36" s="1">
        <v>0.89796574369880278</v>
      </c>
      <c r="BI36" s="1">
        <v>0.89796574369880278</v>
      </c>
      <c r="BJ36" s="1">
        <v>0.89796574369880278</v>
      </c>
      <c r="BK36" s="1">
        <v>0.89796574369880278</v>
      </c>
    </row>
    <row r="37" spans="2:63" x14ac:dyDescent="0.2">
      <c r="B37" t="s">
        <v>172</v>
      </c>
      <c r="C37" s="1">
        <v>326.29549315067931</v>
      </c>
      <c r="D37" s="1">
        <v>324.72533064520735</v>
      </c>
      <c r="E37" s="1">
        <v>322.23821640711458</v>
      </c>
      <c r="F37" s="1">
        <v>317.5515859324027</v>
      </c>
      <c r="G37" s="1">
        <v>315.99313678949164</v>
      </c>
      <c r="H37" s="1">
        <v>309.90959573475385</v>
      </c>
      <c r="I37" s="1">
        <v>294.07431884631251</v>
      </c>
      <c r="J37" s="1">
        <v>291.68678021530428</v>
      </c>
      <c r="K37" s="1">
        <v>287.17341287332738</v>
      </c>
      <c r="L37" s="1">
        <v>285.56138068320126</v>
      </c>
      <c r="M37" s="1">
        <v>337.5297611273491</v>
      </c>
      <c r="N37" s="1">
        <v>329.9374393756475</v>
      </c>
      <c r="O37" s="1">
        <v>314.34474383202115</v>
      </c>
      <c r="P37" s="1">
        <v>325.75263832080543</v>
      </c>
      <c r="Q37" s="1">
        <v>327.61483671587956</v>
      </c>
      <c r="R37" s="1">
        <v>334.07996991405946</v>
      </c>
      <c r="S37" s="1">
        <v>268.03159777306712</v>
      </c>
      <c r="T37" s="1">
        <v>264.32081127914665</v>
      </c>
      <c r="U37" s="1">
        <v>253.46645201955522</v>
      </c>
      <c r="V37" s="1">
        <v>256.42765210199985</v>
      </c>
      <c r="W37" s="1">
        <v>221.19520121694921</v>
      </c>
      <c r="X37" s="1">
        <v>197.40930428943227</v>
      </c>
      <c r="Y37" s="1">
        <v>178.81094937502655</v>
      </c>
      <c r="Z37" s="1">
        <v>161.27418115964042</v>
      </c>
      <c r="AA37" s="1">
        <v>138.61555367927753</v>
      </c>
      <c r="AB37" s="1">
        <v>114.03916555383877</v>
      </c>
      <c r="AC37" s="1">
        <v>116.08888541263357</v>
      </c>
      <c r="AD37" s="1">
        <v>117.28037197328462</v>
      </c>
      <c r="AE37" s="1">
        <v>118.51701498224315</v>
      </c>
      <c r="AF37" s="1">
        <v>101.23652702581016</v>
      </c>
      <c r="AG37" s="1">
        <v>96.19999266852642</v>
      </c>
      <c r="AH37" s="1">
        <v>94.563910456116915</v>
      </c>
      <c r="AI37" s="1">
        <v>38.123416124398268</v>
      </c>
      <c r="AJ37" s="1">
        <v>14.595336355642708</v>
      </c>
      <c r="AK37" s="1">
        <v>12.765151640140312</v>
      </c>
      <c r="AL37" s="1">
        <v>12.087555235647285</v>
      </c>
      <c r="AM37" s="1">
        <v>10.573351386444202</v>
      </c>
      <c r="AN37" s="1">
        <v>8.9994951362991351</v>
      </c>
      <c r="AO37" s="1">
        <v>7.495095313261368</v>
      </c>
      <c r="AP37" s="1">
        <v>6.3666747772096084</v>
      </c>
      <c r="AQ37" s="1">
        <v>4.8894443853751905</v>
      </c>
      <c r="AR37" s="1">
        <v>4.5991383115141167</v>
      </c>
      <c r="AS37" s="1">
        <v>4.3435714289782119</v>
      </c>
      <c r="AT37" s="1">
        <v>4.2664425851024941</v>
      </c>
      <c r="AU37" s="1">
        <v>4.2011082845382539</v>
      </c>
      <c r="AV37" s="1">
        <v>4.1024475681840089</v>
      </c>
      <c r="AW37" s="1">
        <v>4.0012515336364434</v>
      </c>
      <c r="AX37" s="1">
        <v>3.4808627391581504</v>
      </c>
      <c r="AY37" s="1">
        <v>3.281897509469188</v>
      </c>
      <c r="AZ37" s="1">
        <v>3.248846205103447</v>
      </c>
      <c r="BA37" s="1">
        <v>3.2460595535708787</v>
      </c>
      <c r="BB37" s="1">
        <v>3.2460643159862537</v>
      </c>
      <c r="BC37" s="1">
        <v>3.2327042346920476</v>
      </c>
      <c r="BD37" s="1">
        <v>3.2381085344239509</v>
      </c>
      <c r="BE37" s="1">
        <v>3.2441477842046607</v>
      </c>
      <c r="BF37" s="1">
        <v>3.24402117425804</v>
      </c>
      <c r="BG37" s="1">
        <v>3.242053865916203</v>
      </c>
      <c r="BH37" s="1">
        <v>3.2431017135288562</v>
      </c>
      <c r="BI37" s="1">
        <v>3.2431017135288562</v>
      </c>
      <c r="BJ37" s="1">
        <v>3.2431017135288562</v>
      </c>
      <c r="BK37" s="1">
        <v>3.2431017135288562</v>
      </c>
    </row>
    <row r="38" spans="2:63" x14ac:dyDescent="0.2">
      <c r="B38" t="s">
        <v>173</v>
      </c>
      <c r="C38" s="1">
        <v>38.643093386043518</v>
      </c>
      <c r="D38" s="1">
        <v>44.530669045452306</v>
      </c>
      <c r="E38" s="1">
        <v>50.357544168338812</v>
      </c>
      <c r="F38" s="1">
        <v>56.197311610163524</v>
      </c>
      <c r="G38" s="1">
        <v>62.251368475517097</v>
      </c>
      <c r="H38" s="1">
        <v>68.525977738124084</v>
      </c>
      <c r="I38" s="1">
        <v>70.534137960568103</v>
      </c>
      <c r="J38" s="1">
        <v>75.21009574975831</v>
      </c>
      <c r="K38" s="1">
        <v>78.233959654169553</v>
      </c>
      <c r="L38" s="1">
        <v>85.741289955903611</v>
      </c>
      <c r="M38" s="1">
        <v>94.25186466176342</v>
      </c>
      <c r="N38" s="1">
        <v>104.06150489056414</v>
      </c>
      <c r="O38" s="1">
        <v>114.60754532600994</v>
      </c>
      <c r="P38" s="1">
        <v>120.41706353146164</v>
      </c>
      <c r="Q38" s="1">
        <v>127.88936854630211</v>
      </c>
      <c r="R38" s="1">
        <v>136.20477713087018</v>
      </c>
      <c r="S38" s="1">
        <v>131.08587617338404</v>
      </c>
      <c r="T38" s="1">
        <v>140.89173772519965</v>
      </c>
      <c r="U38" s="1">
        <v>149.60038309527985</v>
      </c>
      <c r="V38" s="1">
        <v>160.72040589695121</v>
      </c>
      <c r="W38" s="1">
        <v>171.22813559650038</v>
      </c>
      <c r="X38" s="1">
        <v>177.02378476371453</v>
      </c>
      <c r="Y38" s="1">
        <v>179.99354600922152</v>
      </c>
      <c r="Z38" s="1">
        <v>183.57410752217305</v>
      </c>
      <c r="AA38" s="1">
        <v>186.9472365669547</v>
      </c>
      <c r="AB38" s="1">
        <v>185.78687906534412</v>
      </c>
      <c r="AC38" s="1">
        <v>164.43467704445018</v>
      </c>
      <c r="AD38" s="1">
        <v>169.09429494500375</v>
      </c>
      <c r="AE38" s="1">
        <v>173.24074837107855</v>
      </c>
      <c r="AF38" s="1">
        <v>178.66127536179377</v>
      </c>
      <c r="AG38" s="1">
        <v>185.28827094468281</v>
      </c>
      <c r="AH38" s="1">
        <v>192.76729384221713</v>
      </c>
      <c r="AI38" s="1">
        <v>199.56768159855275</v>
      </c>
      <c r="AJ38" s="1">
        <v>195.98505725048182</v>
      </c>
      <c r="AK38" s="1">
        <v>209.46751948940187</v>
      </c>
      <c r="AL38" s="1">
        <v>235.62277190855011</v>
      </c>
      <c r="AM38" s="1">
        <v>239.76762881919228</v>
      </c>
      <c r="AN38" s="1">
        <v>243.99810138344094</v>
      </c>
      <c r="AO38" s="1">
        <v>249.50495278418799</v>
      </c>
      <c r="AP38" s="1">
        <v>254.48972305527894</v>
      </c>
      <c r="AQ38" s="1">
        <v>248.72884889281272</v>
      </c>
      <c r="AR38" s="1">
        <v>248.79009099125142</v>
      </c>
      <c r="AS38" s="1">
        <v>249.80709077365714</v>
      </c>
      <c r="AT38" s="1">
        <v>249.12279376017398</v>
      </c>
      <c r="AU38" s="1">
        <v>248.48568711183179</v>
      </c>
      <c r="AV38" s="1">
        <v>387.4170888144065</v>
      </c>
      <c r="AW38" s="1">
        <v>389.38698789822183</v>
      </c>
      <c r="AX38" s="1">
        <v>378.91207412402844</v>
      </c>
      <c r="AY38" s="1">
        <v>378.17076144647785</v>
      </c>
      <c r="AZ38" s="1">
        <v>380.2272350000701</v>
      </c>
      <c r="BA38" s="1">
        <v>315.59315514013167</v>
      </c>
      <c r="BB38" s="1">
        <v>316.90368056218654</v>
      </c>
      <c r="BC38" s="1">
        <v>318.52699435944567</v>
      </c>
      <c r="BD38" s="1">
        <v>319.75759884258491</v>
      </c>
      <c r="BE38" s="1">
        <v>321.05405665158798</v>
      </c>
      <c r="BF38" s="1">
        <v>322.5416962456211</v>
      </c>
      <c r="BG38" s="1">
        <v>324.0860521695331</v>
      </c>
      <c r="BH38" s="1">
        <v>167.55683031023042</v>
      </c>
      <c r="BI38" s="1">
        <v>120.48871112526834</v>
      </c>
      <c r="BJ38" s="1">
        <v>113.24114888862586</v>
      </c>
      <c r="BK38" s="1">
        <v>116.90116527405986</v>
      </c>
    </row>
    <row r="39" spans="2:63" x14ac:dyDescent="0.2">
      <c r="B39" t="s">
        <v>174</v>
      </c>
      <c r="C39" s="13">
        <v>4345.5168564141886</v>
      </c>
      <c r="D39" s="13">
        <v>4347.8982135958195</v>
      </c>
      <c r="E39" s="13">
        <v>4356.951692523533</v>
      </c>
      <c r="F39" s="13">
        <v>4323.128943502742</v>
      </c>
      <c r="G39" s="13">
        <v>4345.4208355151568</v>
      </c>
      <c r="H39" s="13">
        <v>4297.2941161589933</v>
      </c>
      <c r="I39" s="13">
        <v>4161.8782363019</v>
      </c>
      <c r="J39" s="13">
        <v>4221.1871418532155</v>
      </c>
      <c r="K39" s="13">
        <v>4213.1287360601909</v>
      </c>
      <c r="L39" s="13">
        <v>4265.0250973887514</v>
      </c>
      <c r="M39" s="13">
        <v>4343.5170004561069</v>
      </c>
      <c r="N39" s="13">
        <v>4359.108237579494</v>
      </c>
      <c r="O39" s="13">
        <v>4335.3227979771782</v>
      </c>
      <c r="P39" s="13">
        <v>4312.0669255220091</v>
      </c>
      <c r="Q39" s="13">
        <v>4337.365152203849</v>
      </c>
      <c r="R39" s="13">
        <v>4327.4060908502706</v>
      </c>
      <c r="S39" s="13">
        <v>3895.6188279325806</v>
      </c>
      <c r="T39" s="13">
        <v>3840.8626066841525</v>
      </c>
      <c r="U39" s="13">
        <v>3748.0120792615035</v>
      </c>
      <c r="V39" s="13">
        <v>3662.512280799071</v>
      </c>
      <c r="W39" s="13">
        <v>3613.0071486394681</v>
      </c>
      <c r="X39" s="13">
        <v>3649.9994190006378</v>
      </c>
      <c r="Y39" s="13">
        <v>3768.5371531074234</v>
      </c>
      <c r="Z39" s="13">
        <v>3925.7482160490754</v>
      </c>
      <c r="AA39" s="13">
        <v>4022.4871942717687</v>
      </c>
      <c r="AB39" s="13">
        <v>4129.6400759709186</v>
      </c>
      <c r="AC39" s="13">
        <v>4097.9021193957369</v>
      </c>
      <c r="AD39" s="13">
        <v>4141.3388089048212</v>
      </c>
      <c r="AE39" s="13">
        <v>4174.2657732021644</v>
      </c>
      <c r="AF39" s="13">
        <v>3966.5994695603181</v>
      </c>
      <c r="AG39" s="13">
        <v>3861.8937041565346</v>
      </c>
      <c r="AH39" s="13">
        <v>3597.1203897868227</v>
      </c>
      <c r="AI39" s="13">
        <v>3357.793974044373</v>
      </c>
      <c r="AJ39" s="13">
        <v>3068.1383187156539</v>
      </c>
      <c r="AK39" s="13">
        <v>2863.0075328774792</v>
      </c>
      <c r="AL39" s="13">
        <v>3152.6536650380594</v>
      </c>
      <c r="AM39" s="13">
        <v>2877.9396051440463</v>
      </c>
      <c r="AN39" s="13">
        <v>2586.945933667861</v>
      </c>
      <c r="AO39" s="13">
        <v>2324.3788754562693</v>
      </c>
      <c r="AP39" s="13">
        <v>2120.6759401008617</v>
      </c>
      <c r="AQ39" s="13">
        <v>1782.3574744167561</v>
      </c>
      <c r="AR39" s="13">
        <v>1690.5939824929026</v>
      </c>
      <c r="AS39" s="13">
        <v>1621.7204389205283</v>
      </c>
      <c r="AT39" s="13">
        <v>1545.4927724959834</v>
      </c>
      <c r="AU39" s="13">
        <v>1476.4651904005527</v>
      </c>
      <c r="AV39" s="13">
        <v>1710.0718216700843</v>
      </c>
      <c r="AW39" s="13">
        <v>1662.224830051417</v>
      </c>
      <c r="AX39" s="13">
        <v>1273.332274550678</v>
      </c>
      <c r="AY39" s="13">
        <v>1234.5682047059245</v>
      </c>
      <c r="AZ39" s="13">
        <v>1218.3813866960099</v>
      </c>
      <c r="BA39" s="13">
        <v>1101.1276312552186</v>
      </c>
      <c r="BB39" s="13">
        <v>1096.7808982269041</v>
      </c>
      <c r="BC39" s="13">
        <v>1088.3761972916138</v>
      </c>
      <c r="BD39" s="13">
        <v>1085.4007196223613</v>
      </c>
      <c r="BE39" s="13">
        <v>1082.1519731272078</v>
      </c>
      <c r="BF39" s="13">
        <v>1076.7604071914266</v>
      </c>
      <c r="BG39" s="13">
        <v>1070.7312070173534</v>
      </c>
      <c r="BH39" s="13">
        <v>709.74859723764064</v>
      </c>
      <c r="BI39" s="13">
        <v>646.76088662398581</v>
      </c>
      <c r="BJ39" s="13">
        <v>631.95408999724259</v>
      </c>
      <c r="BK39" s="13">
        <v>631.82412056421424</v>
      </c>
    </row>
    <row r="42" spans="2:63" x14ac:dyDescent="0.2">
      <c r="B42" s="2" t="s">
        <v>54</v>
      </c>
    </row>
    <row r="43" spans="2:63" x14ac:dyDescent="0.2">
      <c r="B43" s="9" t="s">
        <v>169</v>
      </c>
      <c r="C43" s="10">
        <v>1980</v>
      </c>
      <c r="D43" s="10">
        <v>1981</v>
      </c>
      <c r="E43" s="10">
        <v>1982</v>
      </c>
      <c r="F43" s="10">
        <v>1983</v>
      </c>
      <c r="G43" s="10">
        <v>1984</v>
      </c>
      <c r="H43" s="10">
        <v>1985</v>
      </c>
      <c r="I43" s="10">
        <v>1986</v>
      </c>
      <c r="J43" s="10">
        <v>1987</v>
      </c>
      <c r="K43" s="10">
        <v>1988</v>
      </c>
      <c r="L43" s="10">
        <v>1989</v>
      </c>
      <c r="M43" s="10">
        <v>1990</v>
      </c>
      <c r="N43" s="10">
        <v>1991</v>
      </c>
      <c r="O43" s="10">
        <v>1992</v>
      </c>
      <c r="P43" s="10">
        <v>1993</v>
      </c>
      <c r="Q43" s="10">
        <v>1994</v>
      </c>
      <c r="R43" s="10">
        <v>1995</v>
      </c>
      <c r="S43" s="10">
        <v>1996</v>
      </c>
      <c r="T43" s="10">
        <v>1997</v>
      </c>
      <c r="U43" s="10">
        <v>1998</v>
      </c>
      <c r="V43" s="11">
        <v>1999</v>
      </c>
      <c r="W43" s="12">
        <v>2000</v>
      </c>
      <c r="X43" s="10">
        <v>2001</v>
      </c>
      <c r="Y43" s="10">
        <v>2002</v>
      </c>
      <c r="Z43" s="10">
        <v>2003</v>
      </c>
      <c r="AA43" s="10">
        <v>2004</v>
      </c>
      <c r="AB43" s="34">
        <v>2005</v>
      </c>
      <c r="AC43" s="10">
        <v>2006</v>
      </c>
      <c r="AD43" s="10">
        <v>2007</v>
      </c>
      <c r="AE43" s="10">
        <v>2008</v>
      </c>
      <c r="AF43" s="10">
        <v>2009</v>
      </c>
      <c r="AG43" s="10">
        <v>2010</v>
      </c>
      <c r="AH43" s="10">
        <v>2011</v>
      </c>
      <c r="AI43" s="10">
        <v>2012</v>
      </c>
      <c r="AJ43" s="10">
        <v>2013</v>
      </c>
      <c r="AK43" s="10">
        <v>2014</v>
      </c>
      <c r="AL43" s="10">
        <v>2015</v>
      </c>
      <c r="AM43" s="10">
        <v>2016</v>
      </c>
      <c r="AN43" s="10">
        <v>2017</v>
      </c>
      <c r="AO43" s="10">
        <v>2018</v>
      </c>
      <c r="AP43" s="10">
        <v>2019</v>
      </c>
      <c r="AQ43" s="10">
        <v>2020</v>
      </c>
      <c r="AR43" s="10">
        <v>2021</v>
      </c>
      <c r="AS43" s="10">
        <v>2022</v>
      </c>
      <c r="AT43" s="10">
        <v>2023</v>
      </c>
      <c r="AU43" s="10">
        <v>2024</v>
      </c>
      <c r="AV43" s="10">
        <v>2025</v>
      </c>
      <c r="AW43" s="10">
        <v>2026</v>
      </c>
      <c r="AX43" s="10">
        <v>2027</v>
      </c>
      <c r="AY43" s="10">
        <v>2028</v>
      </c>
      <c r="AZ43" s="10">
        <v>2029</v>
      </c>
      <c r="BA43" s="10">
        <v>2030</v>
      </c>
      <c r="BB43" s="10">
        <v>2031</v>
      </c>
      <c r="BC43" s="10">
        <v>2032</v>
      </c>
      <c r="BD43" s="10">
        <v>2033</v>
      </c>
      <c r="BE43" s="10">
        <v>2034</v>
      </c>
      <c r="BF43" s="10">
        <v>2035</v>
      </c>
      <c r="BG43" s="10">
        <v>2036</v>
      </c>
      <c r="BH43" s="10">
        <v>2037</v>
      </c>
      <c r="BI43" s="10">
        <v>2038</v>
      </c>
      <c r="BJ43" s="10">
        <v>2039</v>
      </c>
      <c r="BK43" s="10">
        <v>2040</v>
      </c>
    </row>
    <row r="44" spans="2:63" x14ac:dyDescent="0.2">
      <c r="B44" t="s">
        <v>170</v>
      </c>
      <c r="C44" s="1">
        <v>1605.2793176072626</v>
      </c>
      <c r="D44" s="1">
        <v>1606.2124101062818</v>
      </c>
      <c r="E44" s="1">
        <v>1610.9797759972028</v>
      </c>
      <c r="F44" s="1">
        <v>1598.4878321294661</v>
      </c>
      <c r="G44" s="1">
        <v>1607.032008969702</v>
      </c>
      <c r="H44" s="1">
        <v>1588.1277133592926</v>
      </c>
      <c r="I44" s="1">
        <v>1540.5341233528964</v>
      </c>
      <c r="J44" s="1">
        <v>1547.3381410756833</v>
      </c>
      <c r="K44" s="1">
        <v>1545.7993582699978</v>
      </c>
      <c r="L44" s="1">
        <v>1566.3440152007993</v>
      </c>
      <c r="M44" s="1">
        <v>1572.3813634215903</v>
      </c>
      <c r="N44" s="1">
        <v>1579.3783292289838</v>
      </c>
      <c r="O44" s="1">
        <v>1567.7613071081757</v>
      </c>
      <c r="P44" s="1">
        <v>1550.3587465887765</v>
      </c>
      <c r="Q44" s="1">
        <v>1553.602445750872</v>
      </c>
      <c r="R44" s="1">
        <v>1542.7425131924797</v>
      </c>
      <c r="S44" s="1">
        <v>1401.0647286577193</v>
      </c>
      <c r="T44" s="1">
        <v>1375.3603524829225</v>
      </c>
      <c r="U44" s="1">
        <v>1339.980746580286</v>
      </c>
      <c r="V44" s="1">
        <v>1251.4832534495458</v>
      </c>
      <c r="W44" s="1">
        <v>1182.7933160901198</v>
      </c>
      <c r="X44" s="1">
        <v>1145.0517063646544</v>
      </c>
      <c r="Y44" s="1">
        <v>1138.667554461422</v>
      </c>
      <c r="Z44" s="1">
        <v>1134.9057431526178</v>
      </c>
      <c r="AA44" s="1">
        <v>1122.3523678788597</v>
      </c>
      <c r="AB44" s="1">
        <v>1115.4227576442931</v>
      </c>
      <c r="AC44" s="1">
        <v>1047.0010503137491</v>
      </c>
      <c r="AD44" s="1">
        <v>998.16840093893416</v>
      </c>
      <c r="AE44" s="1">
        <v>934.46243515182493</v>
      </c>
      <c r="AF44" s="1">
        <v>876.52632118457871</v>
      </c>
      <c r="AG44" s="1">
        <v>829.90798808799263</v>
      </c>
      <c r="AH44" s="1">
        <v>757.81942472858714</v>
      </c>
      <c r="AI44" s="1">
        <v>760.41589319265518</v>
      </c>
      <c r="AJ44" s="1">
        <v>718.64625804441391</v>
      </c>
      <c r="AK44" s="1">
        <v>676.70620535557703</v>
      </c>
      <c r="AL44" s="1">
        <v>578.77853635790439</v>
      </c>
      <c r="AM44" s="1">
        <v>534.0022658884543</v>
      </c>
      <c r="AN44" s="1">
        <v>483.97906626516948</v>
      </c>
      <c r="AO44" s="1">
        <v>450.92344673702564</v>
      </c>
      <c r="AP44" s="1">
        <v>390.68918833744704</v>
      </c>
      <c r="AQ44" s="1">
        <v>361.60969964702269</v>
      </c>
      <c r="AR44" s="1">
        <v>342.29007451749959</v>
      </c>
      <c r="AS44" s="1">
        <v>285.01245920489407</v>
      </c>
      <c r="AT44" s="1">
        <v>270.67160344488934</v>
      </c>
      <c r="AU44" s="1">
        <v>224.49001716540585</v>
      </c>
      <c r="AV44" s="1">
        <v>204.06731684394776</v>
      </c>
      <c r="AW44" s="1">
        <v>197.85895563695891</v>
      </c>
      <c r="AX44" s="1">
        <v>154.19849545270165</v>
      </c>
      <c r="AY44" s="1">
        <v>149.52756550886266</v>
      </c>
      <c r="AZ44" s="1">
        <v>136.10414180300802</v>
      </c>
      <c r="BA44" s="1">
        <v>134.55769272261549</v>
      </c>
      <c r="BB44" s="1">
        <v>133.63805654656343</v>
      </c>
      <c r="BC44" s="1">
        <v>114.79305169154816</v>
      </c>
      <c r="BD44" s="1">
        <v>113.74488810363539</v>
      </c>
      <c r="BE44" s="1">
        <v>96.362796534814038</v>
      </c>
      <c r="BF44" s="1">
        <v>95.490477939419861</v>
      </c>
      <c r="BG44" s="1">
        <v>94.522548006859495</v>
      </c>
      <c r="BH44" s="1">
        <v>71.535459295934174</v>
      </c>
      <c r="BI44" s="1">
        <v>69.790960235296581</v>
      </c>
      <c r="BJ44" s="1">
        <v>68.73082632023899</v>
      </c>
      <c r="BK44" s="1">
        <v>68.129010171594174</v>
      </c>
    </row>
    <row r="45" spans="2:63" x14ac:dyDescent="0.2">
      <c r="B45" t="s">
        <v>171</v>
      </c>
      <c r="C45" s="1">
        <v>189.1030540761281</v>
      </c>
      <c r="D45" s="1">
        <v>187.0892204314045</v>
      </c>
      <c r="E45" s="1">
        <v>184.70832539073726</v>
      </c>
      <c r="F45" s="1">
        <v>181.24304904604404</v>
      </c>
      <c r="G45" s="1">
        <v>180.54518554001228</v>
      </c>
      <c r="H45" s="1">
        <v>177.50132296390004</v>
      </c>
      <c r="I45" s="1">
        <v>169.76075039698208</v>
      </c>
      <c r="J45" s="1">
        <v>188.05744052694041</v>
      </c>
      <c r="K45" s="1">
        <v>186.24774342842503</v>
      </c>
      <c r="L45" s="1">
        <v>185.80379678055957</v>
      </c>
      <c r="M45" s="1">
        <v>187.74387061193386</v>
      </c>
      <c r="N45" s="1">
        <v>185.89283136795382</v>
      </c>
      <c r="O45" s="1">
        <v>188.22794323703607</v>
      </c>
      <c r="P45" s="1">
        <v>186.3779387804793</v>
      </c>
      <c r="Q45" s="1">
        <v>189.142140108945</v>
      </c>
      <c r="R45" s="1">
        <v>188.39049852290634</v>
      </c>
      <c r="S45" s="1">
        <v>167.89430985378684</v>
      </c>
      <c r="T45" s="1">
        <v>165.96680789997797</v>
      </c>
      <c r="U45" s="1">
        <v>160.42066612973704</v>
      </c>
      <c r="V45" s="1">
        <v>155.25608329376979</v>
      </c>
      <c r="W45" s="1">
        <v>155.14692401652076</v>
      </c>
      <c r="X45" s="1">
        <v>157.04814731062393</v>
      </c>
      <c r="Y45" s="1">
        <v>157.18605423098907</v>
      </c>
      <c r="Z45" s="1">
        <v>158.46115235899265</v>
      </c>
      <c r="AA45" s="1">
        <v>159.66963803620894</v>
      </c>
      <c r="AB45" s="1">
        <v>161.72201459200443</v>
      </c>
      <c r="AC45" s="1">
        <v>155.6489543272902</v>
      </c>
      <c r="AD45" s="1">
        <v>148.97772795491471</v>
      </c>
      <c r="AE45" s="1">
        <v>139.08218513315384</v>
      </c>
      <c r="AF45" s="1">
        <v>109.04065066409191</v>
      </c>
      <c r="AG45" s="1">
        <v>100.20043603160826</v>
      </c>
      <c r="AH45" s="1">
        <v>102.83062478389576</v>
      </c>
      <c r="AI45" s="1">
        <v>51.487409402691469</v>
      </c>
      <c r="AJ45" s="1">
        <v>42.538109343932803</v>
      </c>
      <c r="AK45" s="1">
        <v>35.555151861267639</v>
      </c>
      <c r="AL45" s="1">
        <v>22.124961482639851</v>
      </c>
      <c r="AM45" s="1">
        <v>14.742234888097313</v>
      </c>
      <c r="AN45" s="1">
        <v>7.2109947063095383</v>
      </c>
      <c r="AO45" s="1">
        <v>3.5989196231036944</v>
      </c>
      <c r="AP45" s="1">
        <v>1.9717946781853422</v>
      </c>
      <c r="AQ45" s="1">
        <v>1.2721603487555242</v>
      </c>
      <c r="AR45" s="1">
        <v>0.63036046869378914</v>
      </c>
      <c r="AS45" s="1">
        <v>0.51273152744575667</v>
      </c>
      <c r="AT45" s="1">
        <v>0.46939449691758806</v>
      </c>
      <c r="AU45" s="1">
        <v>0.29896500438152329</v>
      </c>
      <c r="AV45" s="1">
        <v>0.28093067678133621</v>
      </c>
      <c r="AW45" s="1">
        <v>0.26593490842123724</v>
      </c>
      <c r="AX45" s="1">
        <v>0.15424397544684315</v>
      </c>
      <c r="AY45" s="1">
        <v>0.13404313734364909</v>
      </c>
      <c r="AZ45" s="1">
        <v>0.13017948844050209</v>
      </c>
      <c r="BA45" s="1">
        <v>0.12764096991433074</v>
      </c>
      <c r="BB45" s="1">
        <v>0.12764190652906843</v>
      </c>
      <c r="BC45" s="1">
        <v>0.12501440597518257</v>
      </c>
      <c r="BD45" s="1">
        <v>0.12607725882961085</v>
      </c>
      <c r="BE45" s="1">
        <v>0.12726498604432115</v>
      </c>
      <c r="BF45" s="1">
        <v>0.12724008591852487</v>
      </c>
      <c r="BG45" s="1">
        <v>0.126853179308901</v>
      </c>
      <c r="BH45" s="1">
        <v>0.12705925740992485</v>
      </c>
      <c r="BI45" s="1">
        <v>0.12705925740992485</v>
      </c>
      <c r="BJ45" s="1">
        <v>0.12705925740992485</v>
      </c>
      <c r="BK45" s="1">
        <v>0.12705925740992485</v>
      </c>
    </row>
    <row r="46" spans="2:63" x14ac:dyDescent="0.2">
      <c r="B46" t="s">
        <v>172</v>
      </c>
      <c r="C46" s="1">
        <v>147.08520603032778</v>
      </c>
      <c r="D46" s="1">
        <v>146.3622399321722</v>
      </c>
      <c r="E46" s="1">
        <v>145.23691621505913</v>
      </c>
      <c r="F46" s="1">
        <v>143.11013959348887</v>
      </c>
      <c r="G46" s="1">
        <v>142.40371009721451</v>
      </c>
      <c r="H46" s="1">
        <v>139.64839816924606</v>
      </c>
      <c r="I46" s="1">
        <v>132.50006979652861</v>
      </c>
      <c r="J46" s="1">
        <v>131.38940528270524</v>
      </c>
      <c r="K46" s="1">
        <v>129.35307778276086</v>
      </c>
      <c r="L46" s="1">
        <v>128.61534115249424</v>
      </c>
      <c r="M46" s="1">
        <v>152.00813726563976</v>
      </c>
      <c r="N46" s="1">
        <v>148.55184761351541</v>
      </c>
      <c r="O46" s="1">
        <v>141.51950103535154</v>
      </c>
      <c r="P46" s="1">
        <v>146.65215135575417</v>
      </c>
      <c r="Q46" s="1">
        <v>147.47844376312841</v>
      </c>
      <c r="R46" s="1">
        <v>150.37668851398882</v>
      </c>
      <c r="S46" s="1">
        <v>120.64435813187787</v>
      </c>
      <c r="T46" s="1">
        <v>118.95556215512617</v>
      </c>
      <c r="U46" s="1">
        <v>114.0706406791748</v>
      </c>
      <c r="V46" s="1">
        <v>110.85758032501235</v>
      </c>
      <c r="W46" s="1">
        <v>90.857863524141408</v>
      </c>
      <c r="X46" s="1">
        <v>76.564294231167096</v>
      </c>
      <c r="Y46" s="1">
        <v>65.321425755687727</v>
      </c>
      <c r="Z46" s="1">
        <v>55.235157720453387</v>
      </c>
      <c r="AA46" s="1">
        <v>45.093689110158685</v>
      </c>
      <c r="AB46" s="1">
        <v>34.867428201355764</v>
      </c>
      <c r="AC46" s="1">
        <v>33.586427303527771</v>
      </c>
      <c r="AD46" s="1">
        <v>31.76050197368362</v>
      </c>
      <c r="AE46" s="1">
        <v>29.265548346516468</v>
      </c>
      <c r="AF46" s="1">
        <v>23.969312478759225</v>
      </c>
      <c r="AG46" s="1">
        <v>22.075573263107227</v>
      </c>
      <c r="AH46" s="1">
        <v>21.681104791748098</v>
      </c>
      <c r="AI46" s="1">
        <v>9.1127220947430931</v>
      </c>
      <c r="AJ46" s="1">
        <v>3.1573642793625005</v>
      </c>
      <c r="AK46" s="1">
        <v>2.6964659783788463</v>
      </c>
      <c r="AL46" s="1">
        <v>2.1371824491100209</v>
      </c>
      <c r="AM46" s="1">
        <v>1.7891757583055743</v>
      </c>
      <c r="AN46" s="1">
        <v>1.4234422962697202</v>
      </c>
      <c r="AO46" s="1">
        <v>1.2277916346082289</v>
      </c>
      <c r="AP46" s="1">
        <v>1.0492626082325169</v>
      </c>
      <c r="AQ46" s="1">
        <v>0.90111794266025425</v>
      </c>
      <c r="AR46" s="1">
        <v>0.85302086345956041</v>
      </c>
      <c r="AS46" s="1">
        <v>0.75988619426847381</v>
      </c>
      <c r="AT46" s="1">
        <v>0.73419592518957477</v>
      </c>
      <c r="AU46" s="1">
        <v>0.61779249332716701</v>
      </c>
      <c r="AV46" s="1">
        <v>0.60488360424800947</v>
      </c>
      <c r="AW46" s="1">
        <v>0.59113434363845729</v>
      </c>
      <c r="AX46" s="1">
        <v>0.52791795030110844</v>
      </c>
      <c r="AY46" s="1">
        <v>0.50646012333661605</v>
      </c>
      <c r="AZ46" s="1">
        <v>0.50134651808899278</v>
      </c>
      <c r="BA46" s="1">
        <v>0.49936085923309176</v>
      </c>
      <c r="BB46" s="1">
        <v>0.49936159186408469</v>
      </c>
      <c r="BC46" s="1">
        <v>0.49730633022627535</v>
      </c>
      <c r="BD46" s="1">
        <v>0.49813770614934111</v>
      </c>
      <c r="BE46" s="1">
        <v>0.49906676025628166</v>
      </c>
      <c r="BF46" s="1">
        <v>0.49904728308690482</v>
      </c>
      <c r="BG46" s="1">
        <v>0.49874464021552706</v>
      </c>
      <c r="BH46" s="1">
        <v>0.49890583691434431</v>
      </c>
      <c r="BI46" s="1">
        <v>0.49890583691434431</v>
      </c>
      <c r="BJ46" s="1">
        <v>0.49890583691434431</v>
      </c>
      <c r="BK46" s="1">
        <v>0.49890583691434431</v>
      </c>
    </row>
    <row r="47" spans="2:63" x14ac:dyDescent="0.2">
      <c r="B47" t="s">
        <v>173</v>
      </c>
      <c r="C47" s="1">
        <v>17.419264046379837</v>
      </c>
      <c r="D47" s="1">
        <v>20.071142753848605</v>
      </c>
      <c r="E47" s="1">
        <v>22.696794020026992</v>
      </c>
      <c r="F47" s="1">
        <v>25.326294893772889</v>
      </c>
      <c r="G47" s="1">
        <v>28.053855598287836</v>
      </c>
      <c r="H47" s="1">
        <v>30.878498619645345</v>
      </c>
      <c r="I47" s="1">
        <v>31.780327637849567</v>
      </c>
      <c r="J47" s="1">
        <v>33.878154315125123</v>
      </c>
      <c r="K47" s="1">
        <v>35.239346731805661</v>
      </c>
      <c r="L47" s="1">
        <v>38.617425199969247</v>
      </c>
      <c r="M47" s="1">
        <v>42.44677664332621</v>
      </c>
      <c r="N47" s="1">
        <v>46.852908982347998</v>
      </c>
      <c r="O47" s="1">
        <v>51.596862831880351</v>
      </c>
      <c r="P47" s="1">
        <v>54.211138604624736</v>
      </c>
      <c r="Q47" s="1">
        <v>57.570423965306389</v>
      </c>
      <c r="R47" s="1">
        <v>61.308743981254061</v>
      </c>
      <c r="S47" s="1">
        <v>59.003384386353375</v>
      </c>
      <c r="T47" s="1">
        <v>63.407250390185141</v>
      </c>
      <c r="U47" s="1">
        <v>67.326509719763536</v>
      </c>
      <c r="V47" s="1">
        <v>72.239158198504938</v>
      </c>
      <c r="W47" s="1">
        <v>76.866817928641751</v>
      </c>
      <c r="X47" s="1">
        <v>79.370051562168243</v>
      </c>
      <c r="Y47" s="1">
        <v>80.596690163449964</v>
      </c>
      <c r="Z47" s="1">
        <v>82.090830713683658</v>
      </c>
      <c r="AA47" s="1">
        <v>83.535350816745193</v>
      </c>
      <c r="AB47" s="1">
        <v>82.941636711738482</v>
      </c>
      <c r="AC47" s="1">
        <v>73.226233988136428</v>
      </c>
      <c r="AD47" s="1">
        <v>75.242056931599009</v>
      </c>
      <c r="AE47" s="1">
        <v>77.000378922632862</v>
      </c>
      <c r="AF47" s="1">
        <v>79.457920896060102</v>
      </c>
      <c r="AG47" s="1">
        <v>82.434861531874233</v>
      </c>
      <c r="AH47" s="1">
        <v>85.860147177063084</v>
      </c>
      <c r="AI47" s="1">
        <v>89.000548716665747</v>
      </c>
      <c r="AJ47" s="1">
        <v>87.785520486543419</v>
      </c>
      <c r="AK47" s="1">
        <v>93.873734318384535</v>
      </c>
      <c r="AL47" s="1">
        <v>91.393969597566567</v>
      </c>
      <c r="AM47" s="1">
        <v>93.245079070853222</v>
      </c>
      <c r="AN47" s="1">
        <v>94.894911770107171</v>
      </c>
      <c r="AO47" s="1">
        <v>97.626374738427273</v>
      </c>
      <c r="AP47" s="1">
        <v>99.539853876926117</v>
      </c>
      <c r="AQ47" s="1">
        <v>102.02655349158395</v>
      </c>
      <c r="AR47" s="1">
        <v>102.72273104150773</v>
      </c>
      <c r="AS47" s="1">
        <v>102.68604015878772</v>
      </c>
      <c r="AT47" s="1">
        <v>103.1863140965138</v>
      </c>
      <c r="AU47" s="1">
        <v>100.81583781398119</v>
      </c>
      <c r="AV47" s="1">
        <v>82.236818906897554</v>
      </c>
      <c r="AW47" s="1">
        <v>82.853959064157976</v>
      </c>
      <c r="AX47" s="1">
        <v>80.022845304845617</v>
      </c>
      <c r="AY47" s="1">
        <v>80.358577363276567</v>
      </c>
      <c r="AZ47" s="1">
        <v>76.586832328506262</v>
      </c>
      <c r="BA47" s="1">
        <v>77.056374507459807</v>
      </c>
      <c r="BB47" s="1">
        <v>77.379459538376494</v>
      </c>
      <c r="BC47" s="1">
        <v>70.571847462969004</v>
      </c>
      <c r="BD47" s="1">
        <v>69.922480940407496</v>
      </c>
      <c r="BE47" s="1">
        <v>42.876393234364564</v>
      </c>
      <c r="BF47" s="1">
        <v>43.074335904103968</v>
      </c>
      <c r="BG47" s="1">
        <v>43.278913764454657</v>
      </c>
      <c r="BH47" s="1">
        <v>23.412225229918402</v>
      </c>
      <c r="BI47" s="1">
        <v>18.732818142971766</v>
      </c>
      <c r="BJ47" s="1">
        <v>17.636789870971363</v>
      </c>
      <c r="BK47" s="1">
        <v>17.70670020291065</v>
      </c>
    </row>
    <row r="48" spans="2:63" x14ac:dyDescent="0.2">
      <c r="B48" t="s">
        <v>174</v>
      </c>
      <c r="C48" s="13">
        <v>1958.8868417600982</v>
      </c>
      <c r="D48" s="13">
        <v>1959.735013223707</v>
      </c>
      <c r="E48" s="13">
        <v>1963.6218116230261</v>
      </c>
      <c r="F48" s="13">
        <v>1948.1673156627719</v>
      </c>
      <c r="G48" s="13">
        <v>1958.0347602052166</v>
      </c>
      <c r="H48" s="13">
        <v>1936.1559331120841</v>
      </c>
      <c r="I48" s="13">
        <v>1874.5752711842565</v>
      </c>
      <c r="J48" s="13">
        <v>1900.663141200454</v>
      </c>
      <c r="K48" s="13">
        <v>1896.6395262129895</v>
      </c>
      <c r="L48" s="13">
        <v>1919.3805783338223</v>
      </c>
      <c r="M48" s="13">
        <v>1954.5801479424902</v>
      </c>
      <c r="N48" s="13">
        <v>1960.6759171928009</v>
      </c>
      <c r="O48" s="13">
        <v>1949.1056142124437</v>
      </c>
      <c r="P48" s="13">
        <v>1937.5999753296346</v>
      </c>
      <c r="Q48" s="13">
        <v>1947.7934535882519</v>
      </c>
      <c r="R48" s="13">
        <v>1942.8184442106292</v>
      </c>
      <c r="S48" s="13">
        <v>1748.6067810297375</v>
      </c>
      <c r="T48" s="13">
        <v>1723.6899729282118</v>
      </c>
      <c r="U48" s="13">
        <v>1681.7985631089616</v>
      </c>
      <c r="V48" s="13">
        <v>1589.8360752668329</v>
      </c>
      <c r="W48" s="13">
        <v>1505.6649215594236</v>
      </c>
      <c r="X48" s="13">
        <v>1458.0341994686139</v>
      </c>
      <c r="Y48" s="13">
        <v>1441.7717246115487</v>
      </c>
      <c r="Z48" s="13">
        <v>1430.6928839457473</v>
      </c>
      <c r="AA48" s="13">
        <v>1410.6510458419725</v>
      </c>
      <c r="AB48" s="13">
        <v>1394.9538371493918</v>
      </c>
      <c r="AC48" s="13">
        <v>1309.4626659327034</v>
      </c>
      <c r="AD48" s="13">
        <v>1254.1486877991317</v>
      </c>
      <c r="AE48" s="13">
        <v>1179.8105475541279</v>
      </c>
      <c r="AF48" s="13">
        <v>1088.9942052234899</v>
      </c>
      <c r="AG48" s="13">
        <v>1034.6188589145822</v>
      </c>
      <c r="AH48" s="13">
        <v>968.19130148129398</v>
      </c>
      <c r="AI48" s="13">
        <v>910.01657340675547</v>
      </c>
      <c r="AJ48" s="13">
        <v>852.12725215425257</v>
      </c>
      <c r="AK48" s="13">
        <v>808.831557513608</v>
      </c>
      <c r="AL48" s="13">
        <v>694.43464988722076</v>
      </c>
      <c r="AM48" s="13">
        <v>643.77875560571033</v>
      </c>
      <c r="AN48" s="13">
        <v>587.50841503785591</v>
      </c>
      <c r="AO48" s="13">
        <v>553.37653273316482</v>
      </c>
      <c r="AP48" s="13">
        <v>493.25009950079107</v>
      </c>
      <c r="AQ48" s="13">
        <v>465.80953143002245</v>
      </c>
      <c r="AR48" s="13">
        <v>446.49618689116062</v>
      </c>
      <c r="AS48" s="13">
        <v>388.97111708539597</v>
      </c>
      <c r="AT48" s="13">
        <v>375.06150796351028</v>
      </c>
      <c r="AU48" s="13">
        <v>326.22261247709571</v>
      </c>
      <c r="AV48" s="13">
        <v>287.18995003187467</v>
      </c>
      <c r="AW48" s="13">
        <v>281.56998395317657</v>
      </c>
      <c r="AX48" s="13">
        <v>234.90350268329522</v>
      </c>
      <c r="AY48" s="13">
        <v>230.52664613281948</v>
      </c>
      <c r="AZ48" s="13">
        <v>213.32250013804375</v>
      </c>
      <c r="BA48" s="13">
        <v>212.2410690592227</v>
      </c>
      <c r="BB48" s="13">
        <v>211.64451958333308</v>
      </c>
      <c r="BC48" s="13">
        <v>185.98721989071862</v>
      </c>
      <c r="BD48" s="13">
        <v>184.29158400902185</v>
      </c>
      <c r="BE48" s="13">
        <v>139.8655215154792</v>
      </c>
      <c r="BF48" s="13">
        <v>139.19110121252928</v>
      </c>
      <c r="BG48" s="13">
        <v>138.42705959083855</v>
      </c>
      <c r="BH48" s="13">
        <v>95.573649620176852</v>
      </c>
      <c r="BI48" s="13">
        <v>89.149743472592618</v>
      </c>
      <c r="BJ48" s="13">
        <v>86.993581285534617</v>
      </c>
      <c r="BK48" s="13">
        <v>86.4616754688291</v>
      </c>
    </row>
    <row r="51" spans="2:63" x14ac:dyDescent="0.2">
      <c r="B51" s="2" t="s">
        <v>5</v>
      </c>
    </row>
    <row r="52" spans="2:63" x14ac:dyDescent="0.2">
      <c r="B52" s="9" t="s">
        <v>169</v>
      </c>
      <c r="C52" s="10">
        <v>1980</v>
      </c>
      <c r="D52" s="10">
        <v>1981</v>
      </c>
      <c r="E52" s="10">
        <v>1982</v>
      </c>
      <c r="F52" s="10">
        <v>1983</v>
      </c>
      <c r="G52" s="10">
        <v>1984</v>
      </c>
      <c r="H52" s="10">
        <v>1985</v>
      </c>
      <c r="I52" s="10">
        <v>1986</v>
      </c>
      <c r="J52" s="10">
        <v>1987</v>
      </c>
      <c r="K52" s="10">
        <v>1988</v>
      </c>
      <c r="L52" s="10">
        <v>1989</v>
      </c>
      <c r="M52" s="10">
        <v>1990</v>
      </c>
      <c r="N52" s="10">
        <v>1991</v>
      </c>
      <c r="O52" s="10">
        <v>1992</v>
      </c>
      <c r="P52" s="10">
        <v>1993</v>
      </c>
      <c r="Q52" s="10">
        <v>1994</v>
      </c>
      <c r="R52" s="10">
        <v>1995</v>
      </c>
      <c r="S52" s="10">
        <v>1996</v>
      </c>
      <c r="T52" s="10">
        <v>1997</v>
      </c>
      <c r="U52" s="10">
        <v>1998</v>
      </c>
      <c r="V52" s="11">
        <v>1999</v>
      </c>
      <c r="W52" s="12">
        <v>2000</v>
      </c>
      <c r="X52" s="10">
        <v>2001</v>
      </c>
      <c r="Y52" s="10">
        <v>2002</v>
      </c>
      <c r="Z52" s="10">
        <v>2003</v>
      </c>
      <c r="AA52" s="10">
        <v>2004</v>
      </c>
      <c r="AB52" s="34">
        <v>2005</v>
      </c>
      <c r="AC52" s="10">
        <v>2006</v>
      </c>
      <c r="AD52" s="10">
        <v>2007</v>
      </c>
      <c r="AE52" s="10">
        <v>2008</v>
      </c>
      <c r="AF52" s="10">
        <v>2009</v>
      </c>
      <c r="AG52" s="10">
        <v>2010</v>
      </c>
      <c r="AH52" s="10">
        <v>2011</v>
      </c>
      <c r="AI52" s="10">
        <v>2012</v>
      </c>
      <c r="AJ52" s="10">
        <v>2013</v>
      </c>
      <c r="AK52" s="10">
        <v>2014</v>
      </c>
      <c r="AL52" s="10">
        <v>2015</v>
      </c>
      <c r="AM52" s="10">
        <v>2016</v>
      </c>
      <c r="AN52" s="10">
        <v>2017</v>
      </c>
      <c r="AO52" s="10">
        <v>2018</v>
      </c>
      <c r="AP52" s="10">
        <v>2019</v>
      </c>
      <c r="AQ52" s="10">
        <v>2020</v>
      </c>
      <c r="AR52" s="10">
        <v>2021</v>
      </c>
      <c r="AS52" s="10">
        <v>2022</v>
      </c>
      <c r="AT52" s="10">
        <v>2023</v>
      </c>
      <c r="AU52" s="10">
        <v>2024</v>
      </c>
      <c r="AV52" s="10">
        <v>2025</v>
      </c>
      <c r="AW52" s="10">
        <v>2026</v>
      </c>
      <c r="AX52" s="10">
        <v>2027</v>
      </c>
      <c r="AY52" s="10">
        <v>2028</v>
      </c>
      <c r="AZ52" s="10">
        <v>2029</v>
      </c>
      <c r="BA52" s="10">
        <v>2030</v>
      </c>
      <c r="BB52" s="10">
        <v>2031</v>
      </c>
      <c r="BC52" s="10">
        <v>2032</v>
      </c>
      <c r="BD52" s="10">
        <v>2033</v>
      </c>
      <c r="BE52" s="10">
        <v>2034</v>
      </c>
      <c r="BF52" s="10">
        <v>2035</v>
      </c>
      <c r="BG52" s="10">
        <v>2036</v>
      </c>
      <c r="BH52" s="10">
        <v>2037</v>
      </c>
      <c r="BI52" s="10">
        <v>2038</v>
      </c>
      <c r="BJ52" s="10">
        <v>2039</v>
      </c>
      <c r="BK52" s="10">
        <v>2040</v>
      </c>
    </row>
    <row r="53" spans="2:63" x14ac:dyDescent="0.2">
      <c r="B53" t="s">
        <v>170</v>
      </c>
      <c r="C53" s="1">
        <v>7017.7905540718302</v>
      </c>
      <c r="D53" s="1">
        <v>7283.2832379022611</v>
      </c>
      <c r="E53" s="1">
        <v>7573.0144510102955</v>
      </c>
      <c r="F53" s="1">
        <v>7780.7671018669535</v>
      </c>
      <c r="G53" s="1">
        <v>8085.3797952320774</v>
      </c>
      <c r="H53" s="1">
        <v>8254.0841430316123</v>
      </c>
      <c r="I53" s="1">
        <v>8250.3239460142795</v>
      </c>
      <c r="J53" s="1">
        <v>8503.721763576923</v>
      </c>
      <c r="K53" s="1">
        <v>8692.8019731531167</v>
      </c>
      <c r="L53" s="1">
        <v>9107.7580363149209</v>
      </c>
      <c r="M53" s="1">
        <v>9034.4472987596455</v>
      </c>
      <c r="N53" s="1">
        <v>9026.7042608304291</v>
      </c>
      <c r="O53" s="1">
        <v>8893.9785355744516</v>
      </c>
      <c r="P53" s="1">
        <v>8758.2426484146054</v>
      </c>
      <c r="Q53" s="1">
        <v>8753.7069034775468</v>
      </c>
      <c r="R53" s="1">
        <v>8619.2366218242823</v>
      </c>
      <c r="S53" s="1">
        <v>8966.1127638626294</v>
      </c>
      <c r="T53" s="1">
        <v>8821.6774770185075</v>
      </c>
      <c r="U53" s="1">
        <v>8614.7399324790331</v>
      </c>
      <c r="V53" s="1">
        <v>8053.9436747486334</v>
      </c>
      <c r="W53" s="1">
        <v>7668.1220749278236</v>
      </c>
      <c r="X53" s="1">
        <v>7433.1342504370059</v>
      </c>
      <c r="Y53" s="1">
        <v>7142.6548827354773</v>
      </c>
      <c r="Z53" s="1">
        <v>7106.6582766642296</v>
      </c>
      <c r="AA53" s="1">
        <v>6982.6635035946983</v>
      </c>
      <c r="AB53" s="1">
        <v>6636.4592215138182</v>
      </c>
      <c r="AC53" s="1">
        <v>6275.2917809627652</v>
      </c>
      <c r="AD53" s="1">
        <v>5939.1362249439362</v>
      </c>
      <c r="AE53" s="1">
        <v>5511.9305721922401</v>
      </c>
      <c r="AF53" s="1">
        <v>5152.7699804834265</v>
      </c>
      <c r="AG53" s="1">
        <v>4858.4430326129677</v>
      </c>
      <c r="AH53" s="1">
        <v>4449.4113972168325</v>
      </c>
      <c r="AI53" s="1">
        <v>4433.3365247883557</v>
      </c>
      <c r="AJ53" s="1">
        <v>4213.3774587788694</v>
      </c>
      <c r="AK53" s="1">
        <v>3984.6887438200192</v>
      </c>
      <c r="AL53" s="1">
        <v>3302.4617455307307</v>
      </c>
      <c r="AM53" s="1">
        <v>3033.0718640540908</v>
      </c>
      <c r="AN53" s="1">
        <v>2750.1567226267139</v>
      </c>
      <c r="AO53" s="1">
        <v>2560.1557580688623</v>
      </c>
      <c r="AP53" s="1">
        <v>2212.8428198318206</v>
      </c>
      <c r="AQ53" s="1">
        <v>1971.7021121773225</v>
      </c>
      <c r="AR53" s="1">
        <v>1822.1349161917919</v>
      </c>
      <c r="AS53" s="1">
        <v>1450.4945923106338</v>
      </c>
      <c r="AT53" s="1">
        <v>1340.0574151298979</v>
      </c>
      <c r="AU53" s="1">
        <v>1100.7178022417149</v>
      </c>
      <c r="AV53" s="1">
        <v>950.14788472424038</v>
      </c>
      <c r="AW53" s="1">
        <v>921.45549420233715</v>
      </c>
      <c r="AX53" s="1">
        <v>835.85324598395437</v>
      </c>
      <c r="AY53" s="1">
        <v>811.77009746800809</v>
      </c>
      <c r="AZ53" s="1">
        <v>735.35233038403021</v>
      </c>
      <c r="BA53" s="1">
        <v>537.00511081702643</v>
      </c>
      <c r="BB53" s="1">
        <v>533.56143850384319</v>
      </c>
      <c r="BC53" s="1">
        <v>434.68578877345738</v>
      </c>
      <c r="BD53" s="1">
        <v>430.16605289088477</v>
      </c>
      <c r="BE53" s="1">
        <v>340.36483634804119</v>
      </c>
      <c r="BF53" s="1">
        <v>337.25032700498673</v>
      </c>
      <c r="BG53" s="1">
        <v>333.93621429956522</v>
      </c>
      <c r="BH53" s="1">
        <v>299.98258969668359</v>
      </c>
      <c r="BI53" s="1">
        <v>297.19112183234802</v>
      </c>
      <c r="BJ53" s="1">
        <v>294.54363690705497</v>
      </c>
      <c r="BK53" s="1">
        <v>180.05702878500193</v>
      </c>
    </row>
    <row r="54" spans="2:63" x14ac:dyDescent="0.2">
      <c r="B54" t="s">
        <v>171</v>
      </c>
      <c r="C54" s="1">
        <v>816.36246334356326</v>
      </c>
      <c r="D54" s="1">
        <v>834.48419678693733</v>
      </c>
      <c r="E54" s="1">
        <v>849.04804887793989</v>
      </c>
      <c r="F54" s="1">
        <v>860.22128027832355</v>
      </c>
      <c r="G54" s="1">
        <v>880.53963782924336</v>
      </c>
      <c r="H54" s="1">
        <v>891.52545812875826</v>
      </c>
      <c r="I54" s="1">
        <v>872.35339323802441</v>
      </c>
      <c r="J54" s="1">
        <v>1007.8093441816574</v>
      </c>
      <c r="K54" s="1">
        <v>1017.1080786047247</v>
      </c>
      <c r="L54" s="1">
        <v>1042.6197716555951</v>
      </c>
      <c r="M54" s="1">
        <v>1041.3429635931125</v>
      </c>
      <c r="N54" s="1">
        <v>1017.462179934948</v>
      </c>
      <c r="O54" s="1">
        <v>1018.9887728071523</v>
      </c>
      <c r="P54" s="1">
        <v>995.30002948698882</v>
      </c>
      <c r="Q54" s="1">
        <v>977.25581666348182</v>
      </c>
      <c r="R54" s="1">
        <v>951.57575138541915</v>
      </c>
      <c r="S54" s="1">
        <v>1049.7049511480241</v>
      </c>
      <c r="T54" s="1">
        <v>1036.5578461284902</v>
      </c>
      <c r="U54" s="1">
        <v>997.90222324870342</v>
      </c>
      <c r="V54" s="1">
        <v>963.26853745737822</v>
      </c>
      <c r="W54" s="1">
        <v>974.53967662190007</v>
      </c>
      <c r="X54" s="1">
        <v>993.46123133275159</v>
      </c>
      <c r="Y54" s="1">
        <v>950.95209556697239</v>
      </c>
      <c r="Z54" s="1">
        <v>962.67536118612622</v>
      </c>
      <c r="AA54" s="1">
        <v>969.45566452558023</v>
      </c>
      <c r="AB54" s="1">
        <v>946.93154164291377</v>
      </c>
      <c r="AC54" s="1">
        <v>862.20225326897878</v>
      </c>
      <c r="AD54" s="1">
        <v>825.23666696127964</v>
      </c>
      <c r="AE54" s="1">
        <v>768.68064705850804</v>
      </c>
      <c r="AF54" s="1">
        <v>601.05335458597244</v>
      </c>
      <c r="AG54" s="1">
        <v>549.12202904515834</v>
      </c>
      <c r="AH54" s="1">
        <v>562.00341558739728</v>
      </c>
      <c r="AI54" s="1">
        <v>281.09307877623678</v>
      </c>
      <c r="AJ54" s="1">
        <v>233.04571997730886</v>
      </c>
      <c r="AK54" s="1">
        <v>195.66605556897906</v>
      </c>
      <c r="AL54" s="1">
        <v>121.41080955663</v>
      </c>
      <c r="AM54" s="1">
        <v>80.972442365536338</v>
      </c>
      <c r="AN54" s="1">
        <v>39.649286773057909</v>
      </c>
      <c r="AO54" s="1">
        <v>19.836926521889026</v>
      </c>
      <c r="AP54" s="1">
        <v>10.868959744680929</v>
      </c>
      <c r="AQ54" s="1">
        <v>6.4614394980815568</v>
      </c>
      <c r="AR54" s="1">
        <v>3.2058513672832354</v>
      </c>
      <c r="AS54" s="1">
        <v>2.5018914360500712</v>
      </c>
      <c r="AT54" s="1">
        <v>2.2436352393383046</v>
      </c>
      <c r="AU54" s="1">
        <v>1.3673976511364412</v>
      </c>
      <c r="AV54" s="1">
        <v>1.281700361200397</v>
      </c>
      <c r="AW54" s="1">
        <v>1.2110610312191432</v>
      </c>
      <c r="AX54" s="1">
        <v>0.99977869989054535</v>
      </c>
      <c r="AY54" s="1">
        <v>0.94131206292286562</v>
      </c>
      <c r="AZ54" s="1">
        <v>0.91134108246327639</v>
      </c>
      <c r="BA54" s="1">
        <v>0.4902945688345775</v>
      </c>
      <c r="BB54" s="1">
        <v>0.49029794538539706</v>
      </c>
      <c r="BC54" s="1">
        <v>0.48082565246525572</v>
      </c>
      <c r="BD54" s="1">
        <v>0.4846572990669144</v>
      </c>
      <c r="BE54" s="1">
        <v>0.48893912502897596</v>
      </c>
      <c r="BF54" s="1">
        <v>0.48884935862152762</v>
      </c>
      <c r="BG54" s="1">
        <v>0.48745453770182284</v>
      </c>
      <c r="BH54" s="1">
        <v>0.4881974612891985</v>
      </c>
      <c r="BI54" s="1">
        <v>0.4881974612891985</v>
      </c>
      <c r="BJ54" s="1">
        <v>0.4881974612891985</v>
      </c>
      <c r="BK54" s="1">
        <v>0.4881974612891985</v>
      </c>
    </row>
    <row r="55" spans="2:63" x14ac:dyDescent="0.2">
      <c r="B55" t="s">
        <v>172</v>
      </c>
      <c r="C55" s="1">
        <v>652.31903967239555</v>
      </c>
      <c r="D55" s="1">
        <v>675.63764941427667</v>
      </c>
      <c r="E55" s="1">
        <v>695.68546599346098</v>
      </c>
      <c r="F55" s="1">
        <v>712.28996406705801</v>
      </c>
      <c r="G55" s="1">
        <v>733.06538236202607</v>
      </c>
      <c r="H55" s="1">
        <v>745.28884902059065</v>
      </c>
      <c r="I55" s="1">
        <v>728.27068249968738</v>
      </c>
      <c r="J55" s="1">
        <v>743.15149237637831</v>
      </c>
      <c r="K55" s="1">
        <v>749.05237833088904</v>
      </c>
      <c r="L55" s="1">
        <v>769.09562793135228</v>
      </c>
      <c r="M55" s="1">
        <v>915.34340839149093</v>
      </c>
      <c r="N55" s="1">
        <v>882.03532129208236</v>
      </c>
      <c r="O55" s="1">
        <v>823.76095169865084</v>
      </c>
      <c r="P55" s="1">
        <v>812.9288535344848</v>
      </c>
      <c r="Q55" s="1">
        <v>789.00214977550809</v>
      </c>
      <c r="R55" s="1">
        <v>780.01559290610055</v>
      </c>
      <c r="S55" s="1">
        <v>749.84550051817678</v>
      </c>
      <c r="T55" s="1">
        <v>737.12817096270976</v>
      </c>
      <c r="U55" s="1">
        <v>702.966391939657</v>
      </c>
      <c r="V55" s="1">
        <v>680.1635613948597</v>
      </c>
      <c r="W55" s="1">
        <v>563.86483062379796</v>
      </c>
      <c r="X55" s="1">
        <v>479.13819409275618</v>
      </c>
      <c r="Y55" s="1">
        <v>397.68457145812221</v>
      </c>
      <c r="Z55" s="1">
        <v>337.89789052703298</v>
      </c>
      <c r="AA55" s="1">
        <v>275.15431723096663</v>
      </c>
      <c r="AB55" s="1">
        <v>204.91056592317798</v>
      </c>
      <c r="AC55" s="1">
        <v>190.07344135330462</v>
      </c>
      <c r="AD55" s="1">
        <v>179.49157702150956</v>
      </c>
      <c r="AE55" s="1">
        <v>164.59160076193467</v>
      </c>
      <c r="AF55" s="1">
        <v>133.67577825478219</v>
      </c>
      <c r="AG55" s="1">
        <v>121.75870092381756</v>
      </c>
      <c r="AH55" s="1">
        <v>118.80103660058275</v>
      </c>
      <c r="AI55" s="1">
        <v>50.064493683010141</v>
      </c>
      <c r="AJ55" s="1">
        <v>17.32807465631636</v>
      </c>
      <c r="AK55" s="1">
        <v>14.83994122903492</v>
      </c>
      <c r="AL55" s="1">
        <v>11.875707169886379</v>
      </c>
      <c r="AM55" s="1">
        <v>10.059801840574686</v>
      </c>
      <c r="AN55" s="1">
        <v>8.1683741532243506</v>
      </c>
      <c r="AO55" s="1">
        <v>7.1971509417141473</v>
      </c>
      <c r="AP55" s="1">
        <v>6.2896560769758629</v>
      </c>
      <c r="AQ55" s="1">
        <v>5.3510006414241262</v>
      </c>
      <c r="AR55" s="1">
        <v>4.9484491977709029</v>
      </c>
      <c r="AS55" s="1">
        <v>4.1147243019087449</v>
      </c>
      <c r="AT55" s="1">
        <v>3.7945660859445294</v>
      </c>
      <c r="AU55" s="1">
        <v>3.1960675319361775</v>
      </c>
      <c r="AV55" s="1">
        <v>3.1354868345404574</v>
      </c>
      <c r="AW55" s="1">
        <v>3.0705969153409947</v>
      </c>
      <c r="AX55" s="1">
        <v>2.9503450050434306</v>
      </c>
      <c r="AY55" s="1">
        <v>2.9066934170993761</v>
      </c>
      <c r="AZ55" s="1">
        <v>2.8845317184595158</v>
      </c>
      <c r="BA55" s="1">
        <v>2.6468823863517708</v>
      </c>
      <c r="BB55" s="1">
        <v>2.6468858999198845</v>
      </c>
      <c r="BC55" s="1">
        <v>2.637029230157673</v>
      </c>
      <c r="BD55" s="1">
        <v>2.6410163614168578</v>
      </c>
      <c r="BE55" s="1">
        <v>2.6454719398964417</v>
      </c>
      <c r="BF55" s="1">
        <v>2.6453785308516187</v>
      </c>
      <c r="BG55" s="1">
        <v>2.6439271093954981</v>
      </c>
      <c r="BH55" s="1">
        <v>2.6447001801314918</v>
      </c>
      <c r="BI55" s="1">
        <v>2.6447001801314918</v>
      </c>
      <c r="BJ55" s="1">
        <v>2.6447001801314918</v>
      </c>
      <c r="BK55" s="1">
        <v>2.6447001801314918</v>
      </c>
    </row>
    <row r="56" spans="2:63" x14ac:dyDescent="0.2">
      <c r="B56" t="s">
        <v>173</v>
      </c>
      <c r="C56" s="1">
        <v>70.803278283591723</v>
      </c>
      <c r="D56" s="1">
        <v>82.233766743660837</v>
      </c>
      <c r="E56" s="1">
        <v>93.40128652824545</v>
      </c>
      <c r="F56" s="1">
        <v>104.82703132052919</v>
      </c>
      <c r="G56" s="1">
        <v>116.44009695719721</v>
      </c>
      <c r="H56" s="1">
        <v>128.7070188524834</v>
      </c>
      <c r="I56" s="1">
        <v>133.00459473882395</v>
      </c>
      <c r="J56" s="1">
        <v>143.05229591294076</v>
      </c>
      <c r="K56" s="1">
        <v>149.06689816673534</v>
      </c>
      <c r="L56" s="1">
        <v>163.82800013080083</v>
      </c>
      <c r="M56" s="1">
        <v>179.63480135094096</v>
      </c>
      <c r="N56" s="1">
        <v>198.64880455563156</v>
      </c>
      <c r="O56" s="1">
        <v>218.05098367489538</v>
      </c>
      <c r="P56" s="1">
        <v>228.27043873364823</v>
      </c>
      <c r="Q56" s="1">
        <v>242.12535025941878</v>
      </c>
      <c r="R56" s="1">
        <v>257.7567625294817</v>
      </c>
      <c r="S56" s="1">
        <v>303.26827266954103</v>
      </c>
      <c r="T56" s="1">
        <v>324.5260437953246</v>
      </c>
      <c r="U56" s="1">
        <v>341.84655715444336</v>
      </c>
      <c r="V56" s="1">
        <v>363.77508210088092</v>
      </c>
      <c r="W56" s="1">
        <v>383.9191180925655</v>
      </c>
      <c r="X56" s="1">
        <v>392.46651677557452</v>
      </c>
      <c r="Y56" s="1">
        <v>381.65402233837517</v>
      </c>
      <c r="Z56" s="1">
        <v>385.77797407305843</v>
      </c>
      <c r="AA56" s="1">
        <v>389.22032252100735</v>
      </c>
      <c r="AB56" s="1">
        <v>370.00777107315093</v>
      </c>
      <c r="AC56" s="1">
        <v>428.402594841628</v>
      </c>
      <c r="AD56" s="1">
        <v>442.22935101890346</v>
      </c>
      <c r="AE56" s="1">
        <v>454.91592579413992</v>
      </c>
      <c r="AF56" s="1">
        <v>472.75006219996396</v>
      </c>
      <c r="AG56" s="1">
        <v>494.62864046577175</v>
      </c>
      <c r="AH56" s="1">
        <v>517.95445550331294</v>
      </c>
      <c r="AI56" s="1">
        <v>495.4655128953504</v>
      </c>
      <c r="AJ56" s="1">
        <v>489.82525450762131</v>
      </c>
      <c r="AK56" s="1">
        <v>523.77217442877782</v>
      </c>
      <c r="AL56" s="1">
        <v>515.33758210161682</v>
      </c>
      <c r="AM56" s="1">
        <v>495.61027589083562</v>
      </c>
      <c r="AN56" s="1">
        <v>506.66749792497222</v>
      </c>
      <c r="AO56" s="1">
        <v>523.74611860760945</v>
      </c>
      <c r="AP56" s="1">
        <v>536.29408974188777</v>
      </c>
      <c r="AQ56" s="1">
        <v>545.79686631704897</v>
      </c>
      <c r="AR56" s="1">
        <v>549.95059803762717</v>
      </c>
      <c r="AS56" s="1">
        <v>549.96032593551035</v>
      </c>
      <c r="AT56" s="1">
        <v>553.29962362577589</v>
      </c>
      <c r="AU56" s="1">
        <v>541.57579574146382</v>
      </c>
      <c r="AV56" s="1">
        <v>446.32874343795191</v>
      </c>
      <c r="AW56" s="1">
        <v>449.94534572852876</v>
      </c>
      <c r="AX56" s="1">
        <v>440.93727655303843</v>
      </c>
      <c r="AY56" s="1">
        <v>444.38694526776413</v>
      </c>
      <c r="AZ56" s="1">
        <v>422.92523000037158</v>
      </c>
      <c r="BA56" s="1">
        <v>377.02772438475682</v>
      </c>
      <c r="BB56" s="1">
        <v>378.61041964340279</v>
      </c>
      <c r="BC56" s="1">
        <v>341.29154029407584</v>
      </c>
      <c r="BD56" s="1">
        <v>338.82893700133769</v>
      </c>
      <c r="BE56" s="1">
        <v>198.34657477073841</v>
      </c>
      <c r="BF56" s="1">
        <v>199.26290968922953</v>
      </c>
      <c r="BG56" s="1">
        <v>200.21092315221514</v>
      </c>
      <c r="BH56" s="1">
        <v>171.71301715503546</v>
      </c>
      <c r="BI56" s="1">
        <v>171.20226261082658</v>
      </c>
      <c r="BJ56" s="1">
        <v>171.56226163582502</v>
      </c>
      <c r="BK56" s="1">
        <v>79.722711847445908</v>
      </c>
    </row>
    <row r="57" spans="2:63" x14ac:dyDescent="0.2">
      <c r="B57" t="s">
        <v>174</v>
      </c>
      <c r="C57" s="13">
        <v>8557.2753353713815</v>
      </c>
      <c r="D57" s="13">
        <v>8875.6388508471355</v>
      </c>
      <c r="E57" s="13">
        <v>9211.1492524099431</v>
      </c>
      <c r="F57" s="13">
        <v>9458.1053775328637</v>
      </c>
      <c r="G57" s="13">
        <v>9815.4249123805457</v>
      </c>
      <c r="H57" s="13">
        <v>10019.605469033446</v>
      </c>
      <c r="I57" s="13">
        <v>9983.9526164908166</v>
      </c>
      <c r="J57" s="13">
        <v>10397.734896047901</v>
      </c>
      <c r="K57" s="13">
        <v>10608.029328255465</v>
      </c>
      <c r="L57" s="13">
        <v>11083.301436032669</v>
      </c>
      <c r="M57" s="13">
        <v>11170.768472095191</v>
      </c>
      <c r="N57" s="13">
        <v>11124.85056661309</v>
      </c>
      <c r="O57" s="13">
        <v>10954.779243755149</v>
      </c>
      <c r="P57" s="13">
        <v>10794.741970169727</v>
      </c>
      <c r="Q57" s="13">
        <v>10762.090220175956</v>
      </c>
      <c r="R57" s="13">
        <v>10608.584728645283</v>
      </c>
      <c r="S57" s="13">
        <v>11068.93148819837</v>
      </c>
      <c r="T57" s="13">
        <v>10919.88953790503</v>
      </c>
      <c r="U57" s="13">
        <v>10657.455104821838</v>
      </c>
      <c r="V57" s="13">
        <v>10061.150855701753</v>
      </c>
      <c r="W57" s="13">
        <v>9590.4457002660874</v>
      </c>
      <c r="X57" s="13">
        <v>9298.2001926380872</v>
      </c>
      <c r="Y57" s="13">
        <v>8872.9455720989463</v>
      </c>
      <c r="Z57" s="13">
        <v>8793.0095024504462</v>
      </c>
      <c r="AA57" s="13">
        <v>8616.4938078722516</v>
      </c>
      <c r="AB57" s="13">
        <v>8158.3091001530611</v>
      </c>
      <c r="AC57" s="13">
        <v>7755.970070426677</v>
      </c>
      <c r="AD57" s="13">
        <v>7386.0938199456286</v>
      </c>
      <c r="AE57" s="13">
        <v>6900.1187458068225</v>
      </c>
      <c r="AF57" s="13">
        <v>6360.2491755241454</v>
      </c>
      <c r="AG57" s="13">
        <v>6023.952403047716</v>
      </c>
      <c r="AH57" s="13">
        <v>5648.1703049081252</v>
      </c>
      <c r="AI57" s="13">
        <v>5259.9596101429534</v>
      </c>
      <c r="AJ57" s="13">
        <v>4953.5765079201155</v>
      </c>
      <c r="AK57" s="13">
        <v>4718.9669150468108</v>
      </c>
      <c r="AL57" s="13">
        <v>3951.0858443588641</v>
      </c>
      <c r="AM57" s="13">
        <v>3619.7143841510374</v>
      </c>
      <c r="AN57" s="13">
        <v>3304.6418814779686</v>
      </c>
      <c r="AO57" s="13">
        <v>3110.9359541400745</v>
      </c>
      <c r="AP57" s="13">
        <v>2766.2955253953651</v>
      </c>
      <c r="AQ57" s="13">
        <v>2529.3114186338771</v>
      </c>
      <c r="AR57" s="13">
        <v>2380.2398147944732</v>
      </c>
      <c r="AS57" s="13">
        <v>2007.0715339841031</v>
      </c>
      <c r="AT57" s="13">
        <v>1899.3952400809567</v>
      </c>
      <c r="AU57" s="13">
        <v>1646.8570631662515</v>
      </c>
      <c r="AV57" s="13">
        <v>1400.8938153579331</v>
      </c>
      <c r="AW57" s="13">
        <v>1375.6824978774262</v>
      </c>
      <c r="AX57" s="13">
        <v>1280.7406462419267</v>
      </c>
      <c r="AY57" s="13">
        <v>1260.0050482157944</v>
      </c>
      <c r="AZ57" s="13">
        <v>1162.0734331853246</v>
      </c>
      <c r="BA57" s="13">
        <v>917.17001215696951</v>
      </c>
      <c r="BB57" s="13">
        <v>915.30904199255122</v>
      </c>
      <c r="BC57" s="13">
        <v>779.09518395015607</v>
      </c>
      <c r="BD57" s="13">
        <v>772.12066355270622</v>
      </c>
      <c r="BE57" s="13">
        <v>541.84582218370497</v>
      </c>
      <c r="BF57" s="13">
        <v>539.64746458368938</v>
      </c>
      <c r="BG57" s="13">
        <v>537.27851909887772</v>
      </c>
      <c r="BH57" s="13">
        <v>474.82850449313975</v>
      </c>
      <c r="BI57" s="13">
        <v>471.52628208459532</v>
      </c>
      <c r="BJ57" s="13">
        <v>469.23879618430067</v>
      </c>
      <c r="BK57" s="13">
        <v>262.91263827386854</v>
      </c>
    </row>
    <row r="60" spans="2:63" x14ac:dyDescent="0.2">
      <c r="B60" s="2" t="s">
        <v>151</v>
      </c>
    </row>
    <row r="61" spans="2:63" x14ac:dyDescent="0.2">
      <c r="B61" s="9" t="s">
        <v>169</v>
      </c>
      <c r="C61" s="10">
        <v>1980</v>
      </c>
      <c r="D61" s="10">
        <v>1981</v>
      </c>
      <c r="E61" s="10">
        <v>1982</v>
      </c>
      <c r="F61" s="10">
        <v>1983</v>
      </c>
      <c r="G61" s="10">
        <v>1984</v>
      </c>
      <c r="H61" s="10">
        <v>1985</v>
      </c>
      <c r="I61" s="10">
        <v>1986</v>
      </c>
      <c r="J61" s="10">
        <v>1987</v>
      </c>
      <c r="K61" s="10">
        <v>1988</v>
      </c>
      <c r="L61" s="10">
        <v>1989</v>
      </c>
      <c r="M61" s="10">
        <v>1990</v>
      </c>
      <c r="N61" s="10">
        <v>1991</v>
      </c>
      <c r="O61" s="10">
        <v>1992</v>
      </c>
      <c r="P61" s="10">
        <v>1993</v>
      </c>
      <c r="Q61" s="10">
        <v>1994</v>
      </c>
      <c r="R61" s="10">
        <v>1995</v>
      </c>
      <c r="S61" s="10">
        <v>1996</v>
      </c>
      <c r="T61" s="10">
        <v>1997</v>
      </c>
      <c r="U61" s="10">
        <v>1998</v>
      </c>
      <c r="V61" s="11">
        <v>1999</v>
      </c>
      <c r="W61" s="12">
        <v>2000</v>
      </c>
      <c r="X61" s="10">
        <v>2001</v>
      </c>
      <c r="Y61" s="10">
        <v>2002</v>
      </c>
      <c r="Z61" s="10">
        <v>2003</v>
      </c>
      <c r="AA61" s="10">
        <v>2004</v>
      </c>
      <c r="AB61" s="34">
        <v>2005</v>
      </c>
      <c r="AC61" s="10">
        <v>2006</v>
      </c>
      <c r="AD61" s="10">
        <v>2007</v>
      </c>
      <c r="AE61" s="10">
        <v>2008</v>
      </c>
      <c r="AF61" s="10">
        <v>2009</v>
      </c>
      <c r="AG61" s="10">
        <v>2010</v>
      </c>
      <c r="AH61" s="10">
        <v>2011</v>
      </c>
      <c r="AI61" s="10">
        <v>2012</v>
      </c>
      <c r="AJ61" s="10">
        <v>2013</v>
      </c>
      <c r="AK61" s="10">
        <v>2014</v>
      </c>
      <c r="AL61" s="10">
        <v>2015</v>
      </c>
      <c r="AM61" s="10">
        <v>2016</v>
      </c>
      <c r="AN61" s="10">
        <v>2017</v>
      </c>
      <c r="AO61" s="10">
        <v>2018</v>
      </c>
      <c r="AP61" s="10">
        <v>2019</v>
      </c>
      <c r="AQ61" s="10">
        <v>2020</v>
      </c>
      <c r="AR61" s="10">
        <v>2021</v>
      </c>
      <c r="AS61" s="10">
        <v>2022</v>
      </c>
      <c r="AT61" s="10">
        <v>2023</v>
      </c>
      <c r="AU61" s="10">
        <v>2024</v>
      </c>
      <c r="AV61" s="10">
        <v>2025</v>
      </c>
      <c r="AW61" s="10">
        <v>2026</v>
      </c>
      <c r="AX61" s="10">
        <v>2027</v>
      </c>
      <c r="AY61" s="10">
        <v>2028</v>
      </c>
      <c r="AZ61" s="10">
        <v>2029</v>
      </c>
      <c r="BA61" s="10">
        <v>2030</v>
      </c>
      <c r="BB61" s="10">
        <v>2031</v>
      </c>
      <c r="BC61" s="10">
        <v>2032</v>
      </c>
      <c r="BD61" s="10">
        <v>2033</v>
      </c>
      <c r="BE61" s="10">
        <v>2034</v>
      </c>
      <c r="BF61" s="10">
        <v>2035</v>
      </c>
      <c r="BG61" s="10">
        <v>2036</v>
      </c>
      <c r="BH61" s="10">
        <v>2037</v>
      </c>
      <c r="BI61" s="10">
        <v>2038</v>
      </c>
      <c r="BJ61" s="10">
        <v>2039</v>
      </c>
      <c r="BK61" s="10">
        <v>2040</v>
      </c>
    </row>
    <row r="62" spans="2:63" x14ac:dyDescent="0.2">
      <c r="B62" t="s">
        <v>170</v>
      </c>
      <c r="C62" s="1">
        <v>1178.1645995968884</v>
      </c>
      <c r="D62" s="1">
        <v>1175.5305744675936</v>
      </c>
      <c r="E62" s="1">
        <v>1175.5271610225686</v>
      </c>
      <c r="F62" s="1">
        <v>1162.832007202622</v>
      </c>
      <c r="G62" s="1">
        <v>1165.0848556821386</v>
      </c>
      <c r="H62" s="1">
        <v>1147.3609556019428</v>
      </c>
      <c r="I62" s="1">
        <v>1108.4312647981994</v>
      </c>
      <c r="J62" s="1">
        <v>1108.2926162237745</v>
      </c>
      <c r="K62" s="1">
        <v>1100.8998742063254</v>
      </c>
      <c r="L62" s="1">
        <v>1109.279900788142</v>
      </c>
      <c r="M62" s="1">
        <v>1109.0327745357456</v>
      </c>
      <c r="N62" s="1">
        <v>1112.576738556329</v>
      </c>
      <c r="O62" s="1">
        <v>1104.0501460955365</v>
      </c>
      <c r="P62" s="1">
        <v>1092.5381776027398</v>
      </c>
      <c r="Q62" s="1">
        <v>1096.9020079733768</v>
      </c>
      <c r="R62" s="1">
        <v>1088.3096442507799</v>
      </c>
      <c r="S62" s="1">
        <v>947.60895321030671</v>
      </c>
      <c r="T62" s="1">
        <v>930.00609051606307</v>
      </c>
      <c r="U62" s="1">
        <v>906.16260177642562</v>
      </c>
      <c r="V62" s="1">
        <v>842.8667678093376</v>
      </c>
      <c r="W62" s="1">
        <v>794.71494312588209</v>
      </c>
      <c r="X62" s="1">
        <v>765.08628226105088</v>
      </c>
      <c r="Y62" s="1">
        <v>742.18044733686042</v>
      </c>
      <c r="Z62" s="1">
        <v>729.41810220425532</v>
      </c>
      <c r="AA62" s="1">
        <v>701.23077480084544</v>
      </c>
      <c r="AB62" s="1">
        <v>535.85104000389788</v>
      </c>
      <c r="AC62" s="1">
        <v>423.50886894365095</v>
      </c>
      <c r="AD62" s="1">
        <v>392.30466468822709</v>
      </c>
      <c r="AE62" s="1">
        <v>359.22891954942941</v>
      </c>
      <c r="AF62" s="1">
        <v>333.32349739946847</v>
      </c>
      <c r="AG62" s="1">
        <v>312.45168405111087</v>
      </c>
      <c r="AH62" s="1">
        <v>282.17457447993638</v>
      </c>
      <c r="AI62" s="1">
        <v>274.23143314863654</v>
      </c>
      <c r="AJ62" s="1">
        <v>261.63629805275497</v>
      </c>
      <c r="AK62" s="1">
        <v>258.19870174107911</v>
      </c>
      <c r="AL62" s="1">
        <v>208.91681761453503</v>
      </c>
      <c r="AM62" s="1">
        <v>194.92202538170886</v>
      </c>
      <c r="AN62" s="1">
        <v>179.09509810239152</v>
      </c>
      <c r="AO62" s="1">
        <v>165.07943167584068</v>
      </c>
      <c r="AP62" s="1">
        <v>126.01248310957752</v>
      </c>
      <c r="AQ62" s="1">
        <v>91.792157898818189</v>
      </c>
      <c r="AR62" s="1">
        <v>87.556208567491637</v>
      </c>
      <c r="AS62" s="1">
        <v>84.976676824614884</v>
      </c>
      <c r="AT62" s="1">
        <v>81.065491426895875</v>
      </c>
      <c r="AU62" s="1">
        <v>77.769747260718191</v>
      </c>
      <c r="AV62" s="1">
        <v>62.966634667355734</v>
      </c>
      <c r="AW62" s="1">
        <v>60.915054105504524</v>
      </c>
      <c r="AX62" s="1">
        <v>39.303806454449045</v>
      </c>
      <c r="AY62" s="1">
        <v>37.393873794577274</v>
      </c>
      <c r="AZ62" s="1">
        <v>27.867683034594414</v>
      </c>
      <c r="BA62" s="1">
        <v>19.573696329261846</v>
      </c>
      <c r="BB62" s="1">
        <v>19.450587762351311</v>
      </c>
      <c r="BC62" s="1">
        <v>19.343747611765579</v>
      </c>
      <c r="BD62" s="1">
        <v>19.080836834436361</v>
      </c>
      <c r="BE62" s="1">
        <v>18.913383526525074</v>
      </c>
      <c r="BF62" s="1">
        <v>18.739081323154956</v>
      </c>
      <c r="BG62" s="1">
        <v>18.562841300151145</v>
      </c>
      <c r="BH62" s="1">
        <v>6.9626247174049594</v>
      </c>
      <c r="BI62" s="1">
        <v>6.0078728736847733</v>
      </c>
      <c r="BJ62" s="1">
        <v>5.8421390772209012</v>
      </c>
      <c r="BK62" s="1">
        <v>5.7910371826042342</v>
      </c>
    </row>
    <row r="63" spans="2:63" x14ac:dyDescent="0.2">
      <c r="B63" t="s">
        <v>171</v>
      </c>
      <c r="C63" s="1">
        <v>138.26909704635875</v>
      </c>
      <c r="D63" s="1">
        <v>136.4857276175955</v>
      </c>
      <c r="E63" s="1">
        <v>134.32333395671859</v>
      </c>
      <c r="F63" s="1">
        <v>131.47123433713978</v>
      </c>
      <c r="G63" s="1">
        <v>130.49271130166213</v>
      </c>
      <c r="H63" s="1">
        <v>127.91697328280506</v>
      </c>
      <c r="I63" s="1">
        <v>121.79005524165285</v>
      </c>
      <c r="J63" s="1">
        <v>134.35891753580148</v>
      </c>
      <c r="K63" s="1">
        <v>132.30462617265678</v>
      </c>
      <c r="L63" s="1">
        <v>131.27741778349602</v>
      </c>
      <c r="M63" s="1">
        <v>132.11882005493831</v>
      </c>
      <c r="N63" s="1">
        <v>130.54134576760461</v>
      </c>
      <c r="O63" s="1">
        <v>131.71531350950161</v>
      </c>
      <c r="P63" s="1">
        <v>129.8814266838022</v>
      </c>
      <c r="Q63" s="1">
        <v>131.70935138352985</v>
      </c>
      <c r="R63" s="1">
        <v>130.90036452770934</v>
      </c>
      <c r="S63" s="1">
        <v>111.61795408637862</v>
      </c>
      <c r="T63" s="1">
        <v>110.12556494648732</v>
      </c>
      <c r="U63" s="1">
        <v>106.20043058365023</v>
      </c>
      <c r="V63" s="1">
        <v>102.39061986938067</v>
      </c>
      <c r="W63" s="1">
        <v>102.67796250448997</v>
      </c>
      <c r="X63" s="1">
        <v>103.81814462069789</v>
      </c>
      <c r="Y63" s="1">
        <v>100.90503845449115</v>
      </c>
      <c r="Z63" s="1">
        <v>101.1307394406964</v>
      </c>
      <c r="AA63" s="1">
        <v>99.490727260631573</v>
      </c>
      <c r="AB63" s="1">
        <v>77.624069422294511</v>
      </c>
      <c r="AC63" s="1">
        <v>63.146771243276028</v>
      </c>
      <c r="AD63" s="1">
        <v>58.878221789938664</v>
      </c>
      <c r="AE63" s="1">
        <v>54.048279567430875</v>
      </c>
      <c r="AF63" s="1">
        <v>41.433128660171462</v>
      </c>
      <c r="AG63" s="1">
        <v>37.448896141093648</v>
      </c>
      <c r="AH63" s="1">
        <v>38.121835931952987</v>
      </c>
      <c r="AI63" s="1">
        <v>21.69267495333456</v>
      </c>
      <c r="AJ63" s="1">
        <v>18.435523200580064</v>
      </c>
      <c r="AK63" s="1">
        <v>15.495786218698637</v>
      </c>
      <c r="AL63" s="1">
        <v>8.6497295333424269</v>
      </c>
      <c r="AM63" s="1">
        <v>5.744744896997303</v>
      </c>
      <c r="AN63" s="1">
        <v>2.7818115331314068</v>
      </c>
      <c r="AO63" s="1">
        <v>1.3764475976103876</v>
      </c>
      <c r="AP63" s="1">
        <v>0.66352606949929105</v>
      </c>
      <c r="AQ63" s="1">
        <v>0.24037927790269198</v>
      </c>
      <c r="AR63" s="1">
        <v>0.11410594146106232</v>
      </c>
      <c r="AS63" s="1">
        <v>0.10805162108602948</v>
      </c>
      <c r="AT63" s="1">
        <v>9.7633589068722049E-2</v>
      </c>
      <c r="AU63" s="1">
        <v>8.8521720905905807E-2</v>
      </c>
      <c r="AV63" s="1">
        <v>8.190285653384119E-2</v>
      </c>
      <c r="AW63" s="1">
        <v>7.655960212800475E-2</v>
      </c>
      <c r="AX63" s="1">
        <v>2.2338877924414281E-2</v>
      </c>
      <c r="AY63" s="1">
        <v>9.9594276223393969E-3</v>
      </c>
      <c r="AZ63" s="1">
        <v>9.4833601830643308E-3</v>
      </c>
      <c r="BA63" s="1">
        <v>9.3039654804851057E-3</v>
      </c>
      <c r="BB63" s="1">
        <v>9.3040316701624957E-3</v>
      </c>
      <c r="BC63" s="1">
        <v>9.1183486918696363E-3</v>
      </c>
      <c r="BD63" s="1">
        <v>9.193459497538331E-3</v>
      </c>
      <c r="BE63" s="1">
        <v>9.2773950561058569E-3</v>
      </c>
      <c r="BF63" s="1">
        <v>9.2756353877735762E-3</v>
      </c>
      <c r="BG63" s="1">
        <v>9.2482930637196748E-3</v>
      </c>
      <c r="BH63" s="1">
        <v>9.2628564081507388E-3</v>
      </c>
      <c r="BI63" s="1">
        <v>9.2628564081507388E-3</v>
      </c>
      <c r="BJ63" s="1">
        <v>9.2628564081507388E-3</v>
      </c>
      <c r="BK63" s="1">
        <v>9.2628564081507388E-3</v>
      </c>
    </row>
    <row r="64" spans="2:63" x14ac:dyDescent="0.2">
      <c r="B64" t="s">
        <v>172</v>
      </c>
      <c r="C64" s="1">
        <v>108.44842326360713</v>
      </c>
      <c r="D64" s="1">
        <v>107.53981927346399</v>
      </c>
      <c r="E64" s="1">
        <v>106.24962946706759</v>
      </c>
      <c r="F64" s="1">
        <v>104.30952343099645</v>
      </c>
      <c r="G64" s="1">
        <v>103.30216938748552</v>
      </c>
      <c r="H64" s="1">
        <v>100.89043196484914</v>
      </c>
      <c r="I64" s="1">
        <v>95.140440643123952</v>
      </c>
      <c r="J64" s="1">
        <v>93.784409654664515</v>
      </c>
      <c r="K64" s="1">
        <v>91.669951795907593</v>
      </c>
      <c r="L64" s="1">
        <v>90.513116788980895</v>
      </c>
      <c r="M64" s="1">
        <v>106.22587076843855</v>
      </c>
      <c r="N64" s="1">
        <v>103.38537905443313</v>
      </c>
      <c r="O64" s="1">
        <v>98.069467867571433</v>
      </c>
      <c r="P64" s="1">
        <v>101.59519329120378</v>
      </c>
      <c r="Q64" s="1">
        <v>102.02305750262266</v>
      </c>
      <c r="R64" s="1">
        <v>103.85800383914869</v>
      </c>
      <c r="S64" s="1">
        <v>79.937901958867897</v>
      </c>
      <c r="T64" s="1">
        <v>78.584010172116791</v>
      </c>
      <c r="U64" s="1">
        <v>75.119792072835764</v>
      </c>
      <c r="V64" s="1">
        <v>72.59716101927026</v>
      </c>
      <c r="W64" s="1">
        <v>59.634191268725822</v>
      </c>
      <c r="X64" s="1">
        <v>50.104385699154626</v>
      </c>
      <c r="Y64" s="1">
        <v>41.790509353758196</v>
      </c>
      <c r="Z64" s="1">
        <v>35.024468077349354</v>
      </c>
      <c r="AA64" s="1">
        <v>27.587045883762819</v>
      </c>
      <c r="AB64" s="1">
        <v>16.170366769719465</v>
      </c>
      <c r="AC64" s="1">
        <v>13.132341411377222</v>
      </c>
      <c r="AD64" s="1">
        <v>11.880633875982483</v>
      </c>
      <c r="AE64" s="1">
        <v>10.612704679759005</v>
      </c>
      <c r="AF64" s="1">
        <v>8.4478763039651827</v>
      </c>
      <c r="AG64" s="1">
        <v>7.5719713366553858</v>
      </c>
      <c r="AH64" s="1">
        <v>7.2390799880381325</v>
      </c>
      <c r="AI64" s="1">
        <v>3.0008493627594337</v>
      </c>
      <c r="AJ64" s="1">
        <v>0.91096170328390613</v>
      </c>
      <c r="AK64" s="1">
        <v>0.81677288673870696</v>
      </c>
      <c r="AL64" s="1">
        <v>0.6440297976513949</v>
      </c>
      <c r="AM64" s="1">
        <v>0.55358171836423853</v>
      </c>
      <c r="AN64" s="1">
        <v>0.45522266463820915</v>
      </c>
      <c r="AO64" s="1">
        <v>0.36798072699826928</v>
      </c>
      <c r="AP64" s="1">
        <v>0.27244806864012616</v>
      </c>
      <c r="AQ64" s="1">
        <v>0.13868795426581665</v>
      </c>
      <c r="AR64" s="1">
        <v>0.11905015801230689</v>
      </c>
      <c r="AS64" s="1">
        <v>0.11178340190475593</v>
      </c>
      <c r="AT64" s="1">
        <v>0.1042689200192046</v>
      </c>
      <c r="AU64" s="1">
        <v>9.870055798261862E-2</v>
      </c>
      <c r="AV64" s="1">
        <v>9.4037950001767193E-2</v>
      </c>
      <c r="AW64" s="1">
        <v>9.0016539075621516E-2</v>
      </c>
      <c r="AX64" s="1">
        <v>5.9062969878129895E-2</v>
      </c>
      <c r="AY64" s="1">
        <v>4.4911521899281229E-2</v>
      </c>
      <c r="AZ64" s="1">
        <v>4.398105648450687E-2</v>
      </c>
      <c r="BA64" s="1">
        <v>4.3815210127727502E-2</v>
      </c>
      <c r="BB64" s="1">
        <v>4.3815271318591524E-2</v>
      </c>
      <c r="BC64" s="1">
        <v>4.3643611592729691E-2</v>
      </c>
      <c r="BD64" s="1">
        <v>4.3713049838652346E-2</v>
      </c>
      <c r="BE64" s="1">
        <v>4.3790646369611878E-2</v>
      </c>
      <c r="BF64" s="1">
        <v>4.3789019595923177E-2</v>
      </c>
      <c r="BG64" s="1">
        <v>4.376374223396641E-2</v>
      </c>
      <c r="BH64" s="1">
        <v>4.377720571745667E-2</v>
      </c>
      <c r="BI64" s="1">
        <v>4.377720571745667E-2</v>
      </c>
      <c r="BJ64" s="1">
        <v>4.377720571745667E-2</v>
      </c>
      <c r="BK64" s="1">
        <v>4.377720571745667E-2</v>
      </c>
    </row>
    <row r="65" spans="1:63" x14ac:dyDescent="0.2">
      <c r="B65" t="s">
        <v>173</v>
      </c>
      <c r="C65" s="1">
        <v>12.508094888106887</v>
      </c>
      <c r="D65" s="1">
        <v>14.397728273849919</v>
      </c>
      <c r="E65" s="1">
        <v>16.260041583976012</v>
      </c>
      <c r="F65" s="1">
        <v>18.139042156801185</v>
      </c>
      <c r="G65" s="1">
        <v>20.077158884762206</v>
      </c>
      <c r="H65" s="1">
        <v>22.101010351059696</v>
      </c>
      <c r="I65" s="1">
        <v>22.747454043049821</v>
      </c>
      <c r="J65" s="1">
        <v>24.290939956747408</v>
      </c>
      <c r="K65" s="1">
        <v>25.255136152581734</v>
      </c>
      <c r="L65" s="1">
        <v>27.684675481506595</v>
      </c>
      <c r="M65" s="1">
        <v>30.446306657350505</v>
      </c>
      <c r="N65" s="1">
        <v>33.684519279691173</v>
      </c>
      <c r="O65" s="1">
        <v>37.127293581059483</v>
      </c>
      <c r="P65" s="1">
        <v>39.017174687058429</v>
      </c>
      <c r="Q65" s="1">
        <v>41.469149768730787</v>
      </c>
      <c r="R65" s="1">
        <v>44.196398651082418</v>
      </c>
      <c r="S65" s="1">
        <v>41.302719964161298</v>
      </c>
      <c r="T65" s="1">
        <v>44.518215195768363</v>
      </c>
      <c r="U65" s="1">
        <v>47.328587975989386</v>
      </c>
      <c r="V65" s="1">
        <v>50.818126612950465</v>
      </c>
      <c r="W65" s="1">
        <v>54.12675574743372</v>
      </c>
      <c r="X65" s="1">
        <v>55.948865004090223</v>
      </c>
      <c r="Y65" s="1">
        <v>56.217921369181013</v>
      </c>
      <c r="Z65" s="1">
        <v>57.352066112929933</v>
      </c>
      <c r="AA65" s="1">
        <v>58.475261351815178</v>
      </c>
      <c r="AB65" s="1">
        <v>45.944947828916213</v>
      </c>
      <c r="AC65" s="1">
        <v>33.513934155853498</v>
      </c>
      <c r="AD65" s="1">
        <v>34.495851496546535</v>
      </c>
      <c r="AE65" s="1">
        <v>35.38758603083172</v>
      </c>
      <c r="AF65" s="1">
        <v>36.672533336859978</v>
      </c>
      <c r="AG65" s="1">
        <v>38.188798410190039</v>
      </c>
      <c r="AH65" s="1">
        <v>39.887095456003692</v>
      </c>
      <c r="AI65" s="1">
        <v>39.696317976995338</v>
      </c>
      <c r="AJ65" s="1">
        <v>39.21137450904908</v>
      </c>
      <c r="AK65" s="1">
        <v>41.929986551356322</v>
      </c>
      <c r="AL65" s="1">
        <v>37.21274667399566</v>
      </c>
      <c r="AM65" s="1">
        <v>36.597254710712257</v>
      </c>
      <c r="AN65" s="1">
        <v>37.300186853779813</v>
      </c>
      <c r="AO65" s="1">
        <v>38.547652932442134</v>
      </c>
      <c r="AP65" s="1">
        <v>39.871026905133505</v>
      </c>
      <c r="AQ65" s="1">
        <v>41.673259478583141</v>
      </c>
      <c r="AR65" s="1">
        <v>42.165518392420459</v>
      </c>
      <c r="AS65" s="1">
        <v>42.705019231016479</v>
      </c>
      <c r="AT65" s="1">
        <v>43.12996511070385</v>
      </c>
      <c r="AU65" s="1">
        <v>43.554084657413085</v>
      </c>
      <c r="AV65" s="1">
        <v>12.681976151237182</v>
      </c>
      <c r="AW65" s="1">
        <v>12.707001358295928</v>
      </c>
      <c r="AX65" s="1">
        <v>10.776918058079154</v>
      </c>
      <c r="AY65" s="1">
        <v>10.560449134287367</v>
      </c>
      <c r="AZ65" s="1">
        <v>11.520041361828783</v>
      </c>
      <c r="BA65" s="1">
        <v>15.319655104519867</v>
      </c>
      <c r="BB65" s="1">
        <v>15.384441132301804</v>
      </c>
      <c r="BC65" s="1">
        <v>15.477653704501188</v>
      </c>
      <c r="BD65" s="1">
        <v>15.243628785560087</v>
      </c>
      <c r="BE65" s="1">
        <v>15.300814751085831</v>
      </c>
      <c r="BF65" s="1">
        <v>15.373100739411525</v>
      </c>
      <c r="BG65" s="1">
        <v>15.449877215126177</v>
      </c>
      <c r="BH65" s="1">
        <v>5.6548285596879833</v>
      </c>
      <c r="BI65" s="1">
        <v>1.8682056658631265</v>
      </c>
      <c r="BJ65" s="1">
        <v>1.5784904140694753</v>
      </c>
      <c r="BK65" s="1">
        <v>1.5847464173214001</v>
      </c>
    </row>
    <row r="66" spans="1:63" x14ac:dyDescent="0.2">
      <c r="B66" t="s">
        <v>174</v>
      </c>
      <c r="C66" s="13">
        <v>1437.3902147949609</v>
      </c>
      <c r="D66" s="13">
        <v>1433.9538496325031</v>
      </c>
      <c r="E66" s="13">
        <v>1432.3601660303309</v>
      </c>
      <c r="F66" s="13">
        <v>1416.7518071275595</v>
      </c>
      <c r="G66" s="13">
        <v>1418.9568952560485</v>
      </c>
      <c r="H66" s="13">
        <v>1398.2693712006565</v>
      </c>
      <c r="I66" s="13">
        <v>1348.109214726026</v>
      </c>
      <c r="J66" s="13">
        <v>1360.7268833709882</v>
      </c>
      <c r="K66" s="13">
        <v>1350.1295883274715</v>
      </c>
      <c r="L66" s="13">
        <v>1358.7551108421255</v>
      </c>
      <c r="M66" s="13">
        <v>1377.8237720164732</v>
      </c>
      <c r="N66" s="13">
        <v>1380.1879826580578</v>
      </c>
      <c r="O66" s="13">
        <v>1370.9622210536691</v>
      </c>
      <c r="P66" s="13">
        <v>1363.0319722648042</v>
      </c>
      <c r="Q66" s="13">
        <v>1372.1035666282601</v>
      </c>
      <c r="R66" s="13">
        <v>1367.2644112687206</v>
      </c>
      <c r="S66" s="13">
        <v>1180.4675292197146</v>
      </c>
      <c r="T66" s="13">
        <v>1163.2338808304357</v>
      </c>
      <c r="U66" s="13">
        <v>1134.8114124089011</v>
      </c>
      <c r="V66" s="13">
        <v>1068.672675310939</v>
      </c>
      <c r="W66" s="13">
        <v>1011.1538526465315</v>
      </c>
      <c r="X66" s="13">
        <v>974.95767758499358</v>
      </c>
      <c r="Y66" s="13">
        <v>941.09391651429087</v>
      </c>
      <c r="Z66" s="13">
        <v>922.92537583523097</v>
      </c>
      <c r="AA66" s="13">
        <v>886.78380929705509</v>
      </c>
      <c r="AB66" s="13">
        <v>675.59042402482805</v>
      </c>
      <c r="AC66" s="13">
        <v>533.30191575415768</v>
      </c>
      <c r="AD66" s="13">
        <v>497.55937185069479</v>
      </c>
      <c r="AE66" s="13">
        <v>459.27748982745101</v>
      </c>
      <c r="AF66" s="13">
        <v>419.87703570046511</v>
      </c>
      <c r="AG66" s="13">
        <v>395.66134993904996</v>
      </c>
      <c r="AH66" s="13">
        <v>367.42258585593123</v>
      </c>
      <c r="AI66" s="13">
        <v>338.62127544172586</v>
      </c>
      <c r="AJ66" s="13">
        <v>320.19415746566801</v>
      </c>
      <c r="AK66" s="13">
        <v>316.44124739787276</v>
      </c>
      <c r="AL66" s="13">
        <v>255.42332361952452</v>
      </c>
      <c r="AM66" s="13">
        <v>237.81760670778266</v>
      </c>
      <c r="AN66" s="13">
        <v>219.63231915394095</v>
      </c>
      <c r="AO66" s="13">
        <v>205.37151293289148</v>
      </c>
      <c r="AP66" s="13">
        <v>166.81948415285046</v>
      </c>
      <c r="AQ66" s="13">
        <v>133.84448460956983</v>
      </c>
      <c r="AR66" s="13">
        <v>129.95488305938548</v>
      </c>
      <c r="AS66" s="13">
        <v>127.90153107862216</v>
      </c>
      <c r="AT66" s="13">
        <v>124.39735904668765</v>
      </c>
      <c r="AU66" s="13">
        <v>121.5110541970198</v>
      </c>
      <c r="AV66" s="13">
        <v>75.824551625128535</v>
      </c>
      <c r="AW66" s="13">
        <v>73.788631605004085</v>
      </c>
      <c r="AX66" s="13">
        <v>50.162126360330738</v>
      </c>
      <c r="AY66" s="13">
        <v>48.009193878386263</v>
      </c>
      <c r="AZ66" s="13">
        <v>39.441188813090768</v>
      </c>
      <c r="BA66" s="13">
        <v>34.946470609389927</v>
      </c>
      <c r="BB66" s="13">
        <v>34.888148197641868</v>
      </c>
      <c r="BC66" s="13">
        <v>34.874163276551371</v>
      </c>
      <c r="BD66" s="13">
        <v>34.377372129332642</v>
      </c>
      <c r="BE66" s="13">
        <v>34.267266319036622</v>
      </c>
      <c r="BF66" s="13">
        <v>34.165246717550176</v>
      </c>
      <c r="BG66" s="13">
        <v>34.065730550575012</v>
      </c>
      <c r="BH66" s="13">
        <v>12.670493339218551</v>
      </c>
      <c r="BI66" s="13">
        <v>7.9291186016735082</v>
      </c>
      <c r="BJ66" s="13">
        <v>7.4736695534159843</v>
      </c>
      <c r="BK66" s="13">
        <v>7.4288236620512418</v>
      </c>
    </row>
    <row r="69" spans="1:63" x14ac:dyDescent="0.2">
      <c r="B69" s="2" t="s">
        <v>7</v>
      </c>
    </row>
    <row r="70" spans="1:63" x14ac:dyDescent="0.2">
      <c r="B70" s="9" t="s">
        <v>169</v>
      </c>
      <c r="C70" s="10">
        <v>1980</v>
      </c>
      <c r="D70" s="10">
        <v>1981</v>
      </c>
      <c r="E70" s="10">
        <v>1982</v>
      </c>
      <c r="F70" s="10">
        <v>1983</v>
      </c>
      <c r="G70" s="10">
        <v>1984</v>
      </c>
      <c r="H70" s="10">
        <v>1985</v>
      </c>
      <c r="I70" s="10">
        <v>1986</v>
      </c>
      <c r="J70" s="10">
        <v>1987</v>
      </c>
      <c r="K70" s="10">
        <v>1988</v>
      </c>
      <c r="L70" s="10">
        <v>1989</v>
      </c>
      <c r="M70" s="10">
        <v>1990</v>
      </c>
      <c r="N70" s="10">
        <v>1991</v>
      </c>
      <c r="O70" s="10">
        <v>1992</v>
      </c>
      <c r="P70" s="10">
        <v>1993</v>
      </c>
      <c r="Q70" s="10">
        <v>1994</v>
      </c>
      <c r="R70" s="10">
        <v>1995</v>
      </c>
      <c r="S70" s="10">
        <v>1996</v>
      </c>
      <c r="T70" s="10">
        <v>1997</v>
      </c>
      <c r="U70" s="10">
        <v>1998</v>
      </c>
      <c r="V70" s="11">
        <v>1999</v>
      </c>
      <c r="W70" s="12">
        <v>2000</v>
      </c>
      <c r="X70" s="10">
        <v>2001</v>
      </c>
      <c r="Y70" s="10">
        <v>2002</v>
      </c>
      <c r="Z70" s="10">
        <v>2003</v>
      </c>
      <c r="AA70" s="10">
        <v>2004</v>
      </c>
      <c r="AB70" s="34">
        <v>2005</v>
      </c>
      <c r="AC70" s="10">
        <v>2006</v>
      </c>
      <c r="AD70" s="10">
        <v>2007</v>
      </c>
      <c r="AE70" s="10">
        <v>2008</v>
      </c>
      <c r="AF70" s="10">
        <v>2009</v>
      </c>
      <c r="AG70" s="10">
        <v>2010</v>
      </c>
      <c r="AH70" s="10">
        <v>2011</v>
      </c>
      <c r="AI70" s="10">
        <v>2012</v>
      </c>
      <c r="AJ70" s="10">
        <v>2013</v>
      </c>
      <c r="AK70" s="10">
        <v>2014</v>
      </c>
      <c r="AL70" s="10">
        <v>2015</v>
      </c>
      <c r="AM70" s="10">
        <v>2016</v>
      </c>
      <c r="AN70" s="10">
        <v>2017</v>
      </c>
      <c r="AO70" s="10">
        <v>2018</v>
      </c>
      <c r="AP70" s="10">
        <v>2019</v>
      </c>
      <c r="AQ70" s="10">
        <v>2020</v>
      </c>
      <c r="AR70" s="10">
        <v>2021</v>
      </c>
      <c r="AS70" s="10">
        <v>2022</v>
      </c>
      <c r="AT70" s="10">
        <v>2023</v>
      </c>
      <c r="AU70" s="10">
        <v>2024</v>
      </c>
      <c r="AV70" s="10">
        <v>2025</v>
      </c>
      <c r="AW70" s="10">
        <v>2026</v>
      </c>
      <c r="AX70" s="10">
        <v>2027</v>
      </c>
      <c r="AY70" s="10">
        <v>2028</v>
      </c>
      <c r="AZ70" s="10">
        <v>2029</v>
      </c>
      <c r="BA70" s="10">
        <v>2030</v>
      </c>
      <c r="BB70" s="10">
        <v>2031</v>
      </c>
      <c r="BC70" s="10">
        <v>2032</v>
      </c>
      <c r="BD70" s="10">
        <v>2033</v>
      </c>
      <c r="BE70" s="10">
        <v>2034</v>
      </c>
      <c r="BF70" s="10">
        <v>2035</v>
      </c>
      <c r="BG70" s="10">
        <v>2036</v>
      </c>
      <c r="BH70" s="10">
        <v>2037</v>
      </c>
      <c r="BI70" s="10">
        <v>2038</v>
      </c>
      <c r="BJ70" s="10">
        <v>2039</v>
      </c>
      <c r="BK70" s="10">
        <v>2040</v>
      </c>
    </row>
    <row r="71" spans="1:63" x14ac:dyDescent="0.2">
      <c r="A71" s="25"/>
      <c r="B71" t="s">
        <v>170</v>
      </c>
      <c r="C71" s="1">
        <v>29.888535096817947</v>
      </c>
      <c r="D71" s="1">
        <v>30.026705300331731</v>
      </c>
      <c r="E71" s="1">
        <v>30.233299245588867</v>
      </c>
      <c r="F71" s="1">
        <v>30.111391427933683</v>
      </c>
      <c r="G71" s="1">
        <v>30.379968978233538</v>
      </c>
      <c r="H71" s="1">
        <v>30.124433378756475</v>
      </c>
      <c r="I71" s="1">
        <v>29.565059671561865</v>
      </c>
      <c r="J71" s="1">
        <v>30.04034598777988</v>
      </c>
      <c r="K71" s="1">
        <v>30.257535074449265</v>
      </c>
      <c r="L71" s="1">
        <v>31.036710352939227</v>
      </c>
      <c r="M71" s="1">
        <v>31.228647462520144</v>
      </c>
      <c r="N71" s="1">
        <v>31.895652714744717</v>
      </c>
      <c r="O71" s="1">
        <v>32.201951982995254</v>
      </c>
      <c r="P71" s="1">
        <v>32.522143017800936</v>
      </c>
      <c r="Q71" s="1">
        <v>33.331213667537213</v>
      </c>
      <c r="R71" s="1">
        <v>33.414089030714024</v>
      </c>
      <c r="S71" s="1">
        <v>30.544640046653495</v>
      </c>
      <c r="T71" s="1">
        <v>30.180021287704868</v>
      </c>
      <c r="U71" s="1">
        <v>29.551052605293485</v>
      </c>
      <c r="V71" s="1">
        <v>28.28292346599099</v>
      </c>
      <c r="W71" s="1">
        <v>27.555127563623749</v>
      </c>
      <c r="X71" s="1">
        <v>27.540787205509243</v>
      </c>
      <c r="Y71" s="1">
        <v>28.286194545967504</v>
      </c>
      <c r="Z71" s="1">
        <v>29.298364765608703</v>
      </c>
      <c r="AA71" s="1">
        <v>30.087882074088562</v>
      </c>
      <c r="AB71" s="1">
        <v>30.980567159388073</v>
      </c>
      <c r="AC71" s="1">
        <v>30.62976650689663</v>
      </c>
      <c r="AD71" s="1">
        <v>30.760506160296774</v>
      </c>
      <c r="AE71" s="1">
        <v>30.79748731120241</v>
      </c>
      <c r="AF71" s="1">
        <v>30.086366372794391</v>
      </c>
      <c r="AG71" s="1">
        <v>29.625552781265192</v>
      </c>
      <c r="AH71" s="1">
        <v>28.02424575605172</v>
      </c>
      <c r="AI71" s="1">
        <v>30.02525166175549</v>
      </c>
      <c r="AJ71" s="1">
        <v>29.041630147632567</v>
      </c>
      <c r="AK71" s="1">
        <v>27.937217145863489</v>
      </c>
      <c r="AL71" s="1">
        <v>28.866090178906745</v>
      </c>
      <c r="AM71" s="1">
        <v>27.405310291868595</v>
      </c>
      <c r="AN71" s="1">
        <v>25.748059129011807</v>
      </c>
      <c r="AO71" s="1">
        <v>24.192593980859698</v>
      </c>
      <c r="AP71" s="1">
        <v>23.093757499792503</v>
      </c>
      <c r="AQ71" s="1">
        <v>21.936536560231069</v>
      </c>
      <c r="AR71" s="1">
        <v>20.954026628950857</v>
      </c>
      <c r="AS71" s="1">
        <v>19.851053398126993</v>
      </c>
      <c r="AT71" s="1">
        <v>19.224627627174023</v>
      </c>
      <c r="AU71" s="1">
        <v>18.683066334022413</v>
      </c>
      <c r="AV71" s="1">
        <v>18.791502998069141</v>
      </c>
      <c r="AW71" s="1">
        <v>18.201287463771433</v>
      </c>
      <c r="AX71" s="1">
        <v>17.624350241642198</v>
      </c>
      <c r="AY71" s="1">
        <v>17.125507480855191</v>
      </c>
      <c r="AZ71" s="1">
        <v>16.789522270507877</v>
      </c>
      <c r="BA71" s="1">
        <v>16.487353628920417</v>
      </c>
      <c r="BB71" s="1">
        <v>16.356550976441152</v>
      </c>
      <c r="BC71" s="1">
        <v>16.058597614426464</v>
      </c>
      <c r="BD71" s="1">
        <v>15.992409278717499</v>
      </c>
      <c r="BE71" s="1">
        <v>15.929094438475298</v>
      </c>
      <c r="BF71" s="1">
        <v>15.785721539018549</v>
      </c>
      <c r="BG71" s="1">
        <v>15.618471284875849</v>
      </c>
      <c r="BH71" s="1">
        <v>15.441653046494933</v>
      </c>
      <c r="BI71" s="1">
        <v>15.302729191717571</v>
      </c>
      <c r="BJ71" s="1">
        <v>15.166171532632335</v>
      </c>
      <c r="BK71" s="1">
        <v>15.032484048455551</v>
      </c>
    </row>
    <row r="72" spans="1:63" x14ac:dyDescent="0.2">
      <c r="A72" s="25"/>
      <c r="B72" t="s">
        <v>171</v>
      </c>
      <c r="C72" s="1">
        <v>3.5242905958276918</v>
      </c>
      <c r="D72" s="1">
        <v>3.4991837029740513</v>
      </c>
      <c r="E72" s="1">
        <v>3.4581683329892332</v>
      </c>
      <c r="F72" s="1">
        <v>3.4050120011741045</v>
      </c>
      <c r="G72" s="1">
        <v>3.3952203481088179</v>
      </c>
      <c r="H72" s="1">
        <v>3.3491632541110556</v>
      </c>
      <c r="I72" s="1">
        <v>3.2136101704497122</v>
      </c>
      <c r="J72" s="1">
        <v>3.5919900120368431</v>
      </c>
      <c r="K72" s="1">
        <v>3.5604642608598183</v>
      </c>
      <c r="L72" s="1">
        <v>3.5627350906450221</v>
      </c>
      <c r="M72" s="1">
        <v>3.6106124044066119</v>
      </c>
      <c r="N72" s="1">
        <v>3.6047312216776835</v>
      </c>
      <c r="O72" s="1">
        <v>3.6601193180471649</v>
      </c>
      <c r="P72" s="1">
        <v>3.6267842546267981</v>
      </c>
      <c r="Q72" s="1">
        <v>3.6904904249907848</v>
      </c>
      <c r="R72" s="1">
        <v>3.6855341217894253</v>
      </c>
      <c r="S72" s="1">
        <v>3.2868070330854748</v>
      </c>
      <c r="T72" s="1">
        <v>3.2656476257130476</v>
      </c>
      <c r="U72" s="1">
        <v>3.1565189093568806</v>
      </c>
      <c r="V72" s="1">
        <v>3.1158725741023576</v>
      </c>
      <c r="W72" s="1">
        <v>3.1940531029799564</v>
      </c>
      <c r="X72" s="1">
        <v>3.3391821298733064</v>
      </c>
      <c r="Y72" s="1">
        <v>3.4713066841603721</v>
      </c>
      <c r="Z72" s="1">
        <v>3.6389559130849944</v>
      </c>
      <c r="AA72" s="1">
        <v>3.8286608009984771</v>
      </c>
      <c r="AB72" s="1">
        <v>4.0470559879913557</v>
      </c>
      <c r="AC72" s="1">
        <v>4.0689195192365659</v>
      </c>
      <c r="AD72" s="1">
        <v>4.0839681173362621</v>
      </c>
      <c r="AE72" s="1">
        <v>4.071575650466893</v>
      </c>
      <c r="AF72" s="1">
        <v>3.3805515441257308</v>
      </c>
      <c r="AG72" s="1">
        <v>3.2361974891514937</v>
      </c>
      <c r="AH72" s="1">
        <v>3.3742421619683234</v>
      </c>
      <c r="AI72" s="1">
        <v>1.2425281261427885</v>
      </c>
      <c r="AJ72" s="1">
        <v>0.94566852198912954</v>
      </c>
      <c r="AK72" s="1">
        <v>0.78543794815555745</v>
      </c>
      <c r="AL72" s="1">
        <v>0.78304874989962236</v>
      </c>
      <c r="AM72" s="1">
        <v>0.52763720077141252</v>
      </c>
      <c r="AN72" s="1">
        <v>0.26822027262570569</v>
      </c>
      <c r="AO72" s="1">
        <v>0.13958132929191153</v>
      </c>
      <c r="AP72" s="1">
        <v>8.8081232137234025E-2</v>
      </c>
      <c r="AQ72" s="1">
        <v>6.1264179288913277E-2</v>
      </c>
      <c r="AR72" s="1">
        <v>3.6258800014961394E-2</v>
      </c>
      <c r="AS72" s="1">
        <v>3.4348504704170418E-2</v>
      </c>
      <c r="AT72" s="1">
        <v>3.2626149819319702E-2</v>
      </c>
      <c r="AU72" s="1">
        <v>3.1108709001434087E-2</v>
      </c>
      <c r="AV72" s="1">
        <v>2.9771027306495699E-2</v>
      </c>
      <c r="AW72" s="1">
        <v>2.8592018991285925E-2</v>
      </c>
      <c r="AX72" s="1">
        <v>2.7288131578113189E-2</v>
      </c>
      <c r="AY72" s="1">
        <v>2.6242566322758586E-2</v>
      </c>
      <c r="AZ72" s="1">
        <v>2.5696989646077445E-2</v>
      </c>
      <c r="BA72" s="1">
        <v>2.5195894695829467E-2</v>
      </c>
      <c r="BB72" s="1">
        <v>2.51960795804031E-2</v>
      </c>
      <c r="BC72" s="1">
        <v>2.4677419879576834E-2</v>
      </c>
      <c r="BD72" s="1">
        <v>2.488722342945044E-2</v>
      </c>
      <c r="BE72" s="1">
        <v>2.5121676754658616E-2</v>
      </c>
      <c r="BF72" s="1">
        <v>2.5116761554250019E-2</v>
      </c>
      <c r="BG72" s="1">
        <v>2.5040387501312742E-2</v>
      </c>
      <c r="BH72" s="1">
        <v>2.5081066619749383E-2</v>
      </c>
      <c r="BI72" s="1">
        <v>2.5081066619749383E-2</v>
      </c>
      <c r="BJ72" s="1">
        <v>2.5081066619749383E-2</v>
      </c>
      <c r="BK72" s="1">
        <v>2.5081066619749383E-2</v>
      </c>
    </row>
    <row r="73" spans="1:63" x14ac:dyDescent="0.2">
      <c r="A73" s="25"/>
      <c r="B73" t="s">
        <v>172</v>
      </c>
      <c r="C73" s="1">
        <v>2.7412090774027353</v>
      </c>
      <c r="D73" s="1">
        <v>2.7374552286897362</v>
      </c>
      <c r="E73" s="1">
        <v>2.7191719884496064</v>
      </c>
      <c r="F73" s="1">
        <v>2.6886092756127522</v>
      </c>
      <c r="G73" s="1">
        <v>2.6779555086009239</v>
      </c>
      <c r="H73" s="1">
        <v>2.6349397054298564</v>
      </c>
      <c r="I73" s="1">
        <v>2.5082568902864066</v>
      </c>
      <c r="J73" s="1">
        <v>2.5096025455867474</v>
      </c>
      <c r="K73" s="1">
        <v>2.4728192782358849</v>
      </c>
      <c r="L73" s="1">
        <v>2.4661626783679123</v>
      </c>
      <c r="M73" s="1">
        <v>2.9233575732361348</v>
      </c>
      <c r="N73" s="1">
        <v>2.8806354671655074</v>
      </c>
      <c r="O73" s="1">
        <v>2.7518669689101052</v>
      </c>
      <c r="P73" s="1">
        <v>2.8537482328885075</v>
      </c>
      <c r="Q73" s="1">
        <v>2.8775596188499906</v>
      </c>
      <c r="R73" s="1">
        <v>2.9418597062240832</v>
      </c>
      <c r="S73" s="1">
        <v>2.3618115775053186</v>
      </c>
      <c r="T73" s="1">
        <v>2.3406303587604298</v>
      </c>
      <c r="U73" s="1">
        <v>2.2445121504175347</v>
      </c>
      <c r="V73" s="1">
        <v>2.238780702890482</v>
      </c>
      <c r="W73" s="1">
        <v>1.8976609692678443</v>
      </c>
      <c r="X73" s="1">
        <v>1.6766477983333832</v>
      </c>
      <c r="Y73" s="1">
        <v>1.5025033686645763</v>
      </c>
      <c r="Z73" s="1">
        <v>1.3397446755418136</v>
      </c>
      <c r="AA73" s="1">
        <v>1.1565044219660734</v>
      </c>
      <c r="AB73" s="1">
        <v>0.9524431799527201</v>
      </c>
      <c r="AC73" s="1">
        <v>0.97266193263583034</v>
      </c>
      <c r="AD73" s="1">
        <v>0.98382009643927071</v>
      </c>
      <c r="AE73" s="1">
        <v>0.99427225553882959</v>
      </c>
      <c r="AF73" s="1">
        <v>0.86195068039786282</v>
      </c>
      <c r="AG73" s="1">
        <v>0.83485146613644734</v>
      </c>
      <c r="AH73" s="1">
        <v>0.85195802276311616</v>
      </c>
      <c r="AI73" s="1">
        <v>0.36699078075339608</v>
      </c>
      <c r="AJ73" s="1">
        <v>0.14999695025720086</v>
      </c>
      <c r="AK73" s="1">
        <v>0.13695912808083957</v>
      </c>
      <c r="AL73" s="1">
        <v>0.13131153865325107</v>
      </c>
      <c r="AM73" s="1">
        <v>0.12279663901885156</v>
      </c>
      <c r="AN73" s="1">
        <v>0.11340627292917312</v>
      </c>
      <c r="AO73" s="1">
        <v>0.10480165403927258</v>
      </c>
      <c r="AP73" s="1">
        <v>9.9758501728149429E-2</v>
      </c>
      <c r="AQ73" s="1">
        <v>9.4759316844376634E-2</v>
      </c>
      <c r="AR73" s="1">
        <v>9.3608690333100292E-2</v>
      </c>
      <c r="AS73" s="1">
        <v>8.8676979207138087E-2</v>
      </c>
      <c r="AT73" s="1">
        <v>8.8939938643955857E-2</v>
      </c>
      <c r="AU73" s="1">
        <v>8.9536099152232831E-2</v>
      </c>
      <c r="AV73" s="1">
        <v>8.8601391215914926E-2</v>
      </c>
      <c r="AW73" s="1">
        <v>8.7271265359785785E-2</v>
      </c>
      <c r="AX73" s="1">
        <v>8.6695398272860547E-2</v>
      </c>
      <c r="AY73" s="1">
        <v>8.5966675774656456E-2</v>
      </c>
      <c r="AZ73" s="1">
        <v>8.559363339684839E-2</v>
      </c>
      <c r="BA73" s="1">
        <v>8.5254626841440279E-2</v>
      </c>
      <c r="BB73" s="1">
        <v>8.5254751921691879E-2</v>
      </c>
      <c r="BC73" s="1">
        <v>8.490386225792837E-2</v>
      </c>
      <c r="BD73" s="1">
        <v>8.5045800983752376E-2</v>
      </c>
      <c r="BE73" s="1">
        <v>8.5204416060881888E-2</v>
      </c>
      <c r="BF73" s="1">
        <v>8.5201090772613008E-2</v>
      </c>
      <c r="BG73" s="1">
        <v>8.5149421314367604E-2</v>
      </c>
      <c r="BH73" s="1">
        <v>8.5176942022391955E-2</v>
      </c>
      <c r="BI73" s="1">
        <v>8.5176942022391955E-2</v>
      </c>
      <c r="BJ73" s="1">
        <v>8.5176942022391955E-2</v>
      </c>
      <c r="BK73" s="1">
        <v>8.5176942022391955E-2</v>
      </c>
    </row>
    <row r="74" spans="1:63" x14ac:dyDescent="0.2">
      <c r="A74" s="25"/>
      <c r="B74" t="s">
        <v>173</v>
      </c>
      <c r="C74" s="1">
        <v>0.32464070326532968</v>
      </c>
      <c r="D74" s="1">
        <v>0.37539637752717692</v>
      </c>
      <c r="E74" s="1">
        <v>0.42493663550031208</v>
      </c>
      <c r="F74" s="1">
        <v>0.47580493989958828</v>
      </c>
      <c r="G74" s="1">
        <v>0.52756334147223394</v>
      </c>
      <c r="H74" s="1">
        <v>0.58262739224804516</v>
      </c>
      <c r="I74" s="1">
        <v>0.60160893421117356</v>
      </c>
      <c r="J74" s="1">
        <v>0.64708948279416512</v>
      </c>
      <c r="K74" s="1">
        <v>0.6736641867709865</v>
      </c>
      <c r="L74" s="1">
        <v>0.74047817242820202</v>
      </c>
      <c r="M74" s="1">
        <v>0.81631883787170934</v>
      </c>
      <c r="N74" s="1">
        <v>0.90854576043758106</v>
      </c>
      <c r="O74" s="1">
        <v>1.0033083885094292</v>
      </c>
      <c r="P74" s="1">
        <v>1.0549108183250095</v>
      </c>
      <c r="Q74" s="1">
        <v>1.1232985853086233</v>
      </c>
      <c r="R74" s="1">
        <v>1.1993994903065139</v>
      </c>
      <c r="S74" s="1">
        <v>1.1550882155911126</v>
      </c>
      <c r="T74" s="1">
        <v>1.2476334232715476</v>
      </c>
      <c r="U74" s="1">
        <v>1.3247507703250914</v>
      </c>
      <c r="V74" s="1">
        <v>1.4225759709036814</v>
      </c>
      <c r="W74" s="1">
        <v>1.5149128613696157</v>
      </c>
      <c r="X74" s="1">
        <v>1.5655865614872209</v>
      </c>
      <c r="Y74" s="1">
        <v>1.5912066799765328</v>
      </c>
      <c r="Z74" s="1">
        <v>1.6222002520771912</v>
      </c>
      <c r="AA74" s="1">
        <v>1.6521432692320976</v>
      </c>
      <c r="AB74" s="1">
        <v>1.6419086829125473</v>
      </c>
      <c r="AC74" s="1">
        <v>1.465484856543219</v>
      </c>
      <c r="AD74" s="1">
        <v>1.5096336423736574</v>
      </c>
      <c r="AE74" s="1">
        <v>1.5492926710882133</v>
      </c>
      <c r="AF74" s="1">
        <v>1.6012763820570346</v>
      </c>
      <c r="AG74" s="1">
        <v>1.6750742784387047</v>
      </c>
      <c r="AH74" s="1">
        <v>1.750318535411842</v>
      </c>
      <c r="AI74" s="1">
        <v>1.8178576898469163</v>
      </c>
      <c r="AJ74" s="1">
        <v>1.7990174372213035</v>
      </c>
      <c r="AK74" s="1">
        <v>1.9258263809289162</v>
      </c>
      <c r="AL74" s="1">
        <v>2.0672734054071555</v>
      </c>
      <c r="AM74" s="1">
        <v>2.1195242302388548</v>
      </c>
      <c r="AN74" s="1">
        <v>2.1780678523004249</v>
      </c>
      <c r="AO74" s="1">
        <v>2.2447689263922812</v>
      </c>
      <c r="AP74" s="1">
        <v>2.3073915300562446</v>
      </c>
      <c r="AQ74" s="1">
        <v>2.3672488055020722</v>
      </c>
      <c r="AR74" s="1">
        <v>2.368986497095257</v>
      </c>
      <c r="AS74" s="1">
        <v>2.3791297963455031</v>
      </c>
      <c r="AT74" s="1">
        <v>2.3739445954766092</v>
      </c>
      <c r="AU74" s="1">
        <v>2.3691329897079614</v>
      </c>
      <c r="AV74" s="1">
        <v>2.9827586232918515</v>
      </c>
      <c r="AW74" s="1">
        <v>2.9939193388983343</v>
      </c>
      <c r="AX74" s="1">
        <v>3.0237154249205833</v>
      </c>
      <c r="AY74" s="1">
        <v>3.0339031181972227</v>
      </c>
      <c r="AZ74" s="1">
        <v>3.0465044103165702</v>
      </c>
      <c r="BA74" s="1">
        <v>3.0567640791066846</v>
      </c>
      <c r="BB74" s="1">
        <v>3.0688861167533394</v>
      </c>
      <c r="BC74" s="1">
        <v>3.0775751858019951</v>
      </c>
      <c r="BD74" s="1">
        <v>3.0915137393996712</v>
      </c>
      <c r="BE74" s="1">
        <v>3.1063618317631114</v>
      </c>
      <c r="BF74" s="1">
        <v>3.120059648098541</v>
      </c>
      <c r="BG74" s="1">
        <v>3.1334107673949259</v>
      </c>
      <c r="BH74" s="1">
        <v>3.1067775298639124</v>
      </c>
      <c r="BI74" s="1">
        <v>3.105263375481865</v>
      </c>
      <c r="BJ74" s="1">
        <v>3.1158346866339111</v>
      </c>
      <c r="BK74" s="1">
        <v>3.1281855191155659</v>
      </c>
    </row>
    <row r="75" spans="1:63" x14ac:dyDescent="0.2">
      <c r="A75" s="25"/>
      <c r="B75" t="s">
        <v>174</v>
      </c>
      <c r="C75" s="13">
        <v>36.478675473313707</v>
      </c>
      <c r="D75" s="13">
        <v>36.638740609522692</v>
      </c>
      <c r="E75" s="13">
        <v>36.835576202528017</v>
      </c>
      <c r="F75" s="13">
        <v>36.680817644620134</v>
      </c>
      <c r="G75" s="13">
        <v>36.980708176415511</v>
      </c>
      <c r="H75" s="13">
        <v>36.691163730545433</v>
      </c>
      <c r="I75" s="13">
        <v>35.888535666509156</v>
      </c>
      <c r="J75" s="13">
        <v>36.789028028197635</v>
      </c>
      <c r="K75" s="13">
        <v>36.964482800315949</v>
      </c>
      <c r="L75" s="13">
        <v>37.806086294380371</v>
      </c>
      <c r="M75" s="13">
        <v>38.578936278034597</v>
      </c>
      <c r="N75" s="13">
        <v>39.28956516402549</v>
      </c>
      <c r="O75" s="13">
        <v>39.617246658461958</v>
      </c>
      <c r="P75" s="13">
        <v>40.057586323641253</v>
      </c>
      <c r="Q75" s="13">
        <v>41.022562296686615</v>
      </c>
      <c r="R75" s="13">
        <v>41.240882349034045</v>
      </c>
      <c r="S75" s="13">
        <v>37.348346872835407</v>
      </c>
      <c r="T75" s="13">
        <v>37.033932695449892</v>
      </c>
      <c r="U75" s="13">
        <v>36.276834435392992</v>
      </c>
      <c r="V75" s="13">
        <v>35.060152713887511</v>
      </c>
      <c r="W75" s="13">
        <v>34.161754497241169</v>
      </c>
      <c r="X75" s="13">
        <v>34.122203695203154</v>
      </c>
      <c r="Y75" s="13">
        <v>34.851211278768979</v>
      </c>
      <c r="Z75" s="13">
        <v>35.899265606312703</v>
      </c>
      <c r="AA75" s="13">
        <v>36.725190566285214</v>
      </c>
      <c r="AB75" s="13">
        <v>37.621975010244704</v>
      </c>
      <c r="AC75" s="13">
        <v>37.136832815312246</v>
      </c>
      <c r="AD75" s="13">
        <v>37.337928016445971</v>
      </c>
      <c r="AE75" s="13">
        <v>37.412627888296342</v>
      </c>
      <c r="AF75" s="13">
        <v>35.930144979375022</v>
      </c>
      <c r="AG75" s="13">
        <v>35.371676014991841</v>
      </c>
      <c r="AH75" s="13">
        <v>34.000764476195002</v>
      </c>
      <c r="AI75" s="13">
        <v>33.452628258498592</v>
      </c>
      <c r="AJ75" s="13">
        <v>31.9363130571002</v>
      </c>
      <c r="AK75" s="13">
        <v>30.785440603028803</v>
      </c>
      <c r="AL75" s="13">
        <v>31.847723872866773</v>
      </c>
      <c r="AM75" s="13">
        <v>30.175268361897714</v>
      </c>
      <c r="AN75" s="13">
        <v>28.30775352686711</v>
      </c>
      <c r="AO75" s="13">
        <v>26.681745890583162</v>
      </c>
      <c r="AP75" s="13">
        <v>25.588988763714131</v>
      </c>
      <c r="AQ75" s="13">
        <v>24.459808861866431</v>
      </c>
      <c r="AR75" s="13">
        <v>23.452880616394175</v>
      </c>
      <c r="AS75" s="13">
        <v>22.353208678383805</v>
      </c>
      <c r="AT75" s="13">
        <v>21.720138311113907</v>
      </c>
      <c r="AU75" s="13">
        <v>21.172844131884041</v>
      </c>
      <c r="AV75" s="13">
        <v>21.892634039883401</v>
      </c>
      <c r="AW75" s="13">
        <v>21.311070087020838</v>
      </c>
      <c r="AX75" s="13">
        <v>20.762049196413756</v>
      </c>
      <c r="AY75" s="13">
        <v>20.271619841149828</v>
      </c>
      <c r="AZ75" s="13">
        <v>19.947317303867372</v>
      </c>
      <c r="BA75" s="13">
        <v>19.654568229564372</v>
      </c>
      <c r="BB75" s="13">
        <v>19.535887924696588</v>
      </c>
      <c r="BC75" s="13">
        <v>19.245754082365963</v>
      </c>
      <c r="BD75" s="13">
        <v>19.193856042530371</v>
      </c>
      <c r="BE75" s="13">
        <v>19.145782363053947</v>
      </c>
      <c r="BF75" s="13">
        <v>19.016099039443951</v>
      </c>
      <c r="BG75" s="13">
        <v>18.862071861086456</v>
      </c>
      <c r="BH75" s="13">
        <v>18.658688585000988</v>
      </c>
      <c r="BI75" s="13">
        <v>18.518250575841577</v>
      </c>
      <c r="BJ75" s="13">
        <v>18.392264227908388</v>
      </c>
      <c r="BK75" s="13">
        <v>18.270927576213257</v>
      </c>
    </row>
    <row r="78" spans="1:63" x14ac:dyDescent="0.2">
      <c r="B78" s="2" t="s">
        <v>8</v>
      </c>
    </row>
    <row r="79" spans="1:63" x14ac:dyDescent="0.2">
      <c r="B79" s="9" t="s">
        <v>169</v>
      </c>
      <c r="C79" s="10">
        <v>1980</v>
      </c>
      <c r="D79" s="10">
        <v>1981</v>
      </c>
      <c r="E79" s="10">
        <v>1982</v>
      </c>
      <c r="F79" s="10">
        <v>1983</v>
      </c>
      <c r="G79" s="10">
        <v>1984</v>
      </c>
      <c r="H79" s="10">
        <v>1985</v>
      </c>
      <c r="I79" s="10">
        <v>1986</v>
      </c>
      <c r="J79" s="10">
        <v>1987</v>
      </c>
      <c r="K79" s="10">
        <v>1988</v>
      </c>
      <c r="L79" s="10">
        <v>1989</v>
      </c>
      <c r="M79" s="10">
        <v>1990</v>
      </c>
      <c r="N79" s="10">
        <v>1991</v>
      </c>
      <c r="O79" s="10">
        <v>1992</v>
      </c>
      <c r="P79" s="10">
        <v>1993</v>
      </c>
      <c r="Q79" s="10">
        <v>1994</v>
      </c>
      <c r="R79" s="10">
        <v>1995</v>
      </c>
      <c r="S79" s="10">
        <v>1996</v>
      </c>
      <c r="T79" s="10">
        <v>1997</v>
      </c>
      <c r="U79" s="10">
        <v>1998</v>
      </c>
      <c r="V79" s="11">
        <v>1999</v>
      </c>
      <c r="W79" s="12">
        <v>2000</v>
      </c>
      <c r="X79" s="10">
        <v>2001</v>
      </c>
      <c r="Y79" s="10">
        <v>2002</v>
      </c>
      <c r="Z79" s="10">
        <v>2003</v>
      </c>
      <c r="AA79" s="10">
        <v>2004</v>
      </c>
      <c r="AB79" s="34">
        <v>2005</v>
      </c>
      <c r="AC79" s="10">
        <v>2006</v>
      </c>
      <c r="AD79" s="10">
        <v>2007</v>
      </c>
      <c r="AE79" s="10">
        <v>2008</v>
      </c>
      <c r="AF79" s="10">
        <v>2009</v>
      </c>
      <c r="AG79" s="10">
        <v>2010</v>
      </c>
      <c r="AH79" s="10">
        <v>2011</v>
      </c>
      <c r="AI79" s="10">
        <v>2012</v>
      </c>
      <c r="AJ79" s="10">
        <v>2013</v>
      </c>
      <c r="AK79" s="10">
        <v>2014</v>
      </c>
      <c r="AL79" s="10">
        <v>2015</v>
      </c>
      <c r="AM79" s="10">
        <v>2016</v>
      </c>
      <c r="AN79" s="10">
        <v>2017</v>
      </c>
      <c r="AO79" s="10">
        <v>2018</v>
      </c>
      <c r="AP79" s="10">
        <v>2019</v>
      </c>
      <c r="AQ79" s="10">
        <v>2020</v>
      </c>
      <c r="AR79" s="10">
        <v>2021</v>
      </c>
      <c r="AS79" s="10">
        <v>2022</v>
      </c>
      <c r="AT79" s="10">
        <v>2023</v>
      </c>
      <c r="AU79" s="10">
        <v>2024</v>
      </c>
      <c r="AV79" s="10">
        <v>2025</v>
      </c>
      <c r="AW79" s="10">
        <v>2026</v>
      </c>
      <c r="AX79" s="10">
        <v>2027</v>
      </c>
      <c r="AY79" s="10">
        <v>2028</v>
      </c>
      <c r="AZ79" s="10">
        <v>2029</v>
      </c>
      <c r="BA79" s="10">
        <v>2030</v>
      </c>
      <c r="BB79" s="10">
        <v>2031</v>
      </c>
      <c r="BC79" s="10">
        <v>2032</v>
      </c>
      <c r="BD79" s="10">
        <v>2033</v>
      </c>
      <c r="BE79" s="10">
        <v>2034</v>
      </c>
      <c r="BF79" s="10">
        <v>2035</v>
      </c>
      <c r="BG79" s="10">
        <v>2036</v>
      </c>
      <c r="BH79" s="10">
        <v>2037</v>
      </c>
      <c r="BI79" s="10">
        <v>2038</v>
      </c>
      <c r="BJ79" s="10">
        <v>2039</v>
      </c>
      <c r="BK79" s="10">
        <v>2040</v>
      </c>
    </row>
    <row r="80" spans="1:63" x14ac:dyDescent="0.2">
      <c r="A80" s="25"/>
      <c r="B80" t="s">
        <v>170</v>
      </c>
      <c r="C80" s="1">
        <v>13.757965386982512</v>
      </c>
      <c r="D80" s="1">
        <v>14.026163530959877</v>
      </c>
      <c r="E80" s="1">
        <v>14.334031399421281</v>
      </c>
      <c r="F80" s="1">
        <v>14.48724827892509</v>
      </c>
      <c r="G80" s="1">
        <v>14.82353433450383</v>
      </c>
      <c r="H80" s="1">
        <v>14.90882361204771</v>
      </c>
      <c r="I80" s="1">
        <v>14.822058207480879</v>
      </c>
      <c r="J80" s="1">
        <v>15.227617687569792</v>
      </c>
      <c r="K80" s="1">
        <v>15.52344817846431</v>
      </c>
      <c r="L80" s="1">
        <v>16.208398137433775</v>
      </c>
      <c r="M80" s="1">
        <v>16.285436448929953</v>
      </c>
      <c r="N80" s="1">
        <v>16.555646590917959</v>
      </c>
      <c r="O80" s="1">
        <v>16.584797681696831</v>
      </c>
      <c r="P80" s="1">
        <v>16.619152611230326</v>
      </c>
      <c r="Q80" s="1">
        <v>16.905180419400974</v>
      </c>
      <c r="R80" s="1">
        <v>16.867919288165783</v>
      </c>
      <c r="S80" s="1">
        <v>16.752678334397114</v>
      </c>
      <c r="T80" s="1">
        <v>16.5642168719118</v>
      </c>
      <c r="U80" s="1">
        <v>16.232161412790052</v>
      </c>
      <c r="V80" s="1">
        <v>15.04664403952928</v>
      </c>
      <c r="W80" s="1">
        <v>14.102641785607585</v>
      </c>
      <c r="X80" s="1">
        <v>13.504206692019487</v>
      </c>
      <c r="Y80" s="1">
        <v>13.263781898764492</v>
      </c>
      <c r="Z80" s="1">
        <v>13.107375883432939</v>
      </c>
      <c r="AA80" s="1">
        <v>12.831527130981456</v>
      </c>
      <c r="AB80" s="1">
        <v>12.584588440203781</v>
      </c>
      <c r="AC80" s="1">
        <v>12.066833813007214</v>
      </c>
      <c r="AD80" s="1">
        <v>11.445914640617655</v>
      </c>
      <c r="AE80" s="1">
        <v>10.77198248063084</v>
      </c>
      <c r="AF80" s="1">
        <v>10.408170919517865</v>
      </c>
      <c r="AG80" s="1">
        <v>10.194882264257053</v>
      </c>
      <c r="AH80" s="1">
        <v>9.7077130134786103</v>
      </c>
      <c r="AI80" s="1">
        <v>10.385727456812328</v>
      </c>
      <c r="AJ80" s="1">
        <v>10.240734646403464</v>
      </c>
      <c r="AK80" s="1">
        <v>10.086546598101817</v>
      </c>
      <c r="AL80" s="1">
        <v>8.1858159445681444</v>
      </c>
      <c r="AM80" s="1">
        <v>7.7937367421776251</v>
      </c>
      <c r="AN80" s="1">
        <v>7.3326254478500568</v>
      </c>
      <c r="AO80" s="1">
        <v>6.9308736002484448</v>
      </c>
      <c r="AP80" s="1">
        <v>6.6430501604815486</v>
      </c>
      <c r="AQ80" s="1">
        <v>6.3458474003344119</v>
      </c>
      <c r="AR80" s="1">
        <v>6.0827150305545086</v>
      </c>
      <c r="AS80" s="1">
        <v>5.803433505386046</v>
      </c>
      <c r="AT80" s="1">
        <v>5.6452489777002324</v>
      </c>
      <c r="AU80" s="1">
        <v>5.507590920381733</v>
      </c>
      <c r="AV80" s="1">
        <v>4.8484016706247672</v>
      </c>
      <c r="AW80" s="1">
        <v>4.7005285535951176</v>
      </c>
      <c r="AX80" s="1">
        <v>4.5461209722504474</v>
      </c>
      <c r="AY80" s="1">
        <v>4.420929279624235</v>
      </c>
      <c r="AZ80" s="1">
        <v>4.3358315911844292</v>
      </c>
      <c r="BA80" s="1">
        <v>4.2590592253702368</v>
      </c>
      <c r="BB80" s="1">
        <v>4.2244755616835281</v>
      </c>
      <c r="BC80" s="1">
        <v>4.148740958235166</v>
      </c>
      <c r="BD80" s="1">
        <v>4.1300647343944812</v>
      </c>
      <c r="BE80" s="1">
        <v>4.1120959382350009</v>
      </c>
      <c r="BF80" s="1">
        <v>4.0744175974296777</v>
      </c>
      <c r="BG80" s="1">
        <v>4.0308608754491839</v>
      </c>
      <c r="BH80" s="1">
        <v>3.9849486053282042</v>
      </c>
      <c r="BI80" s="1">
        <v>3.9483655776693651</v>
      </c>
      <c r="BJ80" s="1">
        <v>3.9123650852367398</v>
      </c>
      <c r="BK80" s="1">
        <v>3.8770712029949497</v>
      </c>
    </row>
    <row r="81" spans="1:63" x14ac:dyDescent="0.2">
      <c r="A81" s="25"/>
      <c r="B81" t="s">
        <v>171</v>
      </c>
      <c r="C81" s="1">
        <v>1.6077044175586561</v>
      </c>
      <c r="D81" s="1">
        <v>1.6173089858471053</v>
      </c>
      <c r="E81" s="1">
        <v>1.6198732885785807</v>
      </c>
      <c r="F81" s="1">
        <v>1.6164840429401663</v>
      </c>
      <c r="G81" s="1">
        <v>1.6317981296080859</v>
      </c>
      <c r="H81" s="1">
        <v>1.6299228348280723</v>
      </c>
      <c r="I81" s="1">
        <v>1.5815817166680348</v>
      </c>
      <c r="J81" s="1">
        <v>1.8049979045625144</v>
      </c>
      <c r="K81" s="1">
        <v>1.8090239891148845</v>
      </c>
      <c r="L81" s="1">
        <v>1.8389176882245979</v>
      </c>
      <c r="M81" s="1">
        <v>1.8612418431351339</v>
      </c>
      <c r="N81" s="1">
        <v>1.8461953118478183</v>
      </c>
      <c r="O81" s="1">
        <v>1.8674828573976063</v>
      </c>
      <c r="P81" s="1">
        <v>1.8426229911079908</v>
      </c>
      <c r="Q81" s="1">
        <v>1.8437687468611639</v>
      </c>
      <c r="R81" s="1">
        <v>1.824960880905109</v>
      </c>
      <c r="S81" s="1">
        <v>1.8279834242655189</v>
      </c>
      <c r="T81" s="1">
        <v>1.8169413997826001</v>
      </c>
      <c r="U81" s="1">
        <v>1.7568026595756001</v>
      </c>
      <c r="V81" s="1">
        <v>1.6911530048836587</v>
      </c>
      <c r="W81" s="1">
        <v>1.6816516090931444</v>
      </c>
      <c r="X81" s="1">
        <v>1.7003895826536835</v>
      </c>
      <c r="Y81" s="1">
        <v>1.7020216917777091</v>
      </c>
      <c r="Z81" s="1">
        <v>1.7146003368566656</v>
      </c>
      <c r="AA81" s="1">
        <v>1.7232804004408706</v>
      </c>
      <c r="AB81" s="1">
        <v>1.73766116127877</v>
      </c>
      <c r="AC81" s="1">
        <v>1.6673477335532843</v>
      </c>
      <c r="AD81" s="1">
        <v>1.5908340421351121</v>
      </c>
      <c r="AE81" s="1">
        <v>1.4988651871714094</v>
      </c>
      <c r="AF81" s="1">
        <v>1.1982578395175136</v>
      </c>
      <c r="AG81" s="1">
        <v>1.1326237077768866</v>
      </c>
      <c r="AH81" s="1">
        <v>1.2014278970885102</v>
      </c>
      <c r="AI81" s="1">
        <v>0.60326918950835817</v>
      </c>
      <c r="AJ81" s="1">
        <v>0.49712318607066019</v>
      </c>
      <c r="AK81" s="1">
        <v>0.41740226729950763</v>
      </c>
      <c r="AL81" s="1">
        <v>0.19681137056120945</v>
      </c>
      <c r="AM81" s="1">
        <v>0.13229222656291026</v>
      </c>
      <c r="AN81" s="1">
        <v>6.6337716345361161E-2</v>
      </c>
      <c r="AO81" s="1">
        <v>3.4661940656397425E-2</v>
      </c>
      <c r="AP81" s="1">
        <v>2.1982065857158433E-2</v>
      </c>
      <c r="AQ81" s="1">
        <v>1.5379607820451779E-2</v>
      </c>
      <c r="AR81" s="1">
        <v>9.2228237831240255E-3</v>
      </c>
      <c r="AS81" s="1">
        <v>8.7518690302530004E-3</v>
      </c>
      <c r="AT81" s="1">
        <v>8.3299977827635714E-3</v>
      </c>
      <c r="AU81" s="1">
        <v>7.9574553691727293E-3</v>
      </c>
      <c r="AV81" s="1">
        <v>7.6279125348300229E-3</v>
      </c>
      <c r="AW81" s="1">
        <v>7.3374574685543805E-3</v>
      </c>
      <c r="AX81" s="1">
        <v>7.0166705618336161E-3</v>
      </c>
      <c r="AY81" s="1">
        <v>6.7592621849289578E-3</v>
      </c>
      <c r="AZ81" s="1">
        <v>6.6249463150180928E-3</v>
      </c>
      <c r="BA81" s="1">
        <v>6.5015814297009087E-3</v>
      </c>
      <c r="BB81" s="1">
        <v>6.5016269465519808E-3</v>
      </c>
      <c r="BC81" s="1">
        <v>6.3739377840900304E-3</v>
      </c>
      <c r="BD81" s="1">
        <v>6.4255894538114821E-3</v>
      </c>
      <c r="BE81" s="1">
        <v>6.4833096674401063E-3</v>
      </c>
      <c r="BF81" s="1">
        <v>6.4820995911174118E-3</v>
      </c>
      <c r="BG81" s="1">
        <v>6.4632970143260202E-3</v>
      </c>
      <c r="BH81" s="1">
        <v>6.4733118324323633E-3</v>
      </c>
      <c r="BI81" s="1">
        <v>6.4733118324323633E-3</v>
      </c>
      <c r="BJ81" s="1">
        <v>6.4733118324323633E-3</v>
      </c>
      <c r="BK81" s="1">
        <v>6.4733118324323633E-3</v>
      </c>
    </row>
    <row r="82" spans="1:63" x14ac:dyDescent="0.2">
      <c r="A82" s="25"/>
      <c r="B82" t="s">
        <v>172</v>
      </c>
      <c r="C82" s="14">
        <v>1.2728786199420079</v>
      </c>
      <c r="D82" s="14">
        <v>1.2922662677820573</v>
      </c>
      <c r="E82" s="14">
        <v>1.3052024819644579</v>
      </c>
      <c r="F82" s="14">
        <v>1.3121048208573673</v>
      </c>
      <c r="G82" s="14">
        <v>1.3276055558553654</v>
      </c>
      <c r="H82" s="14">
        <v>1.3275539128151905</v>
      </c>
      <c r="I82" s="14">
        <v>1.2833218247148017</v>
      </c>
      <c r="J82" s="14">
        <v>1.3018907329805569</v>
      </c>
      <c r="K82" s="14">
        <v>1.3011362116972034</v>
      </c>
      <c r="L82" s="14">
        <v>1.3230529098230435</v>
      </c>
      <c r="M82" s="14">
        <v>1.5869828338805045</v>
      </c>
      <c r="N82" s="14">
        <v>1.5551702286591753</v>
      </c>
      <c r="O82" s="14">
        <v>1.4729840223076291</v>
      </c>
      <c r="P82" s="14">
        <v>1.4867092159174009</v>
      </c>
      <c r="Q82" s="14">
        <v>1.472813978185294</v>
      </c>
      <c r="R82" s="14">
        <v>1.4852051157636967</v>
      </c>
      <c r="S82" s="14">
        <v>1.3251079950514038</v>
      </c>
      <c r="T82" s="14">
        <v>1.3140253911257203</v>
      </c>
      <c r="U82" s="14">
        <v>1.26100505747944</v>
      </c>
      <c r="V82" s="14">
        <v>1.2180521943990721</v>
      </c>
      <c r="W82" s="14">
        <v>0.99066611830343709</v>
      </c>
      <c r="X82" s="14">
        <v>0.83260911560756823</v>
      </c>
      <c r="Y82" s="14">
        <v>0.70670194374634021</v>
      </c>
      <c r="Z82" s="14">
        <v>0.59403021420867863</v>
      </c>
      <c r="AA82" s="14">
        <v>0.48101087681466276</v>
      </c>
      <c r="AB82" s="14">
        <v>0.36756044225368001</v>
      </c>
      <c r="AC82" s="14">
        <v>0.35130634723443455</v>
      </c>
      <c r="AD82" s="14">
        <v>0.32930996393282752</v>
      </c>
      <c r="AE82" s="14">
        <v>0.30668211733957329</v>
      </c>
      <c r="AF82" s="14">
        <v>0.25886000060648778</v>
      </c>
      <c r="AG82" s="14">
        <v>0.24812226941595555</v>
      </c>
      <c r="AH82" s="14">
        <v>0.25539407633235633</v>
      </c>
      <c r="AI82" s="14">
        <v>0.11488798150561821</v>
      </c>
      <c r="AJ82" s="14">
        <v>4.3362492970715233E-2</v>
      </c>
      <c r="AK82" s="14">
        <v>4.0033163318905163E-2</v>
      </c>
      <c r="AL82" s="14">
        <v>3.4420438832510447E-2</v>
      </c>
      <c r="AM82" s="14">
        <v>3.2214249483245763E-2</v>
      </c>
      <c r="AN82" s="14">
        <v>2.9654434548081289E-2</v>
      </c>
      <c r="AO82" s="14">
        <v>2.7470494393198232E-2</v>
      </c>
      <c r="AP82" s="14">
        <v>2.6193359859194239E-2</v>
      </c>
      <c r="AQ82" s="14">
        <v>2.4943280501544457E-2</v>
      </c>
      <c r="AR82" s="14">
        <v>2.4656125228307797E-2</v>
      </c>
      <c r="AS82" s="14">
        <v>2.3438385030481491E-2</v>
      </c>
      <c r="AT82" s="14">
        <v>2.3514846265149315E-2</v>
      </c>
      <c r="AU82" s="14">
        <v>2.3667254642095795E-2</v>
      </c>
      <c r="AV82" s="14">
        <v>2.3435952481824354E-2</v>
      </c>
      <c r="AW82" s="14">
        <v>2.3107431885559481E-2</v>
      </c>
      <c r="AX82" s="14">
        <v>2.2966843758813596E-2</v>
      </c>
      <c r="AY82" s="14">
        <v>2.2787439102321828E-2</v>
      </c>
      <c r="AZ82" s="14">
        <v>2.2695599561464413E-2</v>
      </c>
      <c r="BA82" s="14">
        <v>2.2612139321426084E-2</v>
      </c>
      <c r="BB82" s="14">
        <v>2.2612170115012979E-2</v>
      </c>
      <c r="BC82" s="14">
        <v>2.2525784364951538E-2</v>
      </c>
      <c r="BD82" s="14">
        <v>2.2560728350367237E-2</v>
      </c>
      <c r="BE82" s="14">
        <v>2.2599777897344266E-2</v>
      </c>
      <c r="BF82" s="14">
        <v>2.2598959242505028E-2</v>
      </c>
      <c r="BG82" s="14">
        <v>2.2586238705633345E-2</v>
      </c>
      <c r="BH82" s="14">
        <v>2.2593014046290018E-2</v>
      </c>
      <c r="BI82" s="14">
        <v>2.2593014046290018E-2</v>
      </c>
      <c r="BJ82" s="14">
        <v>2.2593014046290018E-2</v>
      </c>
      <c r="BK82" s="14">
        <v>2.2593014046290018E-2</v>
      </c>
    </row>
    <row r="83" spans="1:63" x14ac:dyDescent="0.2">
      <c r="A83" s="25"/>
      <c r="B83" t="s">
        <v>173</v>
      </c>
      <c r="C83" s="15">
        <v>0.14241817252386044</v>
      </c>
      <c r="D83" s="15">
        <v>0.16486889352640613</v>
      </c>
      <c r="E83" s="15">
        <v>0.18679064779646085</v>
      </c>
      <c r="F83" s="15">
        <v>0.20926391728504973</v>
      </c>
      <c r="G83" s="15">
        <v>0.23212125258473434</v>
      </c>
      <c r="H83" s="15">
        <v>0.25635805810052437</v>
      </c>
      <c r="I83" s="15">
        <v>0.26482336465954376</v>
      </c>
      <c r="J83" s="14">
        <v>0.28491761259931692</v>
      </c>
      <c r="K83" s="14">
        <v>0.29678613692610584</v>
      </c>
      <c r="L83" s="14">
        <v>0.32626030865457017</v>
      </c>
      <c r="M83" s="14">
        <v>0.35897542150797712</v>
      </c>
      <c r="N83" s="14">
        <v>0.39841195813042329</v>
      </c>
      <c r="O83" s="14">
        <v>0.43864536363913598</v>
      </c>
      <c r="P83" s="14">
        <v>0.46020700995849978</v>
      </c>
      <c r="Q83" s="14">
        <v>0.48913400370550342</v>
      </c>
      <c r="R83" s="14">
        <v>0.5215805761857093</v>
      </c>
      <c r="S83" s="14">
        <v>0.55435644689642272</v>
      </c>
      <c r="T83" s="14">
        <v>0.59585228200443396</v>
      </c>
      <c r="U83" s="14">
        <v>0.630023297431892</v>
      </c>
      <c r="V83" s="14">
        <v>0.67272244488116695</v>
      </c>
      <c r="W83" s="14">
        <v>0.71229462691679557</v>
      </c>
      <c r="X83" s="14">
        <v>0.73141735231394689</v>
      </c>
      <c r="Y83" s="14">
        <v>0.73806168461930932</v>
      </c>
      <c r="Z83" s="14">
        <v>0.74796467454986859</v>
      </c>
      <c r="AA83" s="14">
        <v>0.75695813862498695</v>
      </c>
      <c r="AB83" s="14">
        <v>0.74776598539718397</v>
      </c>
      <c r="AC83" s="14">
        <v>0.78232430316383172</v>
      </c>
      <c r="AD83" s="14">
        <v>0.80512275345644624</v>
      </c>
      <c r="AE83" s="14">
        <v>0.82552523569055269</v>
      </c>
      <c r="AF83" s="14">
        <v>0.85365941876006102</v>
      </c>
      <c r="AG83" s="14">
        <v>0.89349067504694424</v>
      </c>
      <c r="AH83" s="14">
        <v>0.93443515326723969</v>
      </c>
      <c r="AI83" s="14">
        <v>0.97117274678037058</v>
      </c>
      <c r="AJ83" s="14">
        <v>0.96522373984360055</v>
      </c>
      <c r="AK83" s="14">
        <v>1.0338553847599941</v>
      </c>
      <c r="AL83" s="14">
        <v>0.9824151009872264</v>
      </c>
      <c r="AM83" s="14">
        <v>1.0095505328615793</v>
      </c>
      <c r="AN83" s="14">
        <v>1.0356816691847532</v>
      </c>
      <c r="AO83" s="14">
        <v>1.0732121775303431</v>
      </c>
      <c r="AP83" s="14">
        <v>1.1090740743877048</v>
      </c>
      <c r="AQ83" s="14">
        <v>1.14516462585184</v>
      </c>
      <c r="AR83" s="14">
        <v>1.1549606421897605</v>
      </c>
      <c r="AS83" s="14">
        <v>1.1668052480745164</v>
      </c>
      <c r="AT83" s="14">
        <v>1.1749763839682614</v>
      </c>
      <c r="AU83" s="14">
        <v>1.1824473568039509</v>
      </c>
      <c r="AV83" s="14">
        <v>0.75678832209076918</v>
      </c>
      <c r="AW83" s="14">
        <v>0.75979379350092258</v>
      </c>
      <c r="AX83" s="14">
        <v>0.74459104068765991</v>
      </c>
      <c r="AY83" s="14">
        <v>0.74709915539146454</v>
      </c>
      <c r="AZ83" s="14">
        <v>0.75020147553335037</v>
      </c>
      <c r="BA83" s="14">
        <v>0.75272730993471182</v>
      </c>
      <c r="BB83" s="14">
        <v>0.75571164211237618</v>
      </c>
      <c r="BC83" s="14">
        <v>0.75785080956191841</v>
      </c>
      <c r="BD83" s="14">
        <v>0.76128235095983876</v>
      </c>
      <c r="BE83" s="14">
        <v>0.76493781228645596</v>
      </c>
      <c r="BF83" s="14">
        <v>0.76831008642428145</v>
      </c>
      <c r="BG83" s="14">
        <v>0.77159700699699807</v>
      </c>
      <c r="BH83" s="14">
        <v>0.76504015326695596</v>
      </c>
      <c r="BI83" s="14">
        <v>0.76466738263416201</v>
      </c>
      <c r="BJ83" s="14">
        <v>0.76726994046732122</v>
      </c>
      <c r="BK83" s="14">
        <v>0.77031059979130179</v>
      </c>
    </row>
    <row r="84" spans="1:63" x14ac:dyDescent="0.2">
      <c r="A84" s="25"/>
      <c r="B84" t="s">
        <v>174</v>
      </c>
      <c r="C84" s="13">
        <v>16.780966597007037</v>
      </c>
      <c r="D84" s="13">
        <v>17.100607678115445</v>
      </c>
      <c r="E84" s="13">
        <v>17.44589781776078</v>
      </c>
      <c r="F84" s="13">
        <v>17.625101060007673</v>
      </c>
      <c r="G84" s="13">
        <v>18.015059272552016</v>
      </c>
      <c r="H84" s="13">
        <v>18.122658417791499</v>
      </c>
      <c r="I84" s="13">
        <v>17.951785113523258</v>
      </c>
      <c r="J84" s="13">
        <v>18.619423937712178</v>
      </c>
      <c r="K84" s="13">
        <v>18.930394516202501</v>
      </c>
      <c r="L84" s="13">
        <v>19.696629044135989</v>
      </c>
      <c r="M84" s="13">
        <v>20.092636547453569</v>
      </c>
      <c r="N84" s="13">
        <v>20.355424089555378</v>
      </c>
      <c r="O84" s="13">
        <v>20.363909925041202</v>
      </c>
      <c r="P84" s="13">
        <v>20.408691828214216</v>
      </c>
      <c r="Q84" s="13">
        <v>20.710897148152931</v>
      </c>
      <c r="R84" s="13">
        <v>20.6996658610203</v>
      </c>
      <c r="S84" s="13">
        <v>20.460126200610461</v>
      </c>
      <c r="T84" s="13">
        <v>20.291035944824554</v>
      </c>
      <c r="U84" s="13">
        <v>19.879992427276989</v>
      </c>
      <c r="V84" s="13">
        <v>18.628571683693178</v>
      </c>
      <c r="W84" s="13">
        <v>17.48725413992096</v>
      </c>
      <c r="X84" s="13">
        <v>16.768622742594687</v>
      </c>
      <c r="Y84" s="13">
        <v>16.41056721890785</v>
      </c>
      <c r="Z84" s="13">
        <v>16.163971109048152</v>
      </c>
      <c r="AA84" s="13">
        <v>15.792776546861976</v>
      </c>
      <c r="AB84" s="13">
        <v>15.437576029133414</v>
      </c>
      <c r="AC84" s="13">
        <v>14.867812196958765</v>
      </c>
      <c r="AD84" s="13">
        <v>14.171181400142041</v>
      </c>
      <c r="AE84" s="13">
        <v>13.403055020832374</v>
      </c>
      <c r="AF84" s="13">
        <v>12.718948178401927</v>
      </c>
      <c r="AG84" s="13">
        <v>12.469118916496839</v>
      </c>
      <c r="AH84" s="13">
        <v>12.098970140166717</v>
      </c>
      <c r="AI84" s="13">
        <v>12.075057374606674</v>
      </c>
      <c r="AJ84" s="13">
        <v>11.74644406528844</v>
      </c>
      <c r="AK84" s="13">
        <v>11.577837413480223</v>
      </c>
      <c r="AL84" s="13">
        <v>9.3994628549490908</v>
      </c>
      <c r="AM84" s="13">
        <v>8.9677937510853596</v>
      </c>
      <c r="AN84" s="13">
        <v>8.4642992679282525</v>
      </c>
      <c r="AO84" s="13">
        <v>8.0662182128283835</v>
      </c>
      <c r="AP84" s="13">
        <v>7.8002996605856056</v>
      </c>
      <c r="AQ84" s="13">
        <v>7.531334914508248</v>
      </c>
      <c r="AR84" s="13">
        <v>7.2715546217557012</v>
      </c>
      <c r="AS84" s="13">
        <v>7.0024290075212976</v>
      </c>
      <c r="AT84" s="13">
        <v>6.8520702057164069</v>
      </c>
      <c r="AU84" s="13">
        <v>6.721662987196952</v>
      </c>
      <c r="AV84" s="13">
        <v>5.636253857732191</v>
      </c>
      <c r="AW84" s="13">
        <v>5.4907672364501545</v>
      </c>
      <c r="AX84" s="13">
        <v>5.3206955272587546</v>
      </c>
      <c r="AY84" s="13">
        <v>5.1975751363029499</v>
      </c>
      <c r="AZ84" s="13">
        <v>5.1153536125942614</v>
      </c>
      <c r="BA84" s="13">
        <v>5.0409002560560756</v>
      </c>
      <c r="BB84" s="13">
        <v>5.0093010008574694</v>
      </c>
      <c r="BC84" s="13">
        <v>4.9354914899461262</v>
      </c>
      <c r="BD84" s="13">
        <v>4.920333403158498</v>
      </c>
      <c r="BE84" s="13">
        <v>4.9061168380862412</v>
      </c>
      <c r="BF84" s="13">
        <v>4.8718087426875822</v>
      </c>
      <c r="BG84" s="13">
        <v>4.8315074181661419</v>
      </c>
      <c r="BH84" s="13">
        <v>4.7790550844738835</v>
      </c>
      <c r="BI84" s="13">
        <v>4.74209928618225</v>
      </c>
      <c r="BJ84" s="13">
        <v>4.7087013515827838</v>
      </c>
      <c r="BK84" s="13">
        <v>4.6764481286649744</v>
      </c>
    </row>
    <row r="87" spans="1:63" x14ac:dyDescent="0.2">
      <c r="B87" s="2" t="s">
        <v>9</v>
      </c>
    </row>
    <row r="88" spans="1:63" x14ac:dyDescent="0.2">
      <c r="B88" s="9" t="s">
        <v>169</v>
      </c>
      <c r="C88" s="10">
        <v>1980</v>
      </c>
      <c r="D88" s="10">
        <v>1981</v>
      </c>
      <c r="E88" s="10">
        <v>1982</v>
      </c>
      <c r="F88" s="10">
        <v>1983</v>
      </c>
      <c r="G88" s="10">
        <v>1984</v>
      </c>
      <c r="H88" s="10">
        <v>1985</v>
      </c>
      <c r="I88" s="10">
        <v>1986</v>
      </c>
      <c r="J88" s="10">
        <v>1987</v>
      </c>
      <c r="K88" s="10">
        <v>1988</v>
      </c>
      <c r="L88" s="10">
        <v>1989</v>
      </c>
      <c r="M88" s="10">
        <v>1990</v>
      </c>
      <c r="N88" s="10">
        <v>1991</v>
      </c>
      <c r="O88" s="10">
        <v>1992</v>
      </c>
      <c r="P88" s="10">
        <v>1993</v>
      </c>
      <c r="Q88" s="10">
        <v>1994</v>
      </c>
      <c r="R88" s="10">
        <v>1995</v>
      </c>
      <c r="S88" s="10">
        <v>1996</v>
      </c>
      <c r="T88" s="10">
        <v>1997</v>
      </c>
      <c r="U88" s="10">
        <v>1998</v>
      </c>
      <c r="V88" s="11">
        <v>1999</v>
      </c>
      <c r="W88" s="12">
        <v>2000</v>
      </c>
      <c r="X88" s="10">
        <v>2001</v>
      </c>
      <c r="Y88" s="10">
        <v>2002</v>
      </c>
      <c r="Z88" s="10">
        <v>2003</v>
      </c>
      <c r="AA88" s="10">
        <v>2004</v>
      </c>
      <c r="AB88" s="34">
        <v>2005</v>
      </c>
      <c r="AC88" s="10">
        <v>2006</v>
      </c>
      <c r="AD88" s="10">
        <v>2007</v>
      </c>
      <c r="AE88" s="10">
        <v>2008</v>
      </c>
      <c r="AF88" s="10">
        <v>2009</v>
      </c>
      <c r="AG88" s="10">
        <v>2010</v>
      </c>
      <c r="AH88" s="10">
        <v>2011</v>
      </c>
      <c r="AI88" s="10">
        <v>2012</v>
      </c>
      <c r="AJ88" s="10">
        <v>2013</v>
      </c>
      <c r="AK88" s="10">
        <v>2014</v>
      </c>
      <c r="AL88" s="10">
        <v>2015</v>
      </c>
      <c r="AM88" s="10">
        <v>2016</v>
      </c>
      <c r="AN88" s="10">
        <v>2017</v>
      </c>
      <c r="AO88" s="10">
        <v>2018</v>
      </c>
      <c r="AP88" s="10">
        <v>2019</v>
      </c>
      <c r="AQ88" s="10">
        <v>2020</v>
      </c>
      <c r="AR88" s="10">
        <v>2021</v>
      </c>
      <c r="AS88" s="10">
        <v>2022</v>
      </c>
      <c r="AT88" s="10">
        <v>2023</v>
      </c>
      <c r="AU88" s="10">
        <v>2024</v>
      </c>
      <c r="AV88" s="10">
        <v>2025</v>
      </c>
      <c r="AW88" s="10">
        <v>2026</v>
      </c>
      <c r="AX88" s="10">
        <v>2027</v>
      </c>
      <c r="AY88" s="10">
        <v>2028</v>
      </c>
      <c r="AZ88" s="10">
        <v>2029</v>
      </c>
      <c r="BA88" s="10">
        <v>2030</v>
      </c>
      <c r="BB88" s="10">
        <v>2031</v>
      </c>
      <c r="BC88" s="10">
        <v>2032</v>
      </c>
      <c r="BD88" s="10">
        <v>2033</v>
      </c>
      <c r="BE88" s="10">
        <v>2034</v>
      </c>
      <c r="BF88" s="10">
        <v>2035</v>
      </c>
      <c r="BG88" s="10">
        <v>2036</v>
      </c>
      <c r="BH88" s="10">
        <v>2037</v>
      </c>
      <c r="BI88" s="10">
        <v>2038</v>
      </c>
      <c r="BJ88" s="10">
        <v>2039</v>
      </c>
      <c r="BK88" s="10">
        <v>2040</v>
      </c>
    </row>
    <row r="89" spans="1:63" x14ac:dyDescent="0.2">
      <c r="B89" t="s">
        <v>170</v>
      </c>
      <c r="C89" s="1">
        <v>726.71878279044336</v>
      </c>
      <c r="D89" s="1">
        <v>714.93955423616137</v>
      </c>
      <c r="E89" s="1">
        <v>723.10134885874061</v>
      </c>
      <c r="F89" s="1">
        <v>721.27999547892796</v>
      </c>
      <c r="G89" s="1">
        <v>714.12902570350298</v>
      </c>
      <c r="H89" s="1">
        <v>692.46462642090023</v>
      </c>
      <c r="I89" s="1">
        <v>681.63321828143364</v>
      </c>
      <c r="J89" s="1">
        <v>675.29802183414506</v>
      </c>
      <c r="K89" s="1">
        <v>682.25491064323307</v>
      </c>
      <c r="L89" s="1">
        <v>684.51160652911153</v>
      </c>
      <c r="M89" s="1">
        <v>688.25263171997506</v>
      </c>
      <c r="N89" s="1">
        <v>700.23540773823822</v>
      </c>
      <c r="O89" s="1">
        <v>702.98539291842224</v>
      </c>
      <c r="P89" s="1">
        <v>705.76803807825593</v>
      </c>
      <c r="Q89" s="1">
        <v>719.32339209672375</v>
      </c>
      <c r="R89" s="1">
        <v>718.97695537876098</v>
      </c>
      <c r="S89" s="1">
        <v>677.54532592101191</v>
      </c>
      <c r="T89" s="1">
        <v>669.60292798036267</v>
      </c>
      <c r="U89" s="1">
        <v>655.90900595302674</v>
      </c>
      <c r="V89" s="1">
        <v>621.619844364556</v>
      </c>
      <c r="W89" s="1">
        <v>599.1286991756366</v>
      </c>
      <c r="X89" s="1">
        <v>591.56104226778609</v>
      </c>
      <c r="Y89" s="1">
        <v>599.81147894424703</v>
      </c>
      <c r="Z89" s="1">
        <v>612.99791512802437</v>
      </c>
      <c r="AA89" s="1">
        <v>248.35416475429068</v>
      </c>
      <c r="AB89" s="1">
        <v>100.82499177881107</v>
      </c>
      <c r="AC89" s="1">
        <v>2.1188244085479502</v>
      </c>
      <c r="AD89" s="1">
        <v>2.0941568892171443</v>
      </c>
      <c r="AE89" s="1">
        <v>2.0619899214752264</v>
      </c>
      <c r="AF89" s="1">
        <v>2.0067659798749982</v>
      </c>
      <c r="AG89" s="1">
        <v>1.9721713653835438</v>
      </c>
      <c r="AH89" s="1">
        <v>1.8645383204746788</v>
      </c>
      <c r="AI89" s="1">
        <v>1.9959361005522442</v>
      </c>
      <c r="AJ89" s="1">
        <v>1.9356420242067363</v>
      </c>
      <c r="AK89" s="1">
        <v>1.869254052290271</v>
      </c>
      <c r="AL89" s="1">
        <v>1.8162505570874909</v>
      </c>
      <c r="AM89" s="1">
        <v>1.724102992681156</v>
      </c>
      <c r="AN89" s="1">
        <v>1.6193204792396823</v>
      </c>
      <c r="AO89" s="1">
        <v>1.5233064954692614</v>
      </c>
      <c r="AP89" s="1">
        <v>1.4553009022346894</v>
      </c>
      <c r="AQ89" s="1">
        <v>1.3844503651053821</v>
      </c>
      <c r="AR89" s="1">
        <v>1.3241955279054451</v>
      </c>
      <c r="AS89" s="1">
        <v>1.2579033891594975</v>
      </c>
      <c r="AT89" s="1">
        <v>1.2201857823819231</v>
      </c>
      <c r="AU89" s="1">
        <v>1.1873662656634969</v>
      </c>
      <c r="AV89" s="1">
        <v>1.1600785988234543</v>
      </c>
      <c r="AW89" s="1">
        <v>1.1244516722981888</v>
      </c>
      <c r="AX89" s="1">
        <v>1.0871517138393465</v>
      </c>
      <c r="AY89" s="1">
        <v>1.0571241025668527</v>
      </c>
      <c r="AZ89" s="1">
        <v>1.0367069030284524</v>
      </c>
      <c r="BA89" s="1">
        <v>1.0183279450469858</v>
      </c>
      <c r="BB89" s="1">
        <v>1.0100888944675028</v>
      </c>
      <c r="BC89" s="1">
        <v>0.99196401511615351</v>
      </c>
      <c r="BD89" s="1">
        <v>0.98754505247687363</v>
      </c>
      <c r="BE89" s="1">
        <v>0.98329358764347596</v>
      </c>
      <c r="BF89" s="1">
        <v>0.97430580968053548</v>
      </c>
      <c r="BG89" s="1">
        <v>0.96390543449410293</v>
      </c>
      <c r="BH89" s="1">
        <v>0.95171862240629923</v>
      </c>
      <c r="BI89" s="1">
        <v>0.94300626059414638</v>
      </c>
      <c r="BJ89" s="1">
        <v>0.93441492042185526</v>
      </c>
      <c r="BK89" s="1">
        <v>0.92601233149568807</v>
      </c>
    </row>
    <row r="90" spans="1:63" x14ac:dyDescent="0.2">
      <c r="B90" t="s">
        <v>171</v>
      </c>
      <c r="C90" s="1">
        <v>85.102136846657558</v>
      </c>
      <c r="D90" s="1">
        <v>82.714617638782883</v>
      </c>
      <c r="E90" s="1">
        <v>82.097904946716767</v>
      </c>
      <c r="F90" s="1">
        <v>79.858930929882646</v>
      </c>
      <c r="G90" s="1">
        <v>79.161776284554321</v>
      </c>
      <c r="H90" s="1">
        <v>76.318038913241125</v>
      </c>
      <c r="I90" s="1">
        <v>73.454006216680213</v>
      </c>
      <c r="J90" s="1">
        <v>80.482050963805619</v>
      </c>
      <c r="K90" s="1">
        <v>80.034307334069013</v>
      </c>
      <c r="L90" s="1">
        <v>78.313938000704638</v>
      </c>
      <c r="M90" s="1">
        <v>79.31126949658163</v>
      </c>
      <c r="N90" s="1">
        <v>78.855562645215031</v>
      </c>
      <c r="O90" s="1">
        <v>79.853242389353383</v>
      </c>
      <c r="P90" s="1">
        <v>78.90235406720744</v>
      </c>
      <c r="Q90" s="1">
        <v>79.610185405415848</v>
      </c>
      <c r="R90" s="1">
        <v>79.153807086002502</v>
      </c>
      <c r="S90" s="1">
        <v>73.659192614543741</v>
      </c>
      <c r="T90" s="1">
        <v>73.189940026823777</v>
      </c>
      <c r="U90" s="1">
        <v>70.763558888090941</v>
      </c>
      <c r="V90" s="1">
        <v>69.353216670528582</v>
      </c>
      <c r="W90" s="1">
        <v>70.428585548980067</v>
      </c>
      <c r="X90" s="1">
        <v>72.872219844681297</v>
      </c>
      <c r="Y90" s="1">
        <v>74.919038237870851</v>
      </c>
      <c r="Z90" s="1">
        <v>77.609279432637123</v>
      </c>
      <c r="AA90" s="1">
        <v>32.233982112226975</v>
      </c>
      <c r="AB90" s="1">
        <v>13.440186546515601</v>
      </c>
      <c r="AC90" s="1">
        <v>0.28549824035629001</v>
      </c>
      <c r="AD90" s="1">
        <v>0.28233001264288937</v>
      </c>
      <c r="AE90" s="1">
        <v>0.27703870029320377</v>
      </c>
      <c r="AF90" s="1">
        <v>0.22790778680425941</v>
      </c>
      <c r="AG90" s="1">
        <v>0.21736485476996775</v>
      </c>
      <c r="AH90" s="1">
        <v>0.22697150078325412</v>
      </c>
      <c r="AI90" s="1">
        <v>8.9748427147147328E-2</v>
      </c>
      <c r="AJ90" s="1">
        <v>6.9748304817695561E-2</v>
      </c>
      <c r="AK90" s="1">
        <v>5.8085139310162716E-2</v>
      </c>
      <c r="AL90" s="1">
        <v>4.7138005784540637E-2</v>
      </c>
      <c r="AM90" s="1">
        <v>3.1751738772611587E-2</v>
      </c>
      <c r="AN90" s="1">
        <v>1.6112327227771107E-2</v>
      </c>
      <c r="AO90" s="1">
        <v>8.408616432197754E-3</v>
      </c>
      <c r="AP90" s="1">
        <v>5.3245366738582049E-3</v>
      </c>
      <c r="AQ90" s="1">
        <v>3.7185065433681004E-3</v>
      </c>
      <c r="AR90" s="1">
        <v>2.222804717293937E-3</v>
      </c>
      <c r="AS90" s="1">
        <v>2.1087814747292881E-3</v>
      </c>
      <c r="AT90" s="1">
        <v>2.0060692984897851E-3</v>
      </c>
      <c r="AU90" s="1">
        <v>1.9153599036337322E-3</v>
      </c>
      <c r="AV90" s="1">
        <v>1.8353117407323941E-3</v>
      </c>
      <c r="AW90" s="1">
        <v>1.7648108454125159E-3</v>
      </c>
      <c r="AX90" s="1">
        <v>1.6804750082280661E-3</v>
      </c>
      <c r="AY90" s="1">
        <v>1.6184634237869908E-3</v>
      </c>
      <c r="AZ90" s="1">
        <v>1.5860562724057145E-3</v>
      </c>
      <c r="BA90" s="1">
        <v>1.5563339402282755E-3</v>
      </c>
      <c r="BB90" s="1">
        <v>1.5563449066144049E-3</v>
      </c>
      <c r="BC90" s="1">
        <v>1.5255807252803478E-3</v>
      </c>
      <c r="BD90" s="1">
        <v>1.5380251747769216E-3</v>
      </c>
      <c r="BE90" s="1">
        <v>1.551931720050415E-3</v>
      </c>
      <c r="BF90" s="1">
        <v>1.5516401760642092E-3</v>
      </c>
      <c r="BG90" s="1">
        <v>1.5471100666108696E-3</v>
      </c>
      <c r="BH90" s="1">
        <v>1.5495229392017049E-3</v>
      </c>
      <c r="BI90" s="1">
        <v>1.5495229392017049E-3</v>
      </c>
      <c r="BJ90" s="1">
        <v>1.5495229392017049E-3</v>
      </c>
      <c r="BK90" s="1">
        <v>1.5495229392017049E-3</v>
      </c>
    </row>
    <row r="91" spans="1:63" x14ac:dyDescent="0.2">
      <c r="B91" t="s">
        <v>172</v>
      </c>
      <c r="C91" s="14">
        <v>67.081354087786409</v>
      </c>
      <c r="D91" s="14">
        <v>65.638757952485832</v>
      </c>
      <c r="E91" s="14">
        <v>65.54442026518322</v>
      </c>
      <c r="F91" s="14">
        <v>64.247344932159962</v>
      </c>
      <c r="G91" s="14">
        <v>63.530271582679418</v>
      </c>
      <c r="H91" s="14">
        <v>61.172594020382228</v>
      </c>
      <c r="I91" s="14">
        <v>58.502415826750067</v>
      </c>
      <c r="J91" s="14">
        <v>57.14593666487464</v>
      </c>
      <c r="K91" s="14">
        <v>56.559514408336234</v>
      </c>
      <c r="L91" s="14">
        <v>55.247388558731473</v>
      </c>
      <c r="M91" s="14">
        <v>65.872594527984504</v>
      </c>
      <c r="N91" s="14">
        <v>64.659801456385253</v>
      </c>
      <c r="O91" s="14">
        <v>61.443653381168005</v>
      </c>
      <c r="P91" s="14">
        <v>62.827914246591696</v>
      </c>
      <c r="Q91" s="14">
        <v>62.778702036570245</v>
      </c>
      <c r="R91" s="14">
        <v>63.751222523851027</v>
      </c>
      <c r="S91" s="14">
        <v>53.332382338182271</v>
      </c>
      <c r="T91" s="14">
        <v>52.867125826902814</v>
      </c>
      <c r="U91" s="14">
        <v>50.728205413501108</v>
      </c>
      <c r="V91" s="14">
        <v>50.157144723365377</v>
      </c>
      <c r="W91" s="14">
        <v>42.047992982973554</v>
      </c>
      <c r="X91" s="14">
        <v>36.626622897789879</v>
      </c>
      <c r="Y91" s="14">
        <v>32.319038582700976</v>
      </c>
      <c r="Z91" s="14">
        <v>28.34325195916249</v>
      </c>
      <c r="AA91" s="14">
        <v>9.6145723048208787</v>
      </c>
      <c r="AB91" s="14">
        <v>3.104465576358967</v>
      </c>
      <c r="AC91" s="14">
        <v>6.6674992752762452E-2</v>
      </c>
      <c r="AD91" s="14">
        <v>6.6097013884003741E-2</v>
      </c>
      <c r="AE91" s="14">
        <v>6.5437434983737996E-2</v>
      </c>
      <c r="AF91" s="14">
        <v>5.6345945029066882E-2</v>
      </c>
      <c r="AG91" s="14">
        <v>5.4395050113751744E-2</v>
      </c>
      <c r="AH91" s="14">
        <v>5.5455619395171137E-2</v>
      </c>
      <c r="AI91" s="14">
        <v>2.4057104252036089E-2</v>
      </c>
      <c r="AJ91" s="14">
        <v>9.6784665325317029E-3</v>
      </c>
      <c r="AK91" s="14">
        <v>8.8433097132753439E-3</v>
      </c>
      <c r="AL91" s="14">
        <v>8.2670601758935008E-3</v>
      </c>
      <c r="AM91" s="14">
        <v>7.7302056140464669E-3</v>
      </c>
      <c r="AN91" s="14">
        <v>7.1342280664459775E-3</v>
      </c>
      <c r="AO91" s="14">
        <v>6.6011413064691864E-3</v>
      </c>
      <c r="AP91" s="14">
        <v>6.2877988559918415E-3</v>
      </c>
      <c r="AQ91" s="14">
        <v>5.9805155673803055E-3</v>
      </c>
      <c r="AR91" s="14">
        <v>5.9106551485824405E-3</v>
      </c>
      <c r="AS91" s="14">
        <v>5.6159447571500227E-3</v>
      </c>
      <c r="AT91" s="14">
        <v>5.633446232687014E-3</v>
      </c>
      <c r="AU91" s="14">
        <v>5.6695510923910871E-3</v>
      </c>
      <c r="AV91" s="14">
        <v>5.6133002442964493E-3</v>
      </c>
      <c r="AW91" s="14">
        <v>5.5336271134706592E-3</v>
      </c>
      <c r="AX91" s="14">
        <v>5.4955287996509075E-3</v>
      </c>
      <c r="AY91" s="14">
        <v>5.4521818691285473E-3</v>
      </c>
      <c r="AZ91" s="14">
        <v>5.429864004149818E-3</v>
      </c>
      <c r="BA91" s="14">
        <v>5.4096939438184211E-3</v>
      </c>
      <c r="BB91" s="14">
        <v>5.4097013857872583E-3</v>
      </c>
      <c r="BC91" s="14">
        <v>5.3888243095925109E-3</v>
      </c>
      <c r="BD91" s="14">
        <v>5.3972693163853308E-3</v>
      </c>
      <c r="BE91" s="14">
        <v>5.4067065252656147E-3</v>
      </c>
      <c r="BF91" s="14">
        <v>5.406508678752228E-3</v>
      </c>
      <c r="BG91" s="14">
        <v>5.4034344724471434E-3</v>
      </c>
      <c r="BH91" s="14">
        <v>5.4050718872179155E-3</v>
      </c>
      <c r="BI91" s="14">
        <v>5.4050718872179155E-3</v>
      </c>
      <c r="BJ91" s="14">
        <v>5.4050718872179155E-3</v>
      </c>
      <c r="BK91" s="14">
        <v>5.4050718872179155E-3</v>
      </c>
    </row>
    <row r="92" spans="1:63" x14ac:dyDescent="0.2">
      <c r="B92" t="s">
        <v>173</v>
      </c>
      <c r="C92" s="14">
        <v>7.6140483651650177</v>
      </c>
      <c r="D92" s="14">
        <v>8.5764447841456501</v>
      </c>
      <c r="E92" s="14">
        <v>9.7025442060017877</v>
      </c>
      <c r="F92" s="14">
        <v>11.742995858920622</v>
      </c>
      <c r="G92" s="14">
        <v>11.723077154768387</v>
      </c>
      <c r="H92" s="14">
        <v>12.597241268920021</v>
      </c>
      <c r="I92" s="14">
        <v>13.002355314168545</v>
      </c>
      <c r="J92" s="14">
        <v>13.595193268350942</v>
      </c>
      <c r="K92" s="14">
        <v>14.152451682734144</v>
      </c>
      <c r="L92" s="14">
        <v>15.11894322383378</v>
      </c>
      <c r="M92" s="14">
        <v>16.650450718583475</v>
      </c>
      <c r="N92" s="14">
        <v>18.496815010676553</v>
      </c>
      <c r="O92" s="14">
        <v>20.394627261078767</v>
      </c>
      <c r="P92" s="14">
        <v>21.421441880831257</v>
      </c>
      <c r="Q92" s="14">
        <v>22.78786800700761</v>
      </c>
      <c r="R92" s="14">
        <v>24.314255215041026</v>
      </c>
      <c r="S92" s="14">
        <v>24.191473032545407</v>
      </c>
      <c r="T92" s="14">
        <v>26.077463837014278</v>
      </c>
      <c r="U92" s="14">
        <v>27.647662077309818</v>
      </c>
      <c r="V92" s="14">
        <v>29.631459543151031</v>
      </c>
      <c r="W92" s="14">
        <v>31.494063137900969</v>
      </c>
      <c r="X92" s="14">
        <v>32.478705070053657</v>
      </c>
      <c r="Y92" s="14">
        <v>32.932678983614061</v>
      </c>
      <c r="Z92" s="14">
        <v>33.509119852051626</v>
      </c>
      <c r="AA92" s="14">
        <v>13.622690772849921</v>
      </c>
      <c r="AB92" s="14">
        <v>5.4047152388199571</v>
      </c>
      <c r="AC92" s="14">
        <v>0.10919230620889034</v>
      </c>
      <c r="AD92" s="14">
        <v>0.11242708257137965</v>
      </c>
      <c r="AE92" s="14">
        <v>0.11532662589796411</v>
      </c>
      <c r="AF92" s="14">
        <v>0.11919605545407952</v>
      </c>
      <c r="AG92" s="14">
        <v>0.1246343228576433</v>
      </c>
      <c r="AH92" s="14">
        <v>0.13023337530959769</v>
      </c>
      <c r="AI92" s="14">
        <v>0.1352700670209562</v>
      </c>
      <c r="AJ92" s="14">
        <v>0.13395743729335874</v>
      </c>
      <c r="AK92" s="14">
        <v>0.14340978811671412</v>
      </c>
      <c r="AL92" s="14">
        <v>0.14759314226964568</v>
      </c>
      <c r="AM92" s="14">
        <v>0.15136561859682521</v>
      </c>
      <c r="AN92" s="14">
        <v>0.15539234842710214</v>
      </c>
      <c r="AO92" s="14">
        <v>0.16036761556931084</v>
      </c>
      <c r="AP92" s="14">
        <v>0.16506454169095799</v>
      </c>
      <c r="AQ92" s="14">
        <v>0.16963929403475853</v>
      </c>
      <c r="AR92" s="14">
        <v>0.17020290900644003</v>
      </c>
      <c r="AS92" s="14">
        <v>0.17127009358860895</v>
      </c>
      <c r="AT92" s="14">
        <v>0.17142241724915999</v>
      </c>
      <c r="AU92" s="14">
        <v>0.17155818733461187</v>
      </c>
      <c r="AV92" s="14">
        <v>0.18008320441317388</v>
      </c>
      <c r="AW92" s="14">
        <v>0.18076540968438826</v>
      </c>
      <c r="AX92" s="14">
        <v>0.18132654101999024</v>
      </c>
      <c r="AY92" s="14">
        <v>0.18194890745419895</v>
      </c>
      <c r="AZ92" s="14">
        <v>0.18270697351638665</v>
      </c>
      <c r="BA92" s="14">
        <v>0.18332773503182503</v>
      </c>
      <c r="BB92" s="14">
        <v>0.18405506114696357</v>
      </c>
      <c r="BC92" s="14">
        <v>0.18458176738157667</v>
      </c>
      <c r="BD92" s="14">
        <v>0.18541591987471631</v>
      </c>
      <c r="BE92" s="14">
        <v>0.18630439048459405</v>
      </c>
      <c r="BF92" s="14">
        <v>0.18712631675651425</v>
      </c>
      <c r="BG92" s="14">
        <v>0.18792817923918836</v>
      </c>
      <c r="BH92" s="14">
        <v>0.18476633354145874</v>
      </c>
      <c r="BI92" s="14">
        <v>0.18468148354411007</v>
      </c>
      <c r="BJ92" s="14">
        <v>0.18526136533697213</v>
      </c>
      <c r="BK92" s="14">
        <v>0.1859955727835351</v>
      </c>
    </row>
    <row r="93" spans="1:63" x14ac:dyDescent="0.2">
      <c r="B93" t="s">
        <v>174</v>
      </c>
      <c r="C93" s="13">
        <v>886.51632209005231</v>
      </c>
      <c r="D93" s="13">
        <v>871.86937461157572</v>
      </c>
      <c r="E93" s="13">
        <v>880.44621827664241</v>
      </c>
      <c r="F93" s="13">
        <v>877.12926719989116</v>
      </c>
      <c r="G93" s="13">
        <v>868.54415072550512</v>
      </c>
      <c r="H93" s="13">
        <v>842.55250062344362</v>
      </c>
      <c r="I93" s="13">
        <v>826.59199563903246</v>
      </c>
      <c r="J93" s="13">
        <v>826.52120273117623</v>
      </c>
      <c r="K93" s="13">
        <v>833.00118406837248</v>
      </c>
      <c r="L93" s="13">
        <v>833.1918763123814</v>
      </c>
      <c r="M93" s="13">
        <v>850.0869464631246</v>
      </c>
      <c r="N93" s="13">
        <v>862.24758685051506</v>
      </c>
      <c r="O93" s="13">
        <v>864.67691595002236</v>
      </c>
      <c r="P93" s="13">
        <v>868.9197482728863</v>
      </c>
      <c r="Q93" s="13">
        <v>884.50014754571748</v>
      </c>
      <c r="R93" s="13">
        <v>886.19624020365552</v>
      </c>
      <c r="S93" s="13">
        <v>828.72837390628331</v>
      </c>
      <c r="T93" s="13">
        <v>821.73745767110358</v>
      </c>
      <c r="U93" s="13">
        <v>805.04843233192867</v>
      </c>
      <c r="V93" s="13">
        <v>770.76166530160094</v>
      </c>
      <c r="W93" s="13">
        <v>743.09934084549127</v>
      </c>
      <c r="X93" s="13">
        <v>733.538590080311</v>
      </c>
      <c r="Y93" s="13">
        <v>739.98223474843292</v>
      </c>
      <c r="Z93" s="13">
        <v>752.45956637187555</v>
      </c>
      <c r="AA93" s="13">
        <v>303.82540994418844</v>
      </c>
      <c r="AB93" s="13">
        <v>122.7743591405056</v>
      </c>
      <c r="AC93" s="13">
        <v>2.5801899478658932</v>
      </c>
      <c r="AD93" s="13">
        <v>2.5550109983154172</v>
      </c>
      <c r="AE93" s="13">
        <v>2.5197926826501327</v>
      </c>
      <c r="AF93" s="13">
        <v>2.4102157671624043</v>
      </c>
      <c r="AG93" s="13">
        <v>2.3685655931249063</v>
      </c>
      <c r="AH93" s="13">
        <v>2.2771988159627017</v>
      </c>
      <c r="AI93" s="13">
        <v>2.2450116989723834</v>
      </c>
      <c r="AJ93" s="13">
        <v>2.1490262328503222</v>
      </c>
      <c r="AK93" s="13">
        <v>2.0795922894304231</v>
      </c>
      <c r="AL93" s="13">
        <v>2.0192487653175708</v>
      </c>
      <c r="AM93" s="13">
        <v>1.9149505556646393</v>
      </c>
      <c r="AN93" s="13">
        <v>1.7979593829610012</v>
      </c>
      <c r="AO93" s="13">
        <v>1.6986838687772392</v>
      </c>
      <c r="AP93" s="13">
        <v>1.6319777794554973</v>
      </c>
      <c r="AQ93" s="13">
        <v>1.5637886812508888</v>
      </c>
      <c r="AR93" s="13">
        <v>1.5025318967777614</v>
      </c>
      <c r="AS93" s="13">
        <v>1.4368982089799858</v>
      </c>
      <c r="AT93" s="13">
        <v>1.39924771516226</v>
      </c>
      <c r="AU93" s="13">
        <v>1.3665093639941335</v>
      </c>
      <c r="AV93" s="13">
        <v>1.347610415221657</v>
      </c>
      <c r="AW93" s="13">
        <v>1.3125155199414602</v>
      </c>
      <c r="AX93" s="13">
        <v>1.2756542586672157</v>
      </c>
      <c r="AY93" s="13">
        <v>1.2461436553139673</v>
      </c>
      <c r="AZ93" s="13">
        <v>1.2264297968213946</v>
      </c>
      <c r="BA93" s="13">
        <v>1.2086217079628574</v>
      </c>
      <c r="BB93" s="13">
        <v>1.2011100019068681</v>
      </c>
      <c r="BC93" s="13">
        <v>1.183460187532603</v>
      </c>
      <c r="BD93" s="13">
        <v>1.1798962668427522</v>
      </c>
      <c r="BE93" s="13">
        <v>1.176556616373386</v>
      </c>
      <c r="BF93" s="13">
        <v>1.1683902752918662</v>
      </c>
      <c r="BG93" s="13">
        <v>1.1587841582723493</v>
      </c>
      <c r="BH93" s="13">
        <v>1.1434395507741777</v>
      </c>
      <c r="BI93" s="13">
        <v>1.1346423389646763</v>
      </c>
      <c r="BJ93" s="13">
        <v>1.126630880585247</v>
      </c>
      <c r="BK93" s="13">
        <v>1.1189624991056428</v>
      </c>
    </row>
    <row r="96" spans="1:63" x14ac:dyDescent="0.2">
      <c r="B96" s="2" t="s">
        <v>10</v>
      </c>
    </row>
    <row r="97" spans="2:63" x14ac:dyDescent="0.2">
      <c r="B97" s="9" t="s">
        <v>169</v>
      </c>
      <c r="C97" s="10">
        <v>1980</v>
      </c>
      <c r="D97" s="10">
        <v>1981</v>
      </c>
      <c r="E97" s="10">
        <v>1982</v>
      </c>
      <c r="F97" s="10">
        <v>1983</v>
      </c>
      <c r="G97" s="10">
        <v>1984</v>
      </c>
      <c r="H97" s="10">
        <v>1985</v>
      </c>
      <c r="I97" s="10">
        <v>1986</v>
      </c>
      <c r="J97" s="10">
        <v>1987</v>
      </c>
      <c r="K97" s="10">
        <v>1988</v>
      </c>
      <c r="L97" s="10">
        <v>1989</v>
      </c>
      <c r="M97" s="10">
        <v>1990</v>
      </c>
      <c r="N97" s="10">
        <v>1991</v>
      </c>
      <c r="O97" s="10">
        <v>1992</v>
      </c>
      <c r="P97" s="10">
        <v>1993</v>
      </c>
      <c r="Q97" s="10">
        <v>1994</v>
      </c>
      <c r="R97" s="10">
        <v>1995</v>
      </c>
      <c r="S97" s="10">
        <v>1996</v>
      </c>
      <c r="T97" s="10">
        <v>1997</v>
      </c>
      <c r="U97" s="10">
        <v>1998</v>
      </c>
      <c r="V97" s="11">
        <v>1999</v>
      </c>
      <c r="W97" s="12">
        <v>2000</v>
      </c>
      <c r="X97" s="10">
        <v>2001</v>
      </c>
      <c r="Y97" s="10">
        <v>2002</v>
      </c>
      <c r="Z97" s="10">
        <v>2003</v>
      </c>
      <c r="AA97" s="10">
        <v>2004</v>
      </c>
      <c r="AB97" s="34">
        <v>2005</v>
      </c>
      <c r="AC97" s="10">
        <v>2006</v>
      </c>
      <c r="AD97" s="10">
        <v>2007</v>
      </c>
      <c r="AE97" s="10">
        <v>2008</v>
      </c>
      <c r="AF97" s="10">
        <v>2009</v>
      </c>
      <c r="AG97" s="10">
        <v>2010</v>
      </c>
      <c r="AH97" s="10">
        <v>2011</v>
      </c>
      <c r="AI97" s="10">
        <v>2012</v>
      </c>
      <c r="AJ97" s="10">
        <v>2013</v>
      </c>
      <c r="AK97" s="10">
        <v>2014</v>
      </c>
      <c r="AL97" s="10">
        <v>2015</v>
      </c>
      <c r="AM97" s="10">
        <v>2016</v>
      </c>
      <c r="AN97" s="10">
        <v>2017</v>
      </c>
      <c r="AO97" s="10">
        <v>2018</v>
      </c>
      <c r="AP97" s="10">
        <v>2019</v>
      </c>
      <c r="AQ97" s="10">
        <v>2020</v>
      </c>
      <c r="AR97" s="10">
        <v>2021</v>
      </c>
      <c r="AS97" s="10">
        <v>2022</v>
      </c>
      <c r="AT97" s="10">
        <v>2023</v>
      </c>
      <c r="AU97" s="10">
        <v>2024</v>
      </c>
      <c r="AV97" s="10">
        <v>2025</v>
      </c>
      <c r="AW97" s="10">
        <v>2026</v>
      </c>
      <c r="AX97" s="10">
        <v>2027</v>
      </c>
      <c r="AY97" s="10">
        <v>2028</v>
      </c>
      <c r="AZ97" s="10">
        <v>2029</v>
      </c>
      <c r="BA97" s="10">
        <v>2030</v>
      </c>
      <c r="BB97" s="10">
        <v>2031</v>
      </c>
      <c r="BC97" s="10">
        <v>2032</v>
      </c>
      <c r="BD97" s="10">
        <v>2033</v>
      </c>
      <c r="BE97" s="10">
        <v>2034</v>
      </c>
      <c r="BF97" s="10">
        <v>2035</v>
      </c>
      <c r="BG97" s="10">
        <v>2036</v>
      </c>
      <c r="BH97" s="10">
        <v>2037</v>
      </c>
      <c r="BI97" s="10">
        <v>2038</v>
      </c>
      <c r="BJ97" s="10">
        <v>2039</v>
      </c>
      <c r="BK97" s="10">
        <v>2040</v>
      </c>
    </row>
    <row r="98" spans="2:63" x14ac:dyDescent="0.2">
      <c r="B98" t="s">
        <v>170</v>
      </c>
      <c r="C98" s="1">
        <v>580466.6277538666</v>
      </c>
      <c r="D98" s="1">
        <v>585700.48097039375</v>
      </c>
      <c r="E98" s="1">
        <v>592386.87425735279</v>
      </c>
      <c r="F98" s="1">
        <v>606444.62777767761</v>
      </c>
      <c r="G98" s="1">
        <v>600432.1676638663</v>
      </c>
      <c r="H98" s="1">
        <v>597952.5625445341</v>
      </c>
      <c r="I98" s="1">
        <v>588599.49524572433</v>
      </c>
      <c r="J98" s="1">
        <v>599326.99437780376</v>
      </c>
      <c r="K98" s="1">
        <v>605501.23319586925</v>
      </c>
      <c r="L98" s="1">
        <v>624861.30938871764</v>
      </c>
      <c r="M98" s="1">
        <v>628276.33095580584</v>
      </c>
      <c r="N98" s="1">
        <v>639214.89363533456</v>
      </c>
      <c r="O98" s="1">
        <v>641725.237249817</v>
      </c>
      <c r="P98" s="1">
        <v>644265.39476000785</v>
      </c>
      <c r="Q98" s="1">
        <v>656639.49649972364</v>
      </c>
      <c r="R98" s="1">
        <v>656323.24926718313</v>
      </c>
      <c r="S98" s="1">
        <v>618502.09037646663</v>
      </c>
      <c r="T98" s="1">
        <v>611251.81568493112</v>
      </c>
      <c r="U98" s="1">
        <v>598751.22114854865</v>
      </c>
      <c r="V98" s="1">
        <v>567450.11506993021</v>
      </c>
      <c r="W98" s="1">
        <v>546918.91253318824</v>
      </c>
      <c r="X98" s="1">
        <v>540010.72287016467</v>
      </c>
      <c r="Y98" s="1">
        <v>547542.19292196259</v>
      </c>
      <c r="Z98" s="1">
        <v>559579.52538115368</v>
      </c>
      <c r="AA98" s="1">
        <v>566779.68313568481</v>
      </c>
      <c r="AB98" s="1">
        <v>570569.34865480429</v>
      </c>
      <c r="AC98" s="1">
        <v>557589.83135347848</v>
      </c>
      <c r="AD98" s="1">
        <v>551098.32696638361</v>
      </c>
      <c r="AE98" s="1">
        <v>542633.26773542038</v>
      </c>
      <c r="AF98" s="1">
        <v>520865.55793078901</v>
      </c>
      <c r="AG98" s="1">
        <v>511886.3628680869</v>
      </c>
      <c r="AH98" s="1">
        <v>485066.8760261155</v>
      </c>
      <c r="AI98" s="1">
        <v>528717.02650902618</v>
      </c>
      <c r="AJ98" s="1">
        <v>513959.41650865821</v>
      </c>
      <c r="AK98" s="1">
        <v>497710.5432898883</v>
      </c>
      <c r="AL98" s="1">
        <v>485225.83787377679</v>
      </c>
      <c r="AM98" s="1">
        <v>462444.75936565653</v>
      </c>
      <c r="AN98" s="1">
        <v>436144.79303263087</v>
      </c>
      <c r="AO98" s="1">
        <v>412180.4773114901</v>
      </c>
      <c r="AP98" s="1">
        <v>395557.61522720812</v>
      </c>
      <c r="AQ98" s="1">
        <v>378150.93442127143</v>
      </c>
      <c r="AR98" s="1">
        <v>363248.49249096925</v>
      </c>
      <c r="AS98" s="1">
        <v>346845.20361335954</v>
      </c>
      <c r="AT98" s="1">
        <v>337928.57345120306</v>
      </c>
      <c r="AU98" s="1">
        <v>329991.14537977742</v>
      </c>
      <c r="AV98" s="1">
        <v>323101.81440863572</v>
      </c>
      <c r="AW98" s="1">
        <v>313856.87010085676</v>
      </c>
      <c r="AX98" s="1">
        <v>304159.03802844021</v>
      </c>
      <c r="AY98" s="1">
        <v>296305.59015657485</v>
      </c>
      <c r="AZ98" s="1">
        <v>291018.85073209211</v>
      </c>
      <c r="BA98" s="1">
        <v>286241.36964456242</v>
      </c>
      <c r="BB98" s="1">
        <v>284263.93703294563</v>
      </c>
      <c r="BC98" s="1">
        <v>279492.28471654188</v>
      </c>
      <c r="BD98" s="1">
        <v>278595.62839098409</v>
      </c>
      <c r="BE98" s="1">
        <v>277668.46610064915</v>
      </c>
      <c r="BF98" s="1">
        <v>275391.20934812073</v>
      </c>
      <c r="BG98" s="1">
        <v>272703.52289022575</v>
      </c>
      <c r="BH98" s="1">
        <v>269575.04817683884</v>
      </c>
      <c r="BI98" s="1">
        <v>267367.16764875338</v>
      </c>
      <c r="BJ98" s="1">
        <v>265190.42743014597</v>
      </c>
      <c r="BK98" s="1">
        <v>263063.94296560209</v>
      </c>
    </row>
    <row r="99" spans="2:63" x14ac:dyDescent="0.2">
      <c r="B99" t="s">
        <v>171</v>
      </c>
      <c r="C99" s="1">
        <v>67975.331806267728</v>
      </c>
      <c r="D99" s="1">
        <v>67762.359834849049</v>
      </c>
      <c r="E99" s="1">
        <v>67257.129821733353</v>
      </c>
      <c r="F99" s="1">
        <v>67144.548505519764</v>
      </c>
      <c r="G99" s="1">
        <v>66558.388218197651</v>
      </c>
      <c r="H99" s="1">
        <v>65901.65792643388</v>
      </c>
      <c r="I99" s="1">
        <v>63428.526989808983</v>
      </c>
      <c r="J99" s="1">
        <v>71427.820230377489</v>
      </c>
      <c r="K99" s="1">
        <v>71030.447758986251</v>
      </c>
      <c r="L99" s="1">
        <v>71489.437689214668</v>
      </c>
      <c r="M99" s="1">
        <v>72399.858869022384</v>
      </c>
      <c r="N99" s="1">
        <v>71983.863614703427</v>
      </c>
      <c r="O99" s="1">
        <v>72894.602695424008</v>
      </c>
      <c r="P99" s="1">
        <v>72026.577498493643</v>
      </c>
      <c r="Q99" s="1">
        <v>72672.726391515316</v>
      </c>
      <c r="R99" s="1">
        <v>72256.118182793711</v>
      </c>
      <c r="S99" s="1">
        <v>67240.32011527635</v>
      </c>
      <c r="T99" s="1">
        <v>66811.959538771989</v>
      </c>
      <c r="U99" s="1">
        <v>64597.020184985871</v>
      </c>
      <c r="V99" s="1">
        <v>63309.579217811079</v>
      </c>
      <c r="W99" s="1">
        <v>64291.237379711805</v>
      </c>
      <c r="X99" s="1">
        <v>66521.92640107336</v>
      </c>
      <c r="Y99" s="1">
        <v>68390.379191427826</v>
      </c>
      <c r="Z99" s="1">
        <v>70846.185082078737</v>
      </c>
      <c r="AA99" s="1">
        <v>73562.552034689419</v>
      </c>
      <c r="AB99" s="1">
        <v>76058.11166806423</v>
      </c>
      <c r="AC99" s="1">
        <v>75131.716932161275</v>
      </c>
      <c r="AD99" s="1">
        <v>74297.966127102773</v>
      </c>
      <c r="AE99" s="1">
        <v>72905.504369159506</v>
      </c>
      <c r="AF99" s="1">
        <v>59154.539054905792</v>
      </c>
      <c r="AG99" s="1">
        <v>56418.071409281372</v>
      </c>
      <c r="AH99" s="1">
        <v>59007.468603464273</v>
      </c>
      <c r="AI99" s="1">
        <v>23658.605764344742</v>
      </c>
      <c r="AJ99" s="1">
        <v>18364.537691668476</v>
      </c>
      <c r="AK99" s="1">
        <v>15291.870055728476</v>
      </c>
      <c r="AL99" s="1">
        <v>12412.852835265763</v>
      </c>
      <c r="AM99" s="1">
        <v>8365.8172274028184</v>
      </c>
      <c r="AN99" s="1">
        <v>4252.0340869589727</v>
      </c>
      <c r="AO99" s="1">
        <v>2226.7405357081425</v>
      </c>
      <c r="AP99" s="1">
        <v>1417.2135068769198</v>
      </c>
      <c r="AQ99" s="1">
        <v>996.56441305208932</v>
      </c>
      <c r="AR99" s="1">
        <v>604.57726499199748</v>
      </c>
      <c r="AS99" s="1">
        <v>576.16992065393856</v>
      </c>
      <c r="AT99" s="1">
        <v>550.74401333156004</v>
      </c>
      <c r="AU99" s="1">
        <v>529.07152627234871</v>
      </c>
      <c r="AV99" s="1">
        <v>509.48011075923239</v>
      </c>
      <c r="AW99" s="1">
        <v>492.06140290589383</v>
      </c>
      <c r="AX99" s="1">
        <v>470.76697441001818</v>
      </c>
      <c r="AY99" s="1">
        <v>455.19140984963531</v>
      </c>
      <c r="AZ99" s="1">
        <v>447.52010663980064</v>
      </c>
      <c r="BA99" s="1">
        <v>440.47020945922338</v>
      </c>
      <c r="BB99" s="1">
        <v>441.60654930317139</v>
      </c>
      <c r="BC99" s="1">
        <v>434.09851538393519</v>
      </c>
      <c r="BD99" s="1">
        <v>438.70506701541842</v>
      </c>
      <c r="BE99" s="1">
        <v>442.508644404682</v>
      </c>
      <c r="BF99" s="1">
        <v>442.2983956569384</v>
      </c>
      <c r="BG99" s="1">
        <v>440.89341670322779</v>
      </c>
      <c r="BH99" s="1">
        <v>441.4587383901096</v>
      </c>
      <c r="BI99" s="1">
        <v>441.34574039661538</v>
      </c>
      <c r="BJ99" s="1">
        <v>441.23726232286106</v>
      </c>
      <c r="BK99" s="1">
        <v>441.13312337205673</v>
      </c>
    </row>
    <row r="100" spans="2:63" x14ac:dyDescent="0.2">
      <c r="B100" t="s">
        <v>172</v>
      </c>
      <c r="C100" s="1">
        <v>53581.231577619386</v>
      </c>
      <c r="D100" s="1">
        <v>53773.290168767242</v>
      </c>
      <c r="E100" s="1">
        <v>53696.005832630879</v>
      </c>
      <c r="F100" s="1">
        <v>54018.491331118712</v>
      </c>
      <c r="G100" s="1">
        <v>53415.583607015993</v>
      </c>
      <c r="H100" s="1">
        <v>52823.361593276008</v>
      </c>
      <c r="I100" s="1">
        <v>50517.626639585527</v>
      </c>
      <c r="J100" s="1">
        <v>50717.018790076239</v>
      </c>
      <c r="K100" s="1">
        <v>50196.569037398411</v>
      </c>
      <c r="L100" s="1">
        <v>50432.973270042014</v>
      </c>
      <c r="M100" s="1">
        <v>60132.268433403005</v>
      </c>
      <c r="N100" s="1">
        <v>59025.161615185963</v>
      </c>
      <c r="O100" s="1">
        <v>56089.277872237653</v>
      </c>
      <c r="P100" s="1">
        <v>57352.910290817279</v>
      </c>
      <c r="Q100" s="1">
        <v>57307.986573383416</v>
      </c>
      <c r="R100" s="1">
        <v>58195.758846772587</v>
      </c>
      <c r="S100" s="1">
        <v>48684.846162997805</v>
      </c>
      <c r="T100" s="1">
        <v>48260.133433415569</v>
      </c>
      <c r="U100" s="1">
        <v>46307.604656038871</v>
      </c>
      <c r="V100" s="1">
        <v>45786.307826043536</v>
      </c>
      <c r="W100" s="1">
        <v>38383.810737314423</v>
      </c>
      <c r="X100" s="1">
        <v>33434.874330982479</v>
      </c>
      <c r="Y100" s="1">
        <v>29502.665220494178</v>
      </c>
      <c r="Z100" s="1">
        <v>25873.340002721186</v>
      </c>
      <c r="AA100" s="1">
        <v>21941.827509930503</v>
      </c>
      <c r="AB100" s="1">
        <v>17568.192871369509</v>
      </c>
      <c r="AC100" s="1">
        <v>17546.191092816967</v>
      </c>
      <c r="AD100" s="1">
        <v>17394.090173714423</v>
      </c>
      <c r="AE100" s="1">
        <v>17220.515390320492</v>
      </c>
      <c r="AF100" s="1">
        <v>14624.855309003506</v>
      </c>
      <c r="AG100" s="1">
        <v>14118.491348920199</v>
      </c>
      <c r="AH100" s="1">
        <v>14423.494698810278</v>
      </c>
      <c r="AI100" s="1">
        <v>6374.4393253930011</v>
      </c>
      <c r="AJ100" s="1">
        <v>2575.8357600270274</v>
      </c>
      <c r="AK100" s="1">
        <v>2363.7273460550864</v>
      </c>
      <c r="AL100" s="1">
        <v>2222.0250987363825</v>
      </c>
      <c r="AM100" s="1">
        <v>2091.3913714474502</v>
      </c>
      <c r="AN100" s="1">
        <v>1944.0692755756022</v>
      </c>
      <c r="AO100" s="1">
        <v>1813.6858613068066</v>
      </c>
      <c r="AP100" s="1">
        <v>1741.1408685743329</v>
      </c>
      <c r="AQ100" s="1">
        <v>1670.1499171923051</v>
      </c>
      <c r="AR100" s="1">
        <v>1660.7977106716205</v>
      </c>
      <c r="AS100" s="1">
        <v>1592.0355613075108</v>
      </c>
      <c r="AT100" s="1">
        <v>1605.450755238714</v>
      </c>
      <c r="AU100" s="1">
        <v>1617.4917851531486</v>
      </c>
      <c r="AV100" s="1">
        <v>1602.7897411039296</v>
      </c>
      <c r="AW100" s="1">
        <v>1581.1325248839362</v>
      </c>
      <c r="AX100" s="1">
        <v>1571.2791370453472</v>
      </c>
      <c r="AY100" s="1">
        <v>1559.6073364636404</v>
      </c>
      <c r="AZ100" s="1">
        <v>1553.5831776891225</v>
      </c>
      <c r="BA100" s="1">
        <v>1548.0988804909343</v>
      </c>
      <c r="BB100" s="1">
        <v>1548.1979023858094</v>
      </c>
      <c r="BC100" s="1">
        <v>1542.457595656263</v>
      </c>
      <c r="BD100" s="1">
        <v>1544.964253944009</v>
      </c>
      <c r="BE100" s="1">
        <v>1546.9507777061019</v>
      </c>
      <c r="BF100" s="1">
        <v>1546.237239299021</v>
      </c>
      <c r="BG100" s="1">
        <v>1544.7357718569947</v>
      </c>
      <c r="BH100" s="1">
        <v>1544.5933036584595</v>
      </c>
      <c r="BI100" s="1">
        <v>1544.0115608292153</v>
      </c>
      <c r="BJ100" s="1">
        <v>1543.4530877131408</v>
      </c>
      <c r="BK100" s="1">
        <v>1542.9169535217097</v>
      </c>
    </row>
    <row r="101" spans="2:63" x14ac:dyDescent="0.2">
      <c r="B101" t="s">
        <v>173</v>
      </c>
      <c r="C101" s="1">
        <v>6081.7211316755574</v>
      </c>
      <c r="D101" s="1">
        <v>7026.0874577808609</v>
      </c>
      <c r="E101" s="1">
        <v>7948.6227533783858</v>
      </c>
      <c r="F101" s="1">
        <v>9873.3873076977325</v>
      </c>
      <c r="G101" s="1">
        <v>9856.6398709171026</v>
      </c>
      <c r="H101" s="1">
        <v>10877.888068702558</v>
      </c>
      <c r="I101" s="1">
        <v>11227.709521288783</v>
      </c>
      <c r="J101" s="1">
        <v>12065.734025661459</v>
      </c>
      <c r="K101" s="1">
        <v>12560.300868426553</v>
      </c>
      <c r="L101" s="1">
        <v>13801.435314328264</v>
      </c>
      <c r="M101" s="1">
        <v>15199.482870249771</v>
      </c>
      <c r="N101" s="1">
        <v>16884.949702603313</v>
      </c>
      <c r="O101" s="1">
        <v>18617.381171184759</v>
      </c>
      <c r="P101" s="1">
        <v>19554.716231215963</v>
      </c>
      <c r="Q101" s="1">
        <v>20802.068080682657</v>
      </c>
      <c r="R101" s="1">
        <v>22195.441546301736</v>
      </c>
      <c r="S101" s="1">
        <v>22083.358953995026</v>
      </c>
      <c r="T101" s="1">
        <v>23804.999131217319</v>
      </c>
      <c r="U101" s="1">
        <v>25238.365810572821</v>
      </c>
      <c r="V101" s="1">
        <v>27049.289497247872</v>
      </c>
      <c r="W101" s="1">
        <v>28749.58049302674</v>
      </c>
      <c r="X101" s="1">
        <v>29648.417913948975</v>
      </c>
      <c r="Y101" s="1">
        <v>30062.831243613407</v>
      </c>
      <c r="Z101" s="1">
        <v>30589.039407801414</v>
      </c>
      <c r="AA101" s="1">
        <v>31088.926442325355</v>
      </c>
      <c r="AB101" s="1">
        <v>30585.322141590979</v>
      </c>
      <c r="AC101" s="1">
        <v>28735.047301931576</v>
      </c>
      <c r="AD101" s="1">
        <v>29586.311049484262</v>
      </c>
      <c r="AE101" s="1">
        <v>30349.354871308235</v>
      </c>
      <c r="AF101" s="1">
        <v>30937.897368135418</v>
      </c>
      <c r="AG101" s="1">
        <v>32349.42527609333</v>
      </c>
      <c r="AH101" s="1">
        <v>33803.71810863704</v>
      </c>
      <c r="AI101" s="1">
        <v>35611.045753296305</v>
      </c>
      <c r="AJ101" s="1">
        <v>35254.916802991327</v>
      </c>
      <c r="AK101" s="1">
        <v>37743.169736077325</v>
      </c>
      <c r="AL101" s="1">
        <v>38845.162453941339</v>
      </c>
      <c r="AM101" s="1">
        <v>39839.145473709134</v>
      </c>
      <c r="AN101" s="1">
        <v>40899.96861969764</v>
      </c>
      <c r="AO101" s="1">
        <v>42210.49367158032</v>
      </c>
      <c r="AP101" s="1">
        <v>43447.816721180439</v>
      </c>
      <c r="AQ101" s="1">
        <v>44653.029217230047</v>
      </c>
      <c r="AR101" s="1">
        <v>44802.34780457009</v>
      </c>
      <c r="AS101" s="1">
        <v>45084.164274668801</v>
      </c>
      <c r="AT101" s="1">
        <v>45125.227630562105</v>
      </c>
      <c r="AU101" s="1">
        <v>45198.31184737281</v>
      </c>
      <c r="AV101" s="1">
        <v>47472.934616544961</v>
      </c>
      <c r="AW101" s="1">
        <v>47679.408641901471</v>
      </c>
      <c r="AX101" s="1">
        <v>47845.952985180222</v>
      </c>
      <c r="AY101" s="1">
        <v>48026.541295222894</v>
      </c>
      <c r="AZ101" s="1">
        <v>48244.885816077571</v>
      </c>
      <c r="BA101" s="1">
        <v>48425.49083236252</v>
      </c>
      <c r="BB101" s="1">
        <v>48640.77814974662</v>
      </c>
      <c r="BC101" s="1">
        <v>48792.97447061351</v>
      </c>
      <c r="BD101" s="1">
        <v>49039.861969099336</v>
      </c>
      <c r="BE101" s="1">
        <v>49624.917325715141</v>
      </c>
      <c r="BF101" s="1">
        <v>50190.479676030118</v>
      </c>
      <c r="BG101" s="1">
        <v>50752.837445271922</v>
      </c>
      <c r="BH101" s="1">
        <v>50245.611255776617</v>
      </c>
      <c r="BI101" s="1">
        <v>50565.548938769025</v>
      </c>
      <c r="BJ101" s="1">
        <v>51068.025617863022</v>
      </c>
      <c r="BK101" s="1">
        <v>51615.578569636549</v>
      </c>
    </row>
    <row r="102" spans="2:63" x14ac:dyDescent="0.2">
      <c r="B102" t="s">
        <v>174</v>
      </c>
      <c r="C102" s="13">
        <v>708104.91226942919</v>
      </c>
      <c r="D102" s="13">
        <v>714262.21843179082</v>
      </c>
      <c r="E102" s="13">
        <v>721288.63266509539</v>
      </c>
      <c r="F102" s="13">
        <v>737481.05492201378</v>
      </c>
      <c r="G102" s="13">
        <v>730262.77935999702</v>
      </c>
      <c r="H102" s="13">
        <v>727555.4701329465</v>
      </c>
      <c r="I102" s="13">
        <v>713773.35839640757</v>
      </c>
      <c r="J102" s="13">
        <v>733537.56742391898</v>
      </c>
      <c r="K102" s="13">
        <v>739288.55086068052</v>
      </c>
      <c r="L102" s="13">
        <v>760585.15566230263</v>
      </c>
      <c r="M102" s="13">
        <v>776007.94112848095</v>
      </c>
      <c r="N102" s="13">
        <v>787108.86856782716</v>
      </c>
      <c r="O102" s="13">
        <v>789326.49898866331</v>
      </c>
      <c r="P102" s="13">
        <v>793199.5987805347</v>
      </c>
      <c r="Q102" s="13">
        <v>807422.27754530509</v>
      </c>
      <c r="R102" s="13">
        <v>808970.56784305116</v>
      </c>
      <c r="S102" s="13">
        <v>756510.61560873582</v>
      </c>
      <c r="T102" s="13">
        <v>750128.90778833604</v>
      </c>
      <c r="U102" s="13">
        <v>734894.21180014627</v>
      </c>
      <c r="V102" s="13">
        <v>703595.29161103279</v>
      </c>
      <c r="W102" s="13">
        <v>678343.54114324122</v>
      </c>
      <c r="X102" s="13">
        <v>669615.94151616946</v>
      </c>
      <c r="Y102" s="13">
        <v>675498.06857749796</v>
      </c>
      <c r="Z102" s="13">
        <v>686888.089873755</v>
      </c>
      <c r="AA102" s="13">
        <v>693372.9891226301</v>
      </c>
      <c r="AB102" s="13">
        <v>694780.97533582908</v>
      </c>
      <c r="AC102" s="13">
        <v>679002.78668038826</v>
      </c>
      <c r="AD102" s="13">
        <v>672376.69431668508</v>
      </c>
      <c r="AE102" s="13">
        <v>663108.64236620849</v>
      </c>
      <c r="AF102" s="13">
        <v>625582.84966283373</v>
      </c>
      <c r="AG102" s="13">
        <v>614772.3509023817</v>
      </c>
      <c r="AH102" s="13">
        <v>592301.55743702711</v>
      </c>
      <c r="AI102" s="13">
        <v>594361.11735206016</v>
      </c>
      <c r="AJ102" s="13">
        <v>570154.70676334505</v>
      </c>
      <c r="AK102" s="13">
        <v>553109.31042774918</v>
      </c>
      <c r="AL102" s="13">
        <v>538705.8782617203</v>
      </c>
      <c r="AM102" s="13">
        <v>512741.11343821598</v>
      </c>
      <c r="AN102" s="13">
        <v>483240.86501486308</v>
      </c>
      <c r="AO102" s="13">
        <v>458431.39738008537</v>
      </c>
      <c r="AP102" s="13">
        <v>442163.7863238398</v>
      </c>
      <c r="AQ102" s="13">
        <v>425470.67796874588</v>
      </c>
      <c r="AR102" s="13">
        <v>410316.21527120296</v>
      </c>
      <c r="AS102" s="13">
        <v>394097.57336998975</v>
      </c>
      <c r="AT102" s="13">
        <v>385209.9958503354</v>
      </c>
      <c r="AU102" s="13">
        <v>377336.02053857571</v>
      </c>
      <c r="AV102" s="13">
        <v>372687.01887704385</v>
      </c>
      <c r="AW102" s="13">
        <v>363609.47267054807</v>
      </c>
      <c r="AX102" s="13">
        <v>354047.03712507582</v>
      </c>
      <c r="AY102" s="13">
        <v>346346.93019811099</v>
      </c>
      <c r="AZ102" s="13">
        <v>341264.83983249863</v>
      </c>
      <c r="BA102" s="13">
        <v>336655.4295668751</v>
      </c>
      <c r="BB102" s="13">
        <v>334894.51963438117</v>
      </c>
      <c r="BC102" s="13">
        <v>330261.81529819564</v>
      </c>
      <c r="BD102" s="13">
        <v>329619.15968104283</v>
      </c>
      <c r="BE102" s="13">
        <v>329282.84284847509</v>
      </c>
      <c r="BF102" s="13">
        <v>327570.22465910675</v>
      </c>
      <c r="BG102" s="13">
        <v>325441.98952405783</v>
      </c>
      <c r="BH102" s="13">
        <v>321806.71147466404</v>
      </c>
      <c r="BI102" s="13">
        <v>319918.07388874824</v>
      </c>
      <c r="BJ102" s="13">
        <v>318243.14339804498</v>
      </c>
      <c r="BK102" s="13">
        <v>316663.57161213242</v>
      </c>
    </row>
    <row r="105" spans="2:63" x14ac:dyDescent="0.2">
      <c r="B105" s="2" t="s">
        <v>152</v>
      </c>
    </row>
    <row r="106" spans="2:63" x14ac:dyDescent="0.2">
      <c r="B106" s="9" t="s">
        <v>169</v>
      </c>
      <c r="C106" s="10">
        <v>1980</v>
      </c>
      <c r="D106" s="10">
        <v>1981</v>
      </c>
      <c r="E106" s="10">
        <v>1982</v>
      </c>
      <c r="F106" s="10">
        <v>1983</v>
      </c>
      <c r="G106" s="10">
        <v>1984</v>
      </c>
      <c r="H106" s="10">
        <v>1985</v>
      </c>
      <c r="I106" s="10">
        <v>1986</v>
      </c>
      <c r="J106" s="10">
        <v>1987</v>
      </c>
      <c r="K106" s="10">
        <v>1988</v>
      </c>
      <c r="L106" s="10">
        <v>1989</v>
      </c>
      <c r="M106" s="10">
        <v>1990</v>
      </c>
      <c r="N106" s="10">
        <v>1991</v>
      </c>
      <c r="O106" s="10">
        <v>1992</v>
      </c>
      <c r="P106" s="10">
        <v>1993</v>
      </c>
      <c r="Q106" s="10">
        <v>1994</v>
      </c>
      <c r="R106" s="10">
        <v>1995</v>
      </c>
      <c r="S106" s="10">
        <v>1996</v>
      </c>
      <c r="T106" s="10">
        <v>1997</v>
      </c>
      <c r="U106" s="10">
        <v>1998</v>
      </c>
      <c r="V106" s="11">
        <v>1999</v>
      </c>
      <c r="W106" s="12">
        <v>2000</v>
      </c>
      <c r="X106" s="10">
        <v>2001</v>
      </c>
      <c r="Y106" s="10">
        <v>2002</v>
      </c>
      <c r="Z106" s="10">
        <v>2003</v>
      </c>
      <c r="AA106" s="10">
        <v>2004</v>
      </c>
      <c r="AB106" s="34">
        <v>2005</v>
      </c>
      <c r="AC106" s="10">
        <v>2006</v>
      </c>
      <c r="AD106" s="10">
        <v>2007</v>
      </c>
      <c r="AE106" s="10">
        <v>2008</v>
      </c>
      <c r="AF106" s="10">
        <v>2009</v>
      </c>
      <c r="AG106" s="10">
        <v>2010</v>
      </c>
      <c r="AH106" s="10">
        <v>2011</v>
      </c>
      <c r="AI106" s="10">
        <v>2012</v>
      </c>
      <c r="AJ106" s="10">
        <v>2013</v>
      </c>
      <c r="AK106" s="10">
        <v>2014</v>
      </c>
      <c r="AL106" s="10">
        <v>2015</v>
      </c>
      <c r="AM106" s="10">
        <v>2016</v>
      </c>
      <c r="AN106" s="10">
        <v>2017</v>
      </c>
      <c r="AO106" s="10">
        <v>2018</v>
      </c>
      <c r="AP106" s="10">
        <v>2019</v>
      </c>
      <c r="AQ106" s="10">
        <v>2020</v>
      </c>
      <c r="AR106" s="10">
        <v>2021</v>
      </c>
      <c r="AS106" s="10">
        <v>2022</v>
      </c>
      <c r="AT106" s="10">
        <v>2023</v>
      </c>
      <c r="AU106" s="10">
        <v>2024</v>
      </c>
      <c r="AV106" s="10">
        <v>2025</v>
      </c>
      <c r="AW106" s="10">
        <v>2026</v>
      </c>
      <c r="AX106" s="10">
        <v>2027</v>
      </c>
      <c r="AY106" s="10">
        <v>2028</v>
      </c>
      <c r="AZ106" s="10">
        <v>2029</v>
      </c>
      <c r="BA106" s="10">
        <v>2030</v>
      </c>
      <c r="BB106" s="10">
        <v>2031</v>
      </c>
      <c r="BC106" s="10">
        <v>2032</v>
      </c>
      <c r="BD106" s="10">
        <v>2033</v>
      </c>
      <c r="BE106" s="10">
        <v>2034</v>
      </c>
      <c r="BF106" s="10">
        <v>2035</v>
      </c>
      <c r="BG106" s="10">
        <v>2036</v>
      </c>
      <c r="BH106" s="10">
        <v>2037</v>
      </c>
      <c r="BI106" s="10">
        <v>2038</v>
      </c>
      <c r="BJ106" s="10">
        <v>2039</v>
      </c>
      <c r="BK106" s="10">
        <v>2040</v>
      </c>
    </row>
    <row r="107" spans="2:63" x14ac:dyDescent="0.2">
      <c r="B107" t="s">
        <v>170</v>
      </c>
      <c r="C107" s="1">
        <v>181679.69569761082</v>
      </c>
      <c r="D107" s="1">
        <v>183317.83441952858</v>
      </c>
      <c r="E107" s="1">
        <v>185410.60227147193</v>
      </c>
      <c r="F107" s="1">
        <v>189810.52512603367</v>
      </c>
      <c r="G107" s="1">
        <v>187928.69097460606</v>
      </c>
      <c r="H107" s="1">
        <v>187152.60173537844</v>
      </c>
      <c r="I107" s="1">
        <v>184225.19413011722</v>
      </c>
      <c r="J107" s="1">
        <v>187582.78384281805</v>
      </c>
      <c r="K107" s="1">
        <v>189515.25295645362</v>
      </c>
      <c r="L107" s="1">
        <v>195574.7447226033</v>
      </c>
      <c r="M107" s="1">
        <v>196643.60906284998</v>
      </c>
      <c r="N107" s="1">
        <v>200067.25935378234</v>
      </c>
      <c r="O107" s="1">
        <v>200852.96940526352</v>
      </c>
      <c r="P107" s="1">
        <v>201648.0108795017</v>
      </c>
      <c r="Q107" s="1">
        <v>205520.96917049252</v>
      </c>
      <c r="R107" s="1">
        <v>205421.98725107455</v>
      </c>
      <c r="S107" s="1">
        <v>193584.37883457483</v>
      </c>
      <c r="T107" s="1">
        <v>191315.12228010362</v>
      </c>
      <c r="U107" s="1">
        <v>187402.5731294362</v>
      </c>
      <c r="V107" s="1">
        <v>177605.66981844456</v>
      </c>
      <c r="W107" s="1">
        <v>171179.62833589618</v>
      </c>
      <c r="X107" s="1">
        <v>169017.44064793887</v>
      </c>
      <c r="Y107" s="1">
        <v>171374.70826978484</v>
      </c>
      <c r="Z107" s="1">
        <v>175142.26146514984</v>
      </c>
      <c r="AA107" s="1">
        <v>177395.8319673505</v>
      </c>
      <c r="AB107" s="1">
        <v>180044.62817644831</v>
      </c>
      <c r="AC107" s="1">
        <v>176568.70071232921</v>
      </c>
      <c r="AD107" s="1">
        <v>174513.07410142868</v>
      </c>
      <c r="AE107" s="1">
        <v>171832.49345626886</v>
      </c>
      <c r="AF107" s="1">
        <v>167230.49832291651</v>
      </c>
      <c r="AG107" s="1">
        <v>164347.61378196196</v>
      </c>
      <c r="AH107" s="1">
        <v>155378.19337288989</v>
      </c>
      <c r="AI107" s="1">
        <v>166328.00837935368</v>
      </c>
      <c r="AJ107" s="1">
        <v>161303.50201722802</v>
      </c>
      <c r="AK107" s="1">
        <v>155771.17102418924</v>
      </c>
      <c r="AL107" s="1">
        <v>151354.21309062422</v>
      </c>
      <c r="AM107" s="1">
        <v>143675.24939009632</v>
      </c>
      <c r="AN107" s="1">
        <v>134943.3732699735</v>
      </c>
      <c r="AO107" s="1">
        <v>126942.20795577177</v>
      </c>
      <c r="AP107" s="1">
        <v>121275.07518622413</v>
      </c>
      <c r="AQ107" s="1">
        <v>115370.86375878185</v>
      </c>
      <c r="AR107" s="1">
        <v>110349.62732545377</v>
      </c>
      <c r="AS107" s="1">
        <v>104825.28242995813</v>
      </c>
      <c r="AT107" s="1">
        <v>101682.14853182693</v>
      </c>
      <c r="AU107" s="1">
        <v>98947.1888052914</v>
      </c>
      <c r="AV107" s="1">
        <v>96673.216568621196</v>
      </c>
      <c r="AW107" s="1">
        <v>93704.30602484908</v>
      </c>
      <c r="AX107" s="1">
        <v>90595.976153278869</v>
      </c>
      <c r="AY107" s="1">
        <v>88093.675213904397</v>
      </c>
      <c r="AZ107" s="1">
        <v>86392.241919037711</v>
      </c>
      <c r="BA107" s="1">
        <v>84860.662087248813</v>
      </c>
      <c r="BB107" s="1">
        <v>84174.074538958579</v>
      </c>
      <c r="BC107" s="1">
        <v>82663.667926346126</v>
      </c>
      <c r="BD107" s="1">
        <v>82295.421039739464</v>
      </c>
      <c r="BE107" s="1">
        <v>81941.132303622988</v>
      </c>
      <c r="BF107" s="1">
        <v>81192.150806711288</v>
      </c>
      <c r="BG107" s="1">
        <v>80325.45287450857</v>
      </c>
      <c r="BH107" s="1">
        <v>79309.885200524935</v>
      </c>
      <c r="BI107" s="1">
        <v>78583.855049512204</v>
      </c>
      <c r="BJ107" s="1">
        <v>77867.910035154608</v>
      </c>
      <c r="BK107" s="1">
        <v>77167.694291307329</v>
      </c>
    </row>
    <row r="108" spans="2:63" x14ac:dyDescent="0.2">
      <c r="B108" t="s">
        <v>171</v>
      </c>
      <c r="C108" s="1">
        <v>21275.534211664388</v>
      </c>
      <c r="D108" s="1">
        <v>21208.876317636634</v>
      </c>
      <c r="E108" s="1">
        <v>21050.744858132504</v>
      </c>
      <c r="F108" s="1">
        <v>21015.508139442802</v>
      </c>
      <c r="G108" s="1">
        <v>20832.046390672193</v>
      </c>
      <c r="H108" s="1">
        <v>20626.497003578676</v>
      </c>
      <c r="I108" s="1">
        <v>19852.434112616273</v>
      </c>
      <c r="J108" s="1">
        <v>22356.125267723786</v>
      </c>
      <c r="K108" s="1">
        <v>22231.752037241393</v>
      </c>
      <c r="L108" s="1">
        <v>22375.410857344177</v>
      </c>
      <c r="M108" s="1">
        <v>22660.362713309038</v>
      </c>
      <c r="N108" s="1">
        <v>22530.16075577572</v>
      </c>
      <c r="O108" s="1">
        <v>22815.212111243825</v>
      </c>
      <c r="P108" s="1">
        <v>22543.529733487838</v>
      </c>
      <c r="Q108" s="1">
        <v>22745.767258690244</v>
      </c>
      <c r="R108" s="1">
        <v>22615.373453143573</v>
      </c>
      <c r="S108" s="1">
        <v>21045.483604155354</v>
      </c>
      <c r="T108" s="1">
        <v>20911.411436235365</v>
      </c>
      <c r="U108" s="1">
        <v>20218.1596823117</v>
      </c>
      <c r="V108" s="1">
        <v>19815.204763008169</v>
      </c>
      <c r="W108" s="1">
        <v>20122.453013994305</v>
      </c>
      <c r="X108" s="1">
        <v>20820.63424133751</v>
      </c>
      <c r="Y108" s="1">
        <v>21405.439496534531</v>
      </c>
      <c r="Z108" s="1">
        <v>22174.079837896323</v>
      </c>
      <c r="AA108" s="1">
        <v>23024.272937304981</v>
      </c>
      <c r="AB108" s="1">
        <v>24000.333118777853</v>
      </c>
      <c r="AC108" s="1">
        <v>23791.52002969083</v>
      </c>
      <c r="AD108" s="1">
        <v>23527.501053574117</v>
      </c>
      <c r="AE108" s="1">
        <v>23086.558357766982</v>
      </c>
      <c r="AF108" s="1">
        <v>18992.315567021615</v>
      </c>
      <c r="AG108" s="1">
        <v>18113.737897497311</v>
      </c>
      <c r="AH108" s="1">
        <v>18914.291731937839</v>
      </c>
      <c r="AI108" s="1">
        <v>7479.0355955956111</v>
      </c>
      <c r="AJ108" s="1">
        <v>5812.3587348079636</v>
      </c>
      <c r="AK108" s="1">
        <v>4840.4282758468935</v>
      </c>
      <c r="AL108" s="1">
        <v>3928.1671487117201</v>
      </c>
      <c r="AM108" s="1">
        <v>2645.9782310509663</v>
      </c>
      <c r="AN108" s="1">
        <v>1342.6939356475921</v>
      </c>
      <c r="AO108" s="1">
        <v>700.71803601647946</v>
      </c>
      <c r="AP108" s="1">
        <v>443.71138948818373</v>
      </c>
      <c r="AQ108" s="1">
        <v>309.87554528067506</v>
      </c>
      <c r="AR108" s="1">
        <v>185.23372644116142</v>
      </c>
      <c r="AS108" s="1">
        <v>175.73178956077402</v>
      </c>
      <c r="AT108" s="1">
        <v>167.17244154081544</v>
      </c>
      <c r="AU108" s="1">
        <v>159.61332530281101</v>
      </c>
      <c r="AV108" s="1">
        <v>152.94264506103283</v>
      </c>
      <c r="AW108" s="1">
        <v>147.067570451043</v>
      </c>
      <c r="AX108" s="1">
        <v>140.03958401900553</v>
      </c>
      <c r="AY108" s="1">
        <v>134.87195198224924</v>
      </c>
      <c r="AZ108" s="1">
        <v>132.17135603380953</v>
      </c>
      <c r="BA108" s="1">
        <v>129.69449501902295</v>
      </c>
      <c r="BB108" s="1">
        <v>129.69540888453375</v>
      </c>
      <c r="BC108" s="1">
        <v>127.13172710669564</v>
      </c>
      <c r="BD108" s="1">
        <v>128.16876456474347</v>
      </c>
      <c r="BE108" s="1">
        <v>129.3276433375346</v>
      </c>
      <c r="BF108" s="1">
        <v>129.30334800535076</v>
      </c>
      <c r="BG108" s="1">
        <v>128.92583888423911</v>
      </c>
      <c r="BH108" s="1">
        <v>129.12691160014208</v>
      </c>
      <c r="BI108" s="1">
        <v>129.12691160014208</v>
      </c>
      <c r="BJ108" s="1">
        <v>129.12691160014208</v>
      </c>
      <c r="BK108" s="1">
        <v>129.12691160014208</v>
      </c>
    </row>
    <row r="109" spans="2:63" x14ac:dyDescent="0.2">
      <c r="B109" t="s">
        <v>172</v>
      </c>
      <c r="C109" s="1">
        <v>16770.338521946596</v>
      </c>
      <c r="D109" s="1">
        <v>16830.450757047653</v>
      </c>
      <c r="E109" s="1">
        <v>16806.261606457239</v>
      </c>
      <c r="F109" s="1">
        <v>16907.196034778939</v>
      </c>
      <c r="G109" s="1">
        <v>16718.49252175774</v>
      </c>
      <c r="H109" s="1">
        <v>16533.133519022223</v>
      </c>
      <c r="I109" s="1">
        <v>15811.463736959478</v>
      </c>
      <c r="J109" s="1">
        <v>15873.871295798512</v>
      </c>
      <c r="K109" s="1">
        <v>15710.976224537842</v>
      </c>
      <c r="L109" s="1">
        <v>15784.968159637565</v>
      </c>
      <c r="M109" s="1">
        <v>18820.74129370986</v>
      </c>
      <c r="N109" s="1">
        <v>18474.228987538641</v>
      </c>
      <c r="O109" s="1">
        <v>17555.329537476569</v>
      </c>
      <c r="P109" s="1">
        <v>17950.832641883342</v>
      </c>
      <c r="Q109" s="1">
        <v>17936.772010448643</v>
      </c>
      <c r="R109" s="1">
        <v>18214.63500681458</v>
      </c>
      <c r="S109" s="1">
        <v>15237.823525194932</v>
      </c>
      <c r="T109" s="1">
        <v>15104.893093400802</v>
      </c>
      <c r="U109" s="1">
        <v>14493.772975286032</v>
      </c>
      <c r="V109" s="1">
        <v>14330.612778104392</v>
      </c>
      <c r="W109" s="1">
        <v>12013.712280849586</v>
      </c>
      <c r="X109" s="1">
        <v>10464.749399368537</v>
      </c>
      <c r="Y109" s="1">
        <v>9234.011023628851</v>
      </c>
      <c r="Z109" s="1">
        <v>8098.071988332139</v>
      </c>
      <c r="AA109" s="1">
        <v>6867.5516463006279</v>
      </c>
      <c r="AB109" s="1">
        <v>5543.6885292124407</v>
      </c>
      <c r="AC109" s="1">
        <v>5556.2493960635375</v>
      </c>
      <c r="AD109" s="1">
        <v>5508.0844903336456</v>
      </c>
      <c r="AE109" s="1">
        <v>5453.119581978166</v>
      </c>
      <c r="AF109" s="1">
        <v>4695.4954190889066</v>
      </c>
      <c r="AG109" s="1">
        <v>4532.9208428126458</v>
      </c>
      <c r="AH109" s="1">
        <v>4621.3016162642616</v>
      </c>
      <c r="AI109" s="1">
        <v>2004.7586876696746</v>
      </c>
      <c r="AJ109" s="1">
        <v>806.53887771097516</v>
      </c>
      <c r="AK109" s="1">
        <v>736.94247610627872</v>
      </c>
      <c r="AL109" s="1">
        <v>688.92168132445829</v>
      </c>
      <c r="AM109" s="1">
        <v>644.18380117053891</v>
      </c>
      <c r="AN109" s="1">
        <v>594.51900553716473</v>
      </c>
      <c r="AO109" s="1">
        <v>550.09510887243221</v>
      </c>
      <c r="AP109" s="1">
        <v>523.98323799932007</v>
      </c>
      <c r="AQ109" s="1">
        <v>498.37629728169213</v>
      </c>
      <c r="AR109" s="1">
        <v>492.55459571520328</v>
      </c>
      <c r="AS109" s="1">
        <v>467.99539642916852</v>
      </c>
      <c r="AT109" s="1">
        <v>469.45385272391781</v>
      </c>
      <c r="AU109" s="1">
        <v>472.46259103259052</v>
      </c>
      <c r="AV109" s="1">
        <v>467.77502035803741</v>
      </c>
      <c r="AW109" s="1">
        <v>461.13559278922162</v>
      </c>
      <c r="AX109" s="1">
        <v>457.96073330424224</v>
      </c>
      <c r="AY109" s="1">
        <v>454.34848909404559</v>
      </c>
      <c r="AZ109" s="1">
        <v>452.48866701248483</v>
      </c>
      <c r="BA109" s="1">
        <v>450.80782865153503</v>
      </c>
      <c r="BB109" s="1">
        <v>450.80844881560483</v>
      </c>
      <c r="BC109" s="1">
        <v>449.06869246604253</v>
      </c>
      <c r="BD109" s="1">
        <v>449.77244303211086</v>
      </c>
      <c r="BE109" s="1">
        <v>450.55887710546784</v>
      </c>
      <c r="BF109" s="1">
        <v>450.5423898960189</v>
      </c>
      <c r="BG109" s="1">
        <v>450.28620603726199</v>
      </c>
      <c r="BH109" s="1">
        <v>450.42265726815958</v>
      </c>
      <c r="BI109" s="1">
        <v>450.42265726815958</v>
      </c>
      <c r="BJ109" s="1">
        <v>450.42265726815958</v>
      </c>
      <c r="BK109" s="1">
        <v>450.42265726815958</v>
      </c>
    </row>
    <row r="110" spans="2:63" x14ac:dyDescent="0.2">
      <c r="B110" t="s">
        <v>173</v>
      </c>
      <c r="C110" s="1">
        <v>1903.5120912912541</v>
      </c>
      <c r="D110" s="1">
        <v>2199.0884061911929</v>
      </c>
      <c r="E110" s="1">
        <v>2487.8318476927657</v>
      </c>
      <c r="F110" s="1">
        <v>3090.2620681370063</v>
      </c>
      <c r="G110" s="1">
        <v>3085.0203038864174</v>
      </c>
      <c r="H110" s="1">
        <v>3404.6598024108162</v>
      </c>
      <c r="I110" s="1">
        <v>3514.1500849104177</v>
      </c>
      <c r="J110" s="1">
        <v>3776.442574541928</v>
      </c>
      <c r="K110" s="1">
        <v>3931.2365785372626</v>
      </c>
      <c r="L110" s="1">
        <v>4319.6980639525091</v>
      </c>
      <c r="M110" s="1">
        <v>4757.2716338809932</v>
      </c>
      <c r="N110" s="1">
        <v>5284.8042887647298</v>
      </c>
      <c r="O110" s="1">
        <v>5827.0363603082187</v>
      </c>
      <c r="P110" s="1">
        <v>6120.4119659517874</v>
      </c>
      <c r="Q110" s="1">
        <v>6510.8194305736024</v>
      </c>
      <c r="R110" s="1">
        <v>6946.9300614402928</v>
      </c>
      <c r="S110" s="1">
        <v>6911.849437870118</v>
      </c>
      <c r="T110" s="1">
        <v>7450.7039534326505</v>
      </c>
      <c r="U110" s="1">
        <v>7899.3320220885198</v>
      </c>
      <c r="V110" s="1">
        <v>8466.1312980431521</v>
      </c>
      <c r="W110" s="1">
        <v>8998.303753685992</v>
      </c>
      <c r="X110" s="1">
        <v>9279.6300200153291</v>
      </c>
      <c r="Y110" s="1">
        <v>9409.3368524611597</v>
      </c>
      <c r="Z110" s="1">
        <v>9574.0342434433223</v>
      </c>
      <c r="AA110" s="1">
        <v>9730.4934091785162</v>
      </c>
      <c r="AB110" s="1">
        <v>9651.2772121784947</v>
      </c>
      <c r="AC110" s="1">
        <v>9099.3588507408604</v>
      </c>
      <c r="AD110" s="1">
        <v>9368.9235476149715</v>
      </c>
      <c r="AE110" s="1">
        <v>9610.5521581636767</v>
      </c>
      <c r="AF110" s="1">
        <v>9933.0046211732933</v>
      </c>
      <c r="AG110" s="1">
        <v>10386.193571470274</v>
      </c>
      <c r="AH110" s="1">
        <v>10852.781275799807</v>
      </c>
      <c r="AI110" s="1">
        <v>11272.505585079683</v>
      </c>
      <c r="AJ110" s="1">
        <v>11163.119774446561</v>
      </c>
      <c r="AK110" s="1">
        <v>11950.815676392844</v>
      </c>
      <c r="AL110" s="1">
        <v>12299.428522470473</v>
      </c>
      <c r="AM110" s="1">
        <v>12613.801549735432</v>
      </c>
      <c r="AN110" s="1">
        <v>12949.36236892518</v>
      </c>
      <c r="AO110" s="1">
        <v>13363.967964109233</v>
      </c>
      <c r="AP110" s="1">
        <v>13755.378474246496</v>
      </c>
      <c r="AQ110" s="1">
        <v>14136.607836229876</v>
      </c>
      <c r="AR110" s="1">
        <v>14183.575750536671</v>
      </c>
      <c r="AS110" s="1">
        <v>14272.507799050745</v>
      </c>
      <c r="AT110" s="1">
        <v>14285.201437429998</v>
      </c>
      <c r="AU110" s="1">
        <v>14296.515611217656</v>
      </c>
      <c r="AV110" s="1">
        <v>15006.933701097827</v>
      </c>
      <c r="AW110" s="1">
        <v>15063.784140365686</v>
      </c>
      <c r="AX110" s="1">
        <v>15110.545084999187</v>
      </c>
      <c r="AY110" s="1">
        <v>15162.408954516577</v>
      </c>
      <c r="AZ110" s="1">
        <v>15225.581126365552</v>
      </c>
      <c r="BA110" s="1">
        <v>15277.311252652085</v>
      </c>
      <c r="BB110" s="1">
        <v>15337.921762246962</v>
      </c>
      <c r="BC110" s="1">
        <v>15381.813948464724</v>
      </c>
      <c r="BD110" s="1">
        <v>15451.326656226358</v>
      </c>
      <c r="BE110" s="1">
        <v>15525.365873716171</v>
      </c>
      <c r="BF110" s="1">
        <v>15593.85972970952</v>
      </c>
      <c r="BG110" s="1">
        <v>15660.681603265695</v>
      </c>
      <c r="BH110" s="1">
        <v>15397.194461788229</v>
      </c>
      <c r="BI110" s="1">
        <v>15390.123628675838</v>
      </c>
      <c r="BJ110" s="1">
        <v>15438.447111414342</v>
      </c>
      <c r="BK110" s="1">
        <v>15499.631065294587</v>
      </c>
    </row>
    <row r="111" spans="2:63" x14ac:dyDescent="0.2">
      <c r="B111" t="s">
        <v>174</v>
      </c>
      <c r="C111" s="13">
        <v>221629.08052251305</v>
      </c>
      <c r="D111" s="13">
        <v>223556.24990040407</v>
      </c>
      <c r="E111" s="13">
        <v>225755.44058375442</v>
      </c>
      <c r="F111" s="13">
        <v>230823.4913683924</v>
      </c>
      <c r="G111" s="13">
        <v>228564.25019092238</v>
      </c>
      <c r="H111" s="13">
        <v>227716.89206039015</v>
      </c>
      <c r="I111" s="13">
        <v>223403.24206460337</v>
      </c>
      <c r="J111" s="13">
        <v>229589.22298088227</v>
      </c>
      <c r="K111" s="13">
        <v>231389.21779677013</v>
      </c>
      <c r="L111" s="13">
        <v>238054.82180353752</v>
      </c>
      <c r="M111" s="13">
        <v>242881.98470374988</v>
      </c>
      <c r="N111" s="13">
        <v>246356.45338586142</v>
      </c>
      <c r="O111" s="13">
        <v>247050.54741429212</v>
      </c>
      <c r="P111" s="13">
        <v>248262.78522082468</v>
      </c>
      <c r="Q111" s="13">
        <v>252714.32787020502</v>
      </c>
      <c r="R111" s="13">
        <v>253198.92577247301</v>
      </c>
      <c r="S111" s="13">
        <v>236779.53540179523</v>
      </c>
      <c r="T111" s="13">
        <v>234782.13076317243</v>
      </c>
      <c r="U111" s="13">
        <v>230013.83780912246</v>
      </c>
      <c r="V111" s="13">
        <v>220217.61865760028</v>
      </c>
      <c r="W111" s="13">
        <v>212314.09738442604</v>
      </c>
      <c r="X111" s="13">
        <v>209582.45430866024</v>
      </c>
      <c r="Y111" s="13">
        <v>211423.49564240937</v>
      </c>
      <c r="Z111" s="13">
        <v>214988.44753482161</v>
      </c>
      <c r="AA111" s="13">
        <v>217018.14996013461</v>
      </c>
      <c r="AB111" s="13">
        <v>219239.92703661713</v>
      </c>
      <c r="AC111" s="13">
        <v>215015.82898882445</v>
      </c>
      <c r="AD111" s="13">
        <v>212917.58319295142</v>
      </c>
      <c r="AE111" s="13">
        <v>209982.72355417768</v>
      </c>
      <c r="AF111" s="13">
        <v>200851.3139302003</v>
      </c>
      <c r="AG111" s="13">
        <v>197380.4660937422</v>
      </c>
      <c r="AH111" s="13">
        <v>189766.56799689183</v>
      </c>
      <c r="AI111" s="13">
        <v>187084.30824769865</v>
      </c>
      <c r="AJ111" s="13">
        <v>179085.5194041935</v>
      </c>
      <c r="AK111" s="13">
        <v>173299.35745253527</v>
      </c>
      <c r="AL111" s="13">
        <v>168270.73044313086</v>
      </c>
      <c r="AM111" s="13">
        <v>159579.21297205324</v>
      </c>
      <c r="AN111" s="13">
        <v>149829.94858008344</v>
      </c>
      <c r="AO111" s="13">
        <v>141556.98906476991</v>
      </c>
      <c r="AP111" s="13">
        <v>135998.14828795812</v>
      </c>
      <c r="AQ111" s="13">
        <v>130315.7234375741</v>
      </c>
      <c r="AR111" s="13">
        <v>125210.99139814681</v>
      </c>
      <c r="AS111" s="13">
        <v>119741.5174149988</v>
      </c>
      <c r="AT111" s="13">
        <v>116603.97626352165</v>
      </c>
      <c r="AU111" s="13">
        <v>113875.78033284444</v>
      </c>
      <c r="AV111" s="13">
        <v>112300.86793513809</v>
      </c>
      <c r="AW111" s="13">
        <v>109376.29332845501</v>
      </c>
      <c r="AX111" s="13">
        <v>106304.5215556013</v>
      </c>
      <c r="AY111" s="13">
        <v>103845.30460949727</v>
      </c>
      <c r="AZ111" s="13">
        <v>102202.48306844955</v>
      </c>
      <c r="BA111" s="13">
        <v>100718.47566357146</v>
      </c>
      <c r="BB111" s="13">
        <v>100092.50015890568</v>
      </c>
      <c r="BC111" s="13">
        <v>98621.682294383587</v>
      </c>
      <c r="BD111" s="13">
        <v>98324.688903562681</v>
      </c>
      <c r="BE111" s="13">
        <v>98046.384697782152</v>
      </c>
      <c r="BF111" s="13">
        <v>97365.856274322185</v>
      </c>
      <c r="BG111" s="13">
        <v>96565.346522695763</v>
      </c>
      <c r="BH111" s="13">
        <v>95286.629231181461</v>
      </c>
      <c r="BI111" s="13">
        <v>94553.52824705634</v>
      </c>
      <c r="BJ111" s="13">
        <v>93885.906715437246</v>
      </c>
      <c r="BK111" s="13">
        <v>93246.874925470212</v>
      </c>
    </row>
    <row r="114" spans="2:63" x14ac:dyDescent="0.2">
      <c r="B114" s="2" t="s">
        <v>153</v>
      </c>
    </row>
    <row r="115" spans="2:63" x14ac:dyDescent="0.2">
      <c r="B115" s="9" t="s">
        <v>169</v>
      </c>
      <c r="C115" s="10">
        <v>1980</v>
      </c>
      <c r="D115" s="10">
        <v>1981</v>
      </c>
      <c r="E115" s="10">
        <v>1982</v>
      </c>
      <c r="F115" s="10">
        <v>1983</v>
      </c>
      <c r="G115" s="10">
        <v>1984</v>
      </c>
      <c r="H115" s="10">
        <v>1985</v>
      </c>
      <c r="I115" s="10">
        <v>1986</v>
      </c>
      <c r="J115" s="10">
        <v>1987</v>
      </c>
      <c r="K115" s="10">
        <v>1988</v>
      </c>
      <c r="L115" s="10">
        <v>1989</v>
      </c>
      <c r="M115" s="10">
        <v>1990</v>
      </c>
      <c r="N115" s="10">
        <v>1991</v>
      </c>
      <c r="O115" s="10">
        <v>1992</v>
      </c>
      <c r="P115" s="10">
        <v>1993</v>
      </c>
      <c r="Q115" s="10">
        <v>1994</v>
      </c>
      <c r="R115" s="10">
        <v>1995</v>
      </c>
      <c r="S115" s="10">
        <v>1996</v>
      </c>
      <c r="T115" s="10">
        <v>1997</v>
      </c>
      <c r="U115" s="10">
        <v>1998</v>
      </c>
      <c r="V115" s="11">
        <v>1999</v>
      </c>
      <c r="W115" s="12">
        <v>2000</v>
      </c>
      <c r="X115" s="10">
        <v>2001</v>
      </c>
      <c r="Y115" s="10">
        <v>2002</v>
      </c>
      <c r="Z115" s="10">
        <v>2003</v>
      </c>
      <c r="AA115" s="10">
        <v>2004</v>
      </c>
      <c r="AB115" s="34">
        <v>2005</v>
      </c>
      <c r="AC115" s="10">
        <v>2006</v>
      </c>
      <c r="AD115" s="10">
        <v>2007</v>
      </c>
      <c r="AE115" s="10">
        <v>2008</v>
      </c>
      <c r="AF115" s="10">
        <v>2009</v>
      </c>
      <c r="AG115" s="10">
        <v>2010</v>
      </c>
      <c r="AH115" s="10">
        <v>2011</v>
      </c>
      <c r="AI115" s="10">
        <v>2012</v>
      </c>
      <c r="AJ115" s="10">
        <v>2013</v>
      </c>
      <c r="AK115" s="10">
        <v>2014</v>
      </c>
      <c r="AL115" s="10">
        <v>2015</v>
      </c>
      <c r="AM115" s="10">
        <v>2016</v>
      </c>
      <c r="AN115" s="10">
        <v>2017</v>
      </c>
      <c r="AO115" s="10">
        <v>2018</v>
      </c>
      <c r="AP115" s="10">
        <v>2019</v>
      </c>
      <c r="AQ115" s="10">
        <v>2020</v>
      </c>
      <c r="AR115" s="10">
        <v>2021</v>
      </c>
      <c r="AS115" s="10">
        <v>2022</v>
      </c>
      <c r="AT115" s="10">
        <v>2023</v>
      </c>
      <c r="AU115" s="10">
        <v>2024</v>
      </c>
      <c r="AV115" s="10">
        <v>2025</v>
      </c>
      <c r="AW115" s="10">
        <v>2026</v>
      </c>
      <c r="AX115" s="10">
        <v>2027</v>
      </c>
      <c r="AY115" s="10">
        <v>2028</v>
      </c>
      <c r="AZ115" s="10">
        <v>2029</v>
      </c>
      <c r="BA115" s="10">
        <v>2030</v>
      </c>
      <c r="BB115" s="10">
        <v>2031</v>
      </c>
      <c r="BC115" s="10">
        <v>2032</v>
      </c>
      <c r="BD115" s="10">
        <v>2033</v>
      </c>
      <c r="BE115" s="10">
        <v>2034</v>
      </c>
      <c r="BF115" s="10">
        <v>2035</v>
      </c>
      <c r="BG115" s="10">
        <v>2036</v>
      </c>
      <c r="BH115" s="10">
        <v>2037</v>
      </c>
      <c r="BI115" s="10">
        <v>2038</v>
      </c>
      <c r="BJ115" s="10">
        <v>2039</v>
      </c>
      <c r="BK115" s="10">
        <v>2040</v>
      </c>
    </row>
    <row r="116" spans="2:63" x14ac:dyDescent="0.2">
      <c r="B116" t="s">
        <v>170</v>
      </c>
      <c r="C116" s="1">
        <v>217841.36174773483</v>
      </c>
      <c r="D116" s="1">
        <v>219805.55685794796</v>
      </c>
      <c r="E116" s="1">
        <v>222314.87082910305</v>
      </c>
      <c r="F116" s="1">
        <v>227590.55770507638</v>
      </c>
      <c r="G116" s="1">
        <v>225334.1618400552</v>
      </c>
      <c r="H116" s="1">
        <v>224403.59920309164</v>
      </c>
      <c r="I116" s="1">
        <v>220893.51814162734</v>
      </c>
      <c r="J116" s="1">
        <v>224919.40508731181</v>
      </c>
      <c r="K116" s="1">
        <v>227236.51433627534</v>
      </c>
      <c r="L116" s="1">
        <v>234502.09199352917</v>
      </c>
      <c r="M116" s="1">
        <v>235783.70391229019</v>
      </c>
      <c r="N116" s="1">
        <v>239888.80018439132</v>
      </c>
      <c r="O116" s="1">
        <v>240830.89856746225</v>
      </c>
      <c r="P116" s="1">
        <v>241784.18570683658</v>
      </c>
      <c r="Q116" s="1">
        <v>246428.02058812056</v>
      </c>
      <c r="R116" s="1">
        <v>246309.33723150427</v>
      </c>
      <c r="S116" s="1">
        <v>232115.56215176842</v>
      </c>
      <c r="T116" s="1">
        <v>229394.6310312993</v>
      </c>
      <c r="U116" s="1">
        <v>224703.32509524724</v>
      </c>
      <c r="V116" s="1">
        <v>212956.43863122852</v>
      </c>
      <c r="W116" s="1">
        <v>205251.35292073881</v>
      </c>
      <c r="X116" s="1">
        <v>202658.80173613774</v>
      </c>
      <c r="Y116" s="1">
        <v>205485.26171437034</v>
      </c>
      <c r="Z116" s="1">
        <v>210002.71158890869</v>
      </c>
      <c r="AA116" s="1">
        <v>212704.83449322602</v>
      </c>
      <c r="AB116" s="1">
        <v>215880.84913243202</v>
      </c>
      <c r="AC116" s="1">
        <v>211713.07039847627</v>
      </c>
      <c r="AD116" s="1">
        <v>209248.29028948286</v>
      </c>
      <c r="AE116" s="1">
        <v>206034.16481567011</v>
      </c>
      <c r="AF116" s="1">
        <v>200516.18503946826</v>
      </c>
      <c r="AG116" s="1">
        <v>197059.4889471966</v>
      </c>
      <c r="AH116" s="1">
        <v>186304.78821689438</v>
      </c>
      <c r="AI116" s="1">
        <v>199434.06280498044</v>
      </c>
      <c r="AJ116" s="1">
        <v>193409.47484080098</v>
      </c>
      <c r="AK116" s="1">
        <v>186775.98444147391</v>
      </c>
      <c r="AL116" s="1">
        <v>181479.87181130005</v>
      </c>
      <c r="AM116" s="1">
        <v>172272.48128308912</v>
      </c>
      <c r="AN116" s="1">
        <v>161802.60583929677</v>
      </c>
      <c r="AO116" s="1">
        <v>152208.88244097336</v>
      </c>
      <c r="AP116" s="1">
        <v>145413.75921609608</v>
      </c>
      <c r="AQ116" s="1">
        <v>138334.36901532597</v>
      </c>
      <c r="AR116" s="1">
        <v>132313.70182908126</v>
      </c>
      <c r="AS116" s="1">
        <v>125689.78708628073</v>
      </c>
      <c r="AT116" s="1">
        <v>121921.04140506827</v>
      </c>
      <c r="AU116" s="1">
        <v>118641.71319579307</v>
      </c>
      <c r="AV116" s="1">
        <v>115915.12778012134</v>
      </c>
      <c r="AW116" s="1">
        <v>112355.28300341616</v>
      </c>
      <c r="AX116" s="1">
        <v>108628.26876891952</v>
      </c>
      <c r="AY116" s="1">
        <v>105627.90793034101</v>
      </c>
      <c r="AZ116" s="1">
        <v>103587.8200468078</v>
      </c>
      <c r="BA116" s="1">
        <v>101751.39338998658</v>
      </c>
      <c r="BB116" s="1">
        <v>100928.14692920694</v>
      </c>
      <c r="BC116" s="1">
        <v>99117.10782535508</v>
      </c>
      <c r="BD116" s="1">
        <v>98675.564795850689</v>
      </c>
      <c r="BE116" s="1">
        <v>98250.758157821343</v>
      </c>
      <c r="BF116" s="1">
        <v>97352.698809006368</v>
      </c>
      <c r="BG116" s="1">
        <v>96313.492655286071</v>
      </c>
      <c r="BH116" s="1">
        <v>95095.7856121402</v>
      </c>
      <c r="BI116" s="1">
        <v>94225.245862724463</v>
      </c>
      <c r="BJ116" s="1">
        <v>93366.798603302886</v>
      </c>
      <c r="BK116" s="1">
        <v>92527.211380464432</v>
      </c>
    </row>
    <row r="117" spans="2:63" x14ac:dyDescent="0.2">
      <c r="B117" t="s">
        <v>171</v>
      </c>
      <c r="C117" s="1">
        <v>25510.232867703104</v>
      </c>
      <c r="D117" s="1">
        <v>25430.307335295725</v>
      </c>
      <c r="E117" s="1">
        <v>25240.701268744007</v>
      </c>
      <c r="F117" s="1">
        <v>25198.451006526142</v>
      </c>
      <c r="G117" s="1">
        <v>24978.472890494239</v>
      </c>
      <c r="H117" s="1">
        <v>24732.010795657887</v>
      </c>
      <c r="I117" s="1">
        <v>23803.87783287323</v>
      </c>
      <c r="J117" s="1">
        <v>26805.905596791112</v>
      </c>
      <c r="K117" s="1">
        <v>26656.777023071216</v>
      </c>
      <c r="L117" s="1">
        <v>26829.029804969043</v>
      </c>
      <c r="M117" s="1">
        <v>27170.698697013235</v>
      </c>
      <c r="N117" s="1">
        <v>27014.581241937314</v>
      </c>
      <c r="O117" s="1">
        <v>27356.369437942238</v>
      </c>
      <c r="P117" s="1">
        <v>27030.61119123242</v>
      </c>
      <c r="Q117" s="1">
        <v>27273.102228645377</v>
      </c>
      <c r="R117" s="1">
        <v>27116.754739980304</v>
      </c>
      <c r="S117" s="1">
        <v>25234.392810737834</v>
      </c>
      <c r="T117" s="1">
        <v>25073.634815629932</v>
      </c>
      <c r="U117" s="1">
        <v>24242.397700613546</v>
      </c>
      <c r="V117" s="1">
        <v>23759.238324949842</v>
      </c>
      <c r="W117" s="1">
        <v>24127.641503590297</v>
      </c>
      <c r="X117" s="1">
        <v>24964.789258198456</v>
      </c>
      <c r="Y117" s="1">
        <v>25665.994600161306</v>
      </c>
      <c r="Z117" s="1">
        <v>26587.625704911658</v>
      </c>
      <c r="AA117" s="1">
        <v>27607.041891252975</v>
      </c>
      <c r="AB117" s="1">
        <v>28777.377840261222</v>
      </c>
      <c r="AC117" s="1">
        <v>28527.002433682057</v>
      </c>
      <c r="AD117" s="1">
        <v>28210.432917954575</v>
      </c>
      <c r="AE117" s="1">
        <v>27681.724649600699</v>
      </c>
      <c r="AF117" s="1">
        <v>22772.560631920402</v>
      </c>
      <c r="AG117" s="1">
        <v>21719.110188845694</v>
      </c>
      <c r="AH117" s="1">
        <v>22679.006872827151</v>
      </c>
      <c r="AI117" s="1">
        <v>8967.6685798508533</v>
      </c>
      <c r="AJ117" s="1">
        <v>6969.2550777073902</v>
      </c>
      <c r="AK117" s="1">
        <v>5803.8708343487933</v>
      </c>
      <c r="AL117" s="1">
        <v>4710.0325524121345</v>
      </c>
      <c r="AM117" s="1">
        <v>3172.6357686462425</v>
      </c>
      <c r="AN117" s="1">
        <v>1609.9447669635399</v>
      </c>
      <c r="AO117" s="1">
        <v>840.18949162647414</v>
      </c>
      <c r="AP117" s="1">
        <v>532.0280449498606</v>
      </c>
      <c r="AQ117" s="1">
        <v>371.55341160752403</v>
      </c>
      <c r="AR117" s="1">
        <v>222.1027894977955</v>
      </c>
      <c r="AS117" s="1">
        <v>210.70957980908159</v>
      </c>
      <c r="AT117" s="1">
        <v>200.44657259090579</v>
      </c>
      <c r="AU117" s="1">
        <v>191.38288405612832</v>
      </c>
      <c r="AV117" s="1">
        <v>183.38446650003939</v>
      </c>
      <c r="AW117" s="1">
        <v>176.34001253122662</v>
      </c>
      <c r="AX117" s="1">
        <v>167.91317028657738</v>
      </c>
      <c r="AY117" s="1">
        <v>161.71696880365616</v>
      </c>
      <c r="AZ117" s="1">
        <v>158.47884416523925</v>
      </c>
      <c r="BA117" s="1">
        <v>155.50898683336086</v>
      </c>
      <c r="BB117" s="1">
        <v>155.51008259536422</v>
      </c>
      <c r="BC117" s="1">
        <v>152.43612362913146</v>
      </c>
      <c r="BD117" s="1">
        <v>153.67957381863727</v>
      </c>
      <c r="BE117" s="1">
        <v>155.06911671167217</v>
      </c>
      <c r="BF117" s="1">
        <v>155.03998561792656</v>
      </c>
      <c r="BG117" s="1">
        <v>154.58733679165363</v>
      </c>
      <c r="BH117" s="1">
        <v>154.82843117523032</v>
      </c>
      <c r="BI117" s="1">
        <v>154.82843117523032</v>
      </c>
      <c r="BJ117" s="1">
        <v>154.82843117523032</v>
      </c>
      <c r="BK117" s="1">
        <v>154.82843117523032</v>
      </c>
    </row>
    <row r="118" spans="2:63" x14ac:dyDescent="0.2">
      <c r="B118" t="s">
        <v>172</v>
      </c>
      <c r="C118" s="1">
        <v>20108.319570679374</v>
      </c>
      <c r="D118" s="1">
        <v>20180.396591184235</v>
      </c>
      <c r="E118" s="1">
        <v>20151.392813497885</v>
      </c>
      <c r="F118" s="1">
        <v>20272.41730788842</v>
      </c>
      <c r="G118" s="1">
        <v>20046.154102827029</v>
      </c>
      <c r="H118" s="1">
        <v>19823.90110194511</v>
      </c>
      <c r="I118" s="1">
        <v>18958.589612661246</v>
      </c>
      <c r="J118" s="1">
        <v>19033.41881990229</v>
      </c>
      <c r="K118" s="1">
        <v>18838.100988654489</v>
      </c>
      <c r="L118" s="1">
        <v>18926.820335296841</v>
      </c>
      <c r="M118" s="1">
        <v>22566.836083584963</v>
      </c>
      <c r="N118" s="1">
        <v>22151.353702084703</v>
      </c>
      <c r="O118" s="1">
        <v>21049.555800331618</v>
      </c>
      <c r="P118" s="1">
        <v>21523.780146143094</v>
      </c>
      <c r="Q118" s="1">
        <v>21506.920875837703</v>
      </c>
      <c r="R118" s="1">
        <v>21840.089936228513</v>
      </c>
      <c r="S118" s="1">
        <v>18270.771612943565</v>
      </c>
      <c r="T118" s="1">
        <v>18111.382605996168</v>
      </c>
      <c r="U118" s="1">
        <v>17378.624670606754</v>
      </c>
      <c r="V118" s="1">
        <v>17182.988942571217</v>
      </c>
      <c r="W118" s="1">
        <v>14404.930792385596</v>
      </c>
      <c r="X118" s="1">
        <v>12547.661150321986</v>
      </c>
      <c r="Y118" s="1">
        <v>11071.955663823563</v>
      </c>
      <c r="Z118" s="1">
        <v>9709.9184512375778</v>
      </c>
      <c r="AA118" s="1">
        <v>8234.4743960439191</v>
      </c>
      <c r="AB118" s="1">
        <v>6647.1085482163562</v>
      </c>
      <c r="AC118" s="1">
        <v>6662.1695396445302</v>
      </c>
      <c r="AD118" s="1">
        <v>6604.4178541170804</v>
      </c>
      <c r="AE118" s="1">
        <v>6538.5126882232207</v>
      </c>
      <c r="AF118" s="1">
        <v>5630.090430562238</v>
      </c>
      <c r="AG118" s="1">
        <v>5435.1568858664814</v>
      </c>
      <c r="AH118" s="1">
        <v>5541.1290362880836</v>
      </c>
      <c r="AI118" s="1">
        <v>2403.7873952873797</v>
      </c>
      <c r="AJ118" s="1">
        <v>967.07299485728447</v>
      </c>
      <c r="AK118" s="1">
        <v>883.62407206987859</v>
      </c>
      <c r="AL118" s="1">
        <v>826.04518144419467</v>
      </c>
      <c r="AM118" s="1">
        <v>772.40263929321213</v>
      </c>
      <c r="AN118" s="1">
        <v>712.8525246248978</v>
      </c>
      <c r="AO118" s="1">
        <v>659.58646147773652</v>
      </c>
      <c r="AP118" s="1">
        <v>628.27726378815362</v>
      </c>
      <c r="AQ118" s="1">
        <v>597.57349793967887</v>
      </c>
      <c r="AR118" s="1">
        <v>590.59304042590327</v>
      </c>
      <c r="AS118" s="1">
        <v>561.14555926758817</v>
      </c>
      <c r="AT118" s="1">
        <v>562.89430782244347</v>
      </c>
      <c r="AU118" s="1">
        <v>566.5019077129383</v>
      </c>
      <c r="AV118" s="1">
        <v>560.88131937414562</v>
      </c>
      <c r="AW118" s="1">
        <v>552.92037504702841</v>
      </c>
      <c r="AX118" s="1">
        <v>549.11358909381568</v>
      </c>
      <c r="AY118" s="1">
        <v>544.78236102403548</v>
      </c>
      <c r="AZ118" s="1">
        <v>542.55235852815929</v>
      </c>
      <c r="BA118" s="1">
        <v>540.53696480999406</v>
      </c>
      <c r="BB118" s="1">
        <v>540.53770841199616</v>
      </c>
      <c r="BC118" s="1">
        <v>538.45166962355222</v>
      </c>
      <c r="BD118" s="1">
        <v>539.29549524233914</v>
      </c>
      <c r="BE118" s="1">
        <v>540.23846175715573</v>
      </c>
      <c r="BF118" s="1">
        <v>540.21869292088604</v>
      </c>
      <c r="BG118" s="1">
        <v>539.91151803029015</v>
      </c>
      <c r="BH118" s="1">
        <v>540.07512861889631</v>
      </c>
      <c r="BI118" s="1">
        <v>540.07512861889631</v>
      </c>
      <c r="BJ118" s="1">
        <v>540.07512861889631</v>
      </c>
      <c r="BK118" s="1">
        <v>540.07512861889631</v>
      </c>
    </row>
    <row r="119" spans="2:63" x14ac:dyDescent="0.2">
      <c r="B119" t="s">
        <v>173</v>
      </c>
      <c r="C119" s="1">
        <v>2282.3885986705686</v>
      </c>
      <c r="D119" s="1">
        <v>2636.7966501093442</v>
      </c>
      <c r="E119" s="1">
        <v>2983.0118077850912</v>
      </c>
      <c r="F119" s="1">
        <v>3705.3502016031248</v>
      </c>
      <c r="G119" s="1">
        <v>3699.0651125736413</v>
      </c>
      <c r="H119" s="1">
        <v>4082.325902171242</v>
      </c>
      <c r="I119" s="1">
        <v>4213.6092145208841</v>
      </c>
      <c r="J119" s="1">
        <v>4528.1086025682598</v>
      </c>
      <c r="K119" s="1">
        <v>4713.7129239055912</v>
      </c>
      <c r="L119" s="1">
        <v>5179.4940814778283</v>
      </c>
      <c r="M119" s="1">
        <v>5704.1626305527489</v>
      </c>
      <c r="N119" s="1">
        <v>6336.6957898857672</v>
      </c>
      <c r="O119" s="1">
        <v>6986.8541490506232</v>
      </c>
      <c r="P119" s="1">
        <v>7338.6234603738467</v>
      </c>
      <c r="Q119" s="1">
        <v>7806.7379263472449</v>
      </c>
      <c r="R119" s="1">
        <v>8329.6523518468748</v>
      </c>
      <c r="S119" s="1">
        <v>8287.5892540409077</v>
      </c>
      <c r="T119" s="1">
        <v>8933.6977858904684</v>
      </c>
      <c r="U119" s="1">
        <v>9471.6211296025431</v>
      </c>
      <c r="V119" s="1">
        <v>10151.236568397064</v>
      </c>
      <c r="W119" s="1">
        <v>10789.333037992796</v>
      </c>
      <c r="X119" s="1">
        <v>11126.65470025819</v>
      </c>
      <c r="Y119" s="1">
        <v>11282.178480169257</v>
      </c>
      <c r="Z119" s="1">
        <v>11479.657366238996</v>
      </c>
      <c r="AA119" s="1">
        <v>11667.258284386709</v>
      </c>
      <c r="AB119" s="1">
        <v>11572.274834746397</v>
      </c>
      <c r="AC119" s="1">
        <v>10910.502219113741</v>
      </c>
      <c r="AD119" s="1">
        <v>11233.721280113874</v>
      </c>
      <c r="AE119" s="1">
        <v>11523.44383472863</v>
      </c>
      <c r="AF119" s="1">
        <v>11910.077483421217</v>
      </c>
      <c r="AG119" s="1">
        <v>12453.469510156205</v>
      </c>
      <c r="AH119" s="1">
        <v>13012.927189208405</v>
      </c>
      <c r="AI119" s="1">
        <v>13516.193747097941</v>
      </c>
      <c r="AJ119" s="1">
        <v>13385.035700775254</v>
      </c>
      <c r="AK119" s="1">
        <v>14329.515199511803</v>
      </c>
      <c r="AL119" s="1">
        <v>14747.516213993375</v>
      </c>
      <c r="AM119" s="1">
        <v>15124.462289850642</v>
      </c>
      <c r="AN119" s="1">
        <v>15526.813391996619</v>
      </c>
      <c r="AO119" s="1">
        <v>16023.942403008676</v>
      </c>
      <c r="AP119" s="1">
        <v>16493.259561446641</v>
      </c>
      <c r="AQ119" s="1">
        <v>16950.369108189301</v>
      </c>
      <c r="AR119" s="1">
        <v>17006.685552202242</v>
      </c>
      <c r="AS119" s="1">
        <v>17113.318703897778</v>
      </c>
      <c r="AT119" s="1">
        <v>17128.538893800956</v>
      </c>
      <c r="AU119" s="1">
        <v>17142.105049421647</v>
      </c>
      <c r="AV119" s="1">
        <v>17993.925301076531</v>
      </c>
      <c r="AW119" s="1">
        <v>18062.091295402504</v>
      </c>
      <c r="AX119" s="1">
        <v>18118.159574339552</v>
      </c>
      <c r="AY119" s="1">
        <v>18180.346468245298</v>
      </c>
      <c r="AZ119" s="1">
        <v>18256.092477656537</v>
      </c>
      <c r="BA119" s="1">
        <v>18318.119007976122</v>
      </c>
      <c r="BB119" s="1">
        <v>18390.793479912427</v>
      </c>
      <c r="BC119" s="1">
        <v>18443.422000557221</v>
      </c>
      <c r="BD119" s="1">
        <v>18526.770571014818</v>
      </c>
      <c r="BE119" s="1">
        <v>18615.546611170466</v>
      </c>
      <c r="BF119" s="1">
        <v>18697.673536821967</v>
      </c>
      <c r="BG119" s="1">
        <v>18777.79568736894</v>
      </c>
      <c r="BH119" s="1">
        <v>18461.863863055431</v>
      </c>
      <c r="BI119" s="1">
        <v>18453.38564589429</v>
      </c>
      <c r="BJ119" s="1">
        <v>18511.327471719836</v>
      </c>
      <c r="BK119" s="1">
        <v>18584.68952673212</v>
      </c>
    </row>
    <row r="120" spans="2:63" x14ac:dyDescent="0.2">
      <c r="B120" t="s">
        <v>174</v>
      </c>
      <c r="C120" s="13">
        <v>265742.30278478784</v>
      </c>
      <c r="D120" s="13">
        <v>268053.05743453727</v>
      </c>
      <c r="E120" s="13">
        <v>270689.97671913001</v>
      </c>
      <c r="F120" s="13">
        <v>276766.77622109407</v>
      </c>
      <c r="G120" s="13">
        <v>274057.8539459501</v>
      </c>
      <c r="H120" s="13">
        <v>273041.83700286585</v>
      </c>
      <c r="I120" s="13">
        <v>267869.59480168269</v>
      </c>
      <c r="J120" s="13">
        <v>275286.8381065735</v>
      </c>
      <c r="K120" s="13">
        <v>277445.10527190665</v>
      </c>
      <c r="L120" s="13">
        <v>285437.43621527287</v>
      </c>
      <c r="M120" s="13">
        <v>291225.40132344118</v>
      </c>
      <c r="N120" s="13">
        <v>295391.43091829907</v>
      </c>
      <c r="O120" s="13">
        <v>296223.67795478675</v>
      </c>
      <c r="P120" s="13">
        <v>297677.20050458593</v>
      </c>
      <c r="Q120" s="13">
        <v>303014.78161895083</v>
      </c>
      <c r="R120" s="13">
        <v>303595.83425955998</v>
      </c>
      <c r="S120" s="13">
        <v>283908.31582949072</v>
      </c>
      <c r="T120" s="13">
        <v>281513.34623881587</v>
      </c>
      <c r="U120" s="13">
        <v>275795.96859607007</v>
      </c>
      <c r="V120" s="13">
        <v>264049.90246714663</v>
      </c>
      <c r="W120" s="13">
        <v>254573.2582547075</v>
      </c>
      <c r="X120" s="13">
        <v>251297.90684491638</v>
      </c>
      <c r="Y120" s="13">
        <v>253505.39045852446</v>
      </c>
      <c r="Z120" s="13">
        <v>257779.91311129692</v>
      </c>
      <c r="AA120" s="13">
        <v>260213.60906490963</v>
      </c>
      <c r="AB120" s="13">
        <v>262877.61035565595</v>
      </c>
      <c r="AC120" s="13">
        <v>257812.74459091661</v>
      </c>
      <c r="AD120" s="13">
        <v>255296.8623416684</v>
      </c>
      <c r="AE120" s="13">
        <v>251777.84598822263</v>
      </c>
      <c r="AF120" s="13">
        <v>240828.91358537212</v>
      </c>
      <c r="AG120" s="13">
        <v>236667.22553206497</v>
      </c>
      <c r="AH120" s="13">
        <v>227537.85131521802</v>
      </c>
      <c r="AI120" s="13">
        <v>224321.71252721662</v>
      </c>
      <c r="AJ120" s="13">
        <v>214730.8386141409</v>
      </c>
      <c r="AK120" s="13">
        <v>207792.99454740438</v>
      </c>
      <c r="AL120" s="13">
        <v>201763.46575914975</v>
      </c>
      <c r="AM120" s="13">
        <v>191341.98198087918</v>
      </c>
      <c r="AN120" s="13">
        <v>179652.21652288182</v>
      </c>
      <c r="AO120" s="13">
        <v>169732.60079708626</v>
      </c>
      <c r="AP120" s="13">
        <v>163067.32408628074</v>
      </c>
      <c r="AQ120" s="13">
        <v>156253.86503306247</v>
      </c>
      <c r="AR120" s="13">
        <v>150133.08321120721</v>
      </c>
      <c r="AS120" s="13">
        <v>143574.96092925518</v>
      </c>
      <c r="AT120" s="13">
        <v>139812.9211792826</v>
      </c>
      <c r="AU120" s="13">
        <v>136541.70303698379</v>
      </c>
      <c r="AV120" s="13">
        <v>134653.31886707206</v>
      </c>
      <c r="AW120" s="13">
        <v>131146.63468639692</v>
      </c>
      <c r="AX120" s="13">
        <v>127463.45510263945</v>
      </c>
      <c r="AY120" s="13">
        <v>124514.75372841398</v>
      </c>
      <c r="AZ120" s="13">
        <v>122544.94372715773</v>
      </c>
      <c r="BA120" s="13">
        <v>120765.55834960606</v>
      </c>
      <c r="BB120" s="13">
        <v>120014.98820012674</v>
      </c>
      <c r="BC120" s="13">
        <v>118251.41761916497</v>
      </c>
      <c r="BD120" s="13">
        <v>117895.31043592648</v>
      </c>
      <c r="BE120" s="13">
        <v>117561.61234746064</v>
      </c>
      <c r="BF120" s="13">
        <v>116745.63102436715</v>
      </c>
      <c r="BG120" s="13">
        <v>115785.78719747695</v>
      </c>
      <c r="BH120" s="13">
        <v>114252.55303498976</v>
      </c>
      <c r="BI120" s="13">
        <v>113373.53506841288</v>
      </c>
      <c r="BJ120" s="13">
        <v>112573.02963481685</v>
      </c>
      <c r="BK120" s="13">
        <v>111806.80446699068</v>
      </c>
    </row>
    <row r="122" spans="2:63" x14ac:dyDescent="0.2">
      <c r="I122" s="6"/>
    </row>
    <row r="123" spans="2:63" x14ac:dyDescent="0.2">
      <c r="B123" s="2" t="s">
        <v>154</v>
      </c>
    </row>
    <row r="124" spans="2:63" x14ac:dyDescent="0.2">
      <c r="B124" s="9" t="s">
        <v>169</v>
      </c>
      <c r="C124" s="10">
        <v>1980</v>
      </c>
      <c r="D124" s="10">
        <v>1981</v>
      </c>
      <c r="E124" s="10">
        <v>1982</v>
      </c>
      <c r="F124" s="10">
        <v>1983</v>
      </c>
      <c r="G124" s="10">
        <v>1984</v>
      </c>
      <c r="H124" s="10">
        <v>1985</v>
      </c>
      <c r="I124" s="10">
        <v>1986</v>
      </c>
      <c r="J124" s="10">
        <v>1987</v>
      </c>
      <c r="K124" s="10">
        <v>1988</v>
      </c>
      <c r="L124" s="10">
        <v>1989</v>
      </c>
      <c r="M124" s="10">
        <v>1990</v>
      </c>
      <c r="N124" s="10">
        <v>1991</v>
      </c>
      <c r="O124" s="10">
        <v>1992</v>
      </c>
      <c r="P124" s="10">
        <v>1993</v>
      </c>
      <c r="Q124" s="10">
        <v>1994</v>
      </c>
      <c r="R124" s="10">
        <v>1995</v>
      </c>
      <c r="S124" s="10">
        <v>1996</v>
      </c>
      <c r="T124" s="10">
        <v>1997</v>
      </c>
      <c r="U124" s="10">
        <v>1998</v>
      </c>
      <c r="V124" s="11">
        <v>1999</v>
      </c>
      <c r="W124" s="12">
        <v>2000</v>
      </c>
      <c r="X124" s="10">
        <v>2001</v>
      </c>
      <c r="Y124" s="10">
        <v>2002</v>
      </c>
      <c r="Z124" s="10">
        <v>2003</v>
      </c>
      <c r="AA124" s="10">
        <v>2004</v>
      </c>
      <c r="AB124" s="34">
        <v>2005</v>
      </c>
      <c r="AC124" s="10">
        <v>2006</v>
      </c>
      <c r="AD124" s="10">
        <v>2007</v>
      </c>
      <c r="AE124" s="10">
        <v>2008</v>
      </c>
      <c r="AF124" s="10">
        <v>2009</v>
      </c>
      <c r="AG124" s="10">
        <v>2010</v>
      </c>
      <c r="AH124" s="10">
        <v>2011</v>
      </c>
      <c r="AI124" s="10">
        <v>2012</v>
      </c>
      <c r="AJ124" s="10">
        <v>2013</v>
      </c>
      <c r="AK124" s="10">
        <v>2014</v>
      </c>
      <c r="AL124" s="10">
        <v>2015</v>
      </c>
      <c r="AM124" s="10">
        <v>2016</v>
      </c>
      <c r="AN124" s="10">
        <v>2017</v>
      </c>
      <c r="AO124" s="10">
        <v>2018</v>
      </c>
      <c r="AP124" s="10">
        <v>2019</v>
      </c>
      <c r="AQ124" s="10">
        <v>2020</v>
      </c>
      <c r="AR124" s="10">
        <v>2021</v>
      </c>
      <c r="AS124" s="10">
        <v>2022</v>
      </c>
      <c r="AT124" s="10">
        <v>2023</v>
      </c>
      <c r="AU124" s="10">
        <v>2024</v>
      </c>
      <c r="AV124" s="10">
        <v>2025</v>
      </c>
      <c r="AW124" s="10">
        <v>2026</v>
      </c>
      <c r="AX124" s="10">
        <v>2027</v>
      </c>
      <c r="AY124" s="10">
        <v>2028</v>
      </c>
      <c r="AZ124" s="10">
        <v>2029</v>
      </c>
      <c r="BA124" s="10">
        <v>2030</v>
      </c>
      <c r="BB124" s="10">
        <v>2031</v>
      </c>
      <c r="BC124" s="10">
        <v>2032</v>
      </c>
      <c r="BD124" s="10">
        <v>2033</v>
      </c>
      <c r="BE124" s="10">
        <v>2034</v>
      </c>
      <c r="BF124" s="10">
        <v>2035</v>
      </c>
      <c r="BG124" s="10">
        <v>2036</v>
      </c>
      <c r="BH124" s="10">
        <v>2037</v>
      </c>
      <c r="BI124" s="10">
        <v>2038</v>
      </c>
      <c r="BJ124" s="10">
        <v>2039</v>
      </c>
      <c r="BK124" s="10">
        <v>2040</v>
      </c>
    </row>
    <row r="125" spans="2:63" x14ac:dyDescent="0.2">
      <c r="B125" t="s">
        <v>170</v>
      </c>
      <c r="C125" s="1">
        <v>7757.7230062879826</v>
      </c>
      <c r="D125" s="1">
        <v>7827.6715297138708</v>
      </c>
      <c r="E125" s="1">
        <v>7917.032716991851</v>
      </c>
      <c r="F125" s="1">
        <v>8104.9094228816384</v>
      </c>
      <c r="G125" s="1">
        <v>8024.5551046156779</v>
      </c>
      <c r="H125" s="1">
        <v>7991.4160941006585</v>
      </c>
      <c r="I125" s="1">
        <v>7866.415789356005</v>
      </c>
      <c r="J125" s="1">
        <v>8009.7848700883296</v>
      </c>
      <c r="K125" s="1">
        <v>8092.301301240569</v>
      </c>
      <c r="L125" s="1">
        <v>8351.0415996551619</v>
      </c>
      <c r="M125" s="1">
        <v>8396.6821069836951</v>
      </c>
      <c r="N125" s="1">
        <v>8542.8719744065074</v>
      </c>
      <c r="O125" s="1">
        <v>8576.4217936047535</v>
      </c>
      <c r="P125" s="1">
        <v>8610.3700645547233</v>
      </c>
      <c r="Q125" s="1">
        <v>8775.7453835800316</v>
      </c>
      <c r="R125" s="1">
        <v>8771.5188556208832</v>
      </c>
      <c r="S125" s="1">
        <v>8266.0529762363458</v>
      </c>
      <c r="T125" s="1">
        <v>8169.1557213604246</v>
      </c>
      <c r="U125" s="1">
        <v>8002.0898726269261</v>
      </c>
      <c r="V125" s="1">
        <v>7583.7621012475829</v>
      </c>
      <c r="W125" s="1">
        <v>7309.3701299427667</v>
      </c>
      <c r="X125" s="1">
        <v>7217.0447156669907</v>
      </c>
      <c r="Y125" s="1">
        <v>7317.7000431198139</v>
      </c>
      <c r="Z125" s="1">
        <v>7478.574564561899</v>
      </c>
      <c r="AA125" s="1">
        <v>7574.8020250058671</v>
      </c>
      <c r="AB125" s="1">
        <v>7687.9056231343429</v>
      </c>
      <c r="AC125" s="1">
        <v>7539.4835204164574</v>
      </c>
      <c r="AD125" s="1">
        <v>7451.7082641310053</v>
      </c>
      <c r="AE125" s="1">
        <v>7337.2474705826799</v>
      </c>
      <c r="AF125" s="1">
        <v>7140.7422783885359</v>
      </c>
      <c r="AG125" s="1">
        <v>7033.1970753224432</v>
      </c>
      <c r="AH125" s="1">
        <v>6645.3088094660743</v>
      </c>
      <c r="AI125" s="1">
        <v>7111.6515430174986</v>
      </c>
      <c r="AJ125" s="1">
        <v>6968.3112871442509</v>
      </c>
      <c r="AK125" s="1">
        <v>6729.3145882449753</v>
      </c>
      <c r="AL125" s="1">
        <v>6538.5020055149671</v>
      </c>
      <c r="AM125" s="1">
        <v>6206.7707736521625</v>
      </c>
      <c r="AN125" s="1">
        <v>5829.5537252628546</v>
      </c>
      <c r="AO125" s="1">
        <v>5483.9033836893395</v>
      </c>
      <c r="AP125" s="1">
        <v>5239.0832480448817</v>
      </c>
      <c r="AQ125" s="1">
        <v>4984.0213143793753</v>
      </c>
      <c r="AR125" s="1">
        <v>4767.1039004596023</v>
      </c>
      <c r="AS125" s="1">
        <v>4528.4522009741904</v>
      </c>
      <c r="AT125" s="1">
        <v>4392.6688165749229</v>
      </c>
      <c r="AU125" s="1">
        <v>4274.518556388588</v>
      </c>
      <c r="AV125" s="1">
        <v>4176.2829557644354</v>
      </c>
      <c r="AW125" s="1">
        <v>4048.0260202734798</v>
      </c>
      <c r="AX125" s="1">
        <v>3913.7461698216475</v>
      </c>
      <c r="AY125" s="1">
        <v>3805.6467692406695</v>
      </c>
      <c r="AZ125" s="1">
        <v>3732.1448509024285</v>
      </c>
      <c r="BA125" s="1">
        <v>3665.9806021691484</v>
      </c>
      <c r="BB125" s="1">
        <v>3636.3200200830106</v>
      </c>
      <c r="BC125" s="1">
        <v>3571.0704544181526</v>
      </c>
      <c r="BD125" s="1">
        <v>3555.1621889167445</v>
      </c>
      <c r="BE125" s="1">
        <v>3539.8569155165128</v>
      </c>
      <c r="BF125" s="1">
        <v>3507.5009148499275</v>
      </c>
      <c r="BG125" s="1">
        <v>3470.05956417877</v>
      </c>
      <c r="BH125" s="1">
        <v>3426.1870406626767</v>
      </c>
      <c r="BI125" s="1">
        <v>3394.8225381389266</v>
      </c>
      <c r="BJ125" s="1">
        <v>3363.8937135186784</v>
      </c>
      <c r="BK125" s="1">
        <v>3333.6443933844766</v>
      </c>
    </row>
    <row r="126" spans="2:63" x14ac:dyDescent="0.2">
      <c r="B126" t="s">
        <v>171</v>
      </c>
      <c r="C126" s="1">
        <v>908.46531083806929</v>
      </c>
      <c r="D126" s="1">
        <v>905.61901876308445</v>
      </c>
      <c r="E126" s="1">
        <v>898.86680544225783</v>
      </c>
      <c r="F126" s="1">
        <v>897.36219755420768</v>
      </c>
      <c r="G126" s="1">
        <v>889.52838088170256</v>
      </c>
      <c r="H126" s="1">
        <v>880.75142205280963</v>
      </c>
      <c r="I126" s="1">
        <v>847.6989366087148</v>
      </c>
      <c r="J126" s="1">
        <v>954.60654893180572</v>
      </c>
      <c r="K126" s="1">
        <v>949.29581199020765</v>
      </c>
      <c r="L126" s="1">
        <v>955.43004360859652</v>
      </c>
      <c r="M126" s="1">
        <v>967.59748785829606</v>
      </c>
      <c r="N126" s="1">
        <v>962.03786427162333</v>
      </c>
      <c r="O126" s="1">
        <v>974.2095571501111</v>
      </c>
      <c r="P126" s="1">
        <v>962.60871961993053</v>
      </c>
      <c r="Q126" s="1">
        <v>971.24426194607349</v>
      </c>
      <c r="R126" s="1">
        <v>965.67644644923075</v>
      </c>
      <c r="S126" s="1">
        <v>898.64214989743346</v>
      </c>
      <c r="T126" s="1">
        <v>892.91726832724999</v>
      </c>
      <c r="U126" s="1">
        <v>863.3154184347095</v>
      </c>
      <c r="V126" s="1">
        <v>846.10924338044867</v>
      </c>
      <c r="W126" s="1">
        <v>859.22874369755675</v>
      </c>
      <c r="X126" s="1">
        <v>889.04108210511174</v>
      </c>
      <c r="Y126" s="1">
        <v>914.01226650202443</v>
      </c>
      <c r="Z126" s="1">
        <v>946.83320907817301</v>
      </c>
      <c r="AA126" s="1">
        <v>983.13645442292272</v>
      </c>
      <c r="AB126" s="1">
        <v>1024.8142241718144</v>
      </c>
      <c r="AC126" s="1">
        <v>1015.8979052677987</v>
      </c>
      <c r="AD126" s="1">
        <v>1004.6242949876148</v>
      </c>
      <c r="AE126" s="1">
        <v>985.79604187665018</v>
      </c>
      <c r="AF126" s="1">
        <v>810.97187471182292</v>
      </c>
      <c r="AG126" s="1">
        <v>775.1709043543043</v>
      </c>
      <c r="AH126" s="1">
        <v>808.93790011712315</v>
      </c>
      <c r="AI126" s="1">
        <v>319.7795461627291</v>
      </c>
      <c r="AJ126" s="1">
        <v>251.09389734370399</v>
      </c>
      <c r="AK126" s="1">
        <v>209.10650151658581</v>
      </c>
      <c r="AL126" s="1">
        <v>169.69682082434633</v>
      </c>
      <c r="AM126" s="1">
        <v>114.30625958140175</v>
      </c>
      <c r="AN126" s="1">
        <v>58.004378019975974</v>
      </c>
      <c r="AO126" s="1">
        <v>30.271019155911908</v>
      </c>
      <c r="AP126" s="1">
        <v>19.168332025889534</v>
      </c>
      <c r="AQ126" s="1">
        <v>13.386623556125162</v>
      </c>
      <c r="AR126" s="1">
        <v>8.0020969822581733</v>
      </c>
      <c r="AS126" s="1">
        <v>7.591613309025437</v>
      </c>
      <c r="AT126" s="1">
        <v>7.2218494745632258</v>
      </c>
      <c r="AU126" s="1">
        <v>6.8952956530814342</v>
      </c>
      <c r="AV126" s="1">
        <v>6.6071222666366189</v>
      </c>
      <c r="AW126" s="1">
        <v>6.3533190434850564</v>
      </c>
      <c r="AX126" s="1">
        <v>6.0497100296210373</v>
      </c>
      <c r="AY126" s="1">
        <v>5.826468325633166</v>
      </c>
      <c r="AZ126" s="1">
        <v>5.7098025806605719</v>
      </c>
      <c r="BA126" s="1">
        <v>5.6028021848217913</v>
      </c>
      <c r="BB126" s="1">
        <v>5.6028416638118586</v>
      </c>
      <c r="BC126" s="1">
        <v>5.4920906110092504</v>
      </c>
      <c r="BD126" s="1">
        <v>5.5368906291969164</v>
      </c>
      <c r="BE126" s="1">
        <v>5.5869541921814925</v>
      </c>
      <c r="BF126" s="1">
        <v>5.5859046338311522</v>
      </c>
      <c r="BG126" s="1">
        <v>5.5695962397991297</v>
      </c>
      <c r="BH126" s="1">
        <v>5.5782825811261372</v>
      </c>
      <c r="BI126" s="1">
        <v>5.5782825811261372</v>
      </c>
      <c r="BJ126" s="1">
        <v>5.5782825811261372</v>
      </c>
      <c r="BK126" s="1">
        <v>5.5782825811261372</v>
      </c>
    </row>
    <row r="127" spans="2:63" x14ac:dyDescent="0.2">
      <c r="B127" t="s">
        <v>172</v>
      </c>
      <c r="C127" s="1">
        <v>716.09345488711972</v>
      </c>
      <c r="D127" s="1">
        <v>718.66024732593485</v>
      </c>
      <c r="E127" s="1">
        <v>717.62737059572396</v>
      </c>
      <c r="F127" s="1">
        <v>721.93727068506087</v>
      </c>
      <c r="G127" s="1">
        <v>713.87963067905559</v>
      </c>
      <c r="H127" s="1">
        <v>705.9648012622489</v>
      </c>
      <c r="I127" s="1">
        <v>675.14950156816963</v>
      </c>
      <c r="J127" s="1">
        <v>677.81430433059643</v>
      </c>
      <c r="K127" s="1">
        <v>670.85868478776592</v>
      </c>
      <c r="L127" s="1">
        <v>674.01814041652415</v>
      </c>
      <c r="M127" s="1">
        <v>803.64565324141097</v>
      </c>
      <c r="N127" s="1">
        <v>788.84957776790009</v>
      </c>
      <c r="O127" s="1">
        <v>749.61257125024963</v>
      </c>
      <c r="P127" s="1">
        <v>766.50055380841866</v>
      </c>
      <c r="Q127" s="1">
        <v>765.90016484615705</v>
      </c>
      <c r="R127" s="1">
        <v>777.76491479098263</v>
      </c>
      <c r="S127" s="1">
        <v>650.6550645258236</v>
      </c>
      <c r="T127" s="1">
        <v>644.97893508821426</v>
      </c>
      <c r="U127" s="1">
        <v>618.88410604471358</v>
      </c>
      <c r="V127" s="1">
        <v>611.91716562505769</v>
      </c>
      <c r="W127" s="1">
        <v>512.98551439227731</v>
      </c>
      <c r="X127" s="1">
        <v>446.84479935303654</v>
      </c>
      <c r="Y127" s="1">
        <v>394.29227070895195</v>
      </c>
      <c r="Z127" s="1">
        <v>345.78767390178234</v>
      </c>
      <c r="AA127" s="1">
        <v>293.24445529703678</v>
      </c>
      <c r="AB127" s="1">
        <v>236.71550019737126</v>
      </c>
      <c r="AC127" s="1">
        <v>237.25184921191305</v>
      </c>
      <c r="AD127" s="1">
        <v>235.19520773724668</v>
      </c>
      <c r="AE127" s="1">
        <v>232.84820615046772</v>
      </c>
      <c r="AF127" s="1">
        <v>200.49765439509633</v>
      </c>
      <c r="AG127" s="1">
        <v>193.9847186137676</v>
      </c>
      <c r="AH127" s="1">
        <v>197.64663029682856</v>
      </c>
      <c r="AI127" s="1">
        <v>85.717044011172788</v>
      </c>
      <c r="AJ127" s="1">
        <v>34.842479517114128</v>
      </c>
      <c r="AK127" s="1">
        <v>31.83591496779124</v>
      </c>
      <c r="AL127" s="1">
        <v>29.761416633216601</v>
      </c>
      <c r="AM127" s="1">
        <v>27.828740210567283</v>
      </c>
      <c r="AN127" s="1">
        <v>25.683221039205517</v>
      </c>
      <c r="AO127" s="1">
        <v>23.764108703289068</v>
      </c>
      <c r="AP127" s="1">
        <v>22.636075881570623</v>
      </c>
      <c r="AQ127" s="1">
        <v>21.529856042569097</v>
      </c>
      <c r="AR127" s="1">
        <v>21.278358534896778</v>
      </c>
      <c r="AS127" s="1">
        <v>20.217401125740079</v>
      </c>
      <c r="AT127" s="1">
        <v>20.280406437673243</v>
      </c>
      <c r="AU127" s="1">
        <v>20.41038393260791</v>
      </c>
      <c r="AV127" s="1">
        <v>20.207880879467215</v>
      </c>
      <c r="AW127" s="1">
        <v>19.921057608494372</v>
      </c>
      <c r="AX127" s="1">
        <v>19.783903678743265</v>
      </c>
      <c r="AY127" s="1">
        <v>19.627854728862765</v>
      </c>
      <c r="AZ127" s="1">
        <v>19.547510414939342</v>
      </c>
      <c r="BA127" s="1">
        <v>19.474898197746313</v>
      </c>
      <c r="BB127" s="1">
        <v>19.474924988834129</v>
      </c>
      <c r="BC127" s="1">
        <v>19.399767514533035</v>
      </c>
      <c r="BD127" s="1">
        <v>19.430169538987187</v>
      </c>
      <c r="BE127" s="1">
        <v>19.464143490956207</v>
      </c>
      <c r="BF127" s="1">
        <v>19.463431243508015</v>
      </c>
      <c r="BG127" s="1">
        <v>19.452364100809714</v>
      </c>
      <c r="BH127" s="1">
        <v>19.458258793984491</v>
      </c>
      <c r="BI127" s="1">
        <v>19.458258793984491</v>
      </c>
      <c r="BJ127" s="1">
        <v>19.458258793984491</v>
      </c>
      <c r="BK127" s="1">
        <v>19.458258793984491</v>
      </c>
    </row>
    <row r="128" spans="2:63" x14ac:dyDescent="0.2">
      <c r="B128" t="s">
        <v>173</v>
      </c>
      <c r="C128" s="1">
        <v>81.279966298136557</v>
      </c>
      <c r="D128" s="1">
        <v>93.901074944363941</v>
      </c>
      <c r="E128" s="1">
        <v>106.2304198964811</v>
      </c>
      <c r="F128" s="1">
        <v>131.95419030945015</v>
      </c>
      <c r="G128" s="1">
        <v>131.73036697595001</v>
      </c>
      <c r="H128" s="1">
        <v>145.37897356294187</v>
      </c>
      <c r="I128" s="1">
        <v>150.05420862567485</v>
      </c>
      <c r="J128" s="1">
        <v>161.25409793294031</v>
      </c>
      <c r="K128" s="1">
        <v>167.86380190354112</v>
      </c>
      <c r="L128" s="1">
        <v>184.45110733077212</v>
      </c>
      <c r="M128" s="1">
        <v>203.1354987667184</v>
      </c>
      <c r="N128" s="1">
        <v>225.66114313025392</v>
      </c>
      <c r="O128" s="1">
        <v>248.81445258516098</v>
      </c>
      <c r="P128" s="1">
        <v>261.34159094614137</v>
      </c>
      <c r="Q128" s="1">
        <v>278.01198968549284</v>
      </c>
      <c r="R128" s="1">
        <v>296.63391362350058</v>
      </c>
      <c r="S128" s="1">
        <v>295.13597099705402</v>
      </c>
      <c r="T128" s="1">
        <v>318.14505881157419</v>
      </c>
      <c r="U128" s="1">
        <v>337.30147734317984</v>
      </c>
      <c r="V128" s="1">
        <v>361.50380642644257</v>
      </c>
      <c r="W128" s="1">
        <v>384.22757028239187</v>
      </c>
      <c r="X128" s="1">
        <v>396.24020185465457</v>
      </c>
      <c r="Y128" s="1">
        <v>401.7786836000916</v>
      </c>
      <c r="Z128" s="1">
        <v>408.81126219502983</v>
      </c>
      <c r="AA128" s="1">
        <v>415.49206857192269</v>
      </c>
      <c r="AB128" s="1">
        <v>412.10953696002173</v>
      </c>
      <c r="AC128" s="1">
        <v>388.54262292663481</v>
      </c>
      <c r="AD128" s="1">
        <v>400.05303548315931</v>
      </c>
      <c r="AE128" s="1">
        <v>410.37057715358895</v>
      </c>
      <c r="AF128" s="1">
        <v>424.13929732409963</v>
      </c>
      <c r="AG128" s="1">
        <v>444.47342172859055</v>
      </c>
      <c r="AH128" s="1">
        <v>464.15833170489361</v>
      </c>
      <c r="AI128" s="1">
        <v>481.97614171490517</v>
      </c>
      <c r="AJ128" s="1">
        <v>482.24677425609144</v>
      </c>
      <c r="AK128" s="1">
        <v>516.27523722017077</v>
      </c>
      <c r="AL128" s="1">
        <v>531.33531217072448</v>
      </c>
      <c r="AM128" s="1">
        <v>544.91622694857074</v>
      </c>
      <c r="AN128" s="1">
        <v>559.41245433756762</v>
      </c>
      <c r="AO128" s="1">
        <v>577.32341604951887</v>
      </c>
      <c r="AP128" s="1">
        <v>594.23235008744859</v>
      </c>
      <c r="AQ128" s="1">
        <v>610.70145852513065</v>
      </c>
      <c r="AR128" s="1">
        <v>612.7304724231841</v>
      </c>
      <c r="AS128" s="1">
        <v>616.57233691899228</v>
      </c>
      <c r="AT128" s="1">
        <v>617.12070209697583</v>
      </c>
      <c r="AU128" s="1">
        <v>617.60947440460268</v>
      </c>
      <c r="AV128" s="1">
        <v>648.29953588742603</v>
      </c>
      <c r="AW128" s="1">
        <v>650.75547486379764</v>
      </c>
      <c r="AX128" s="1">
        <v>652.77554767196489</v>
      </c>
      <c r="AY128" s="1">
        <v>655.01606683511602</v>
      </c>
      <c r="AZ128" s="1">
        <v>657.74510465899175</v>
      </c>
      <c r="BA128" s="1">
        <v>659.97984611457002</v>
      </c>
      <c r="BB128" s="1">
        <v>662.59822012906864</v>
      </c>
      <c r="BC128" s="1">
        <v>664.49436257367597</v>
      </c>
      <c r="BD128" s="1">
        <v>667.49731154897859</v>
      </c>
      <c r="BE128" s="1">
        <v>670.69580574453857</v>
      </c>
      <c r="BF128" s="1">
        <v>673.65474032345128</v>
      </c>
      <c r="BG128" s="1">
        <v>676.54144526107791</v>
      </c>
      <c r="BH128" s="1">
        <v>665.15880074925133</v>
      </c>
      <c r="BI128" s="1">
        <v>664.85334075879609</v>
      </c>
      <c r="BJ128" s="1">
        <v>666.94091521309952</v>
      </c>
      <c r="BK128" s="1">
        <v>669.58406202072615</v>
      </c>
    </row>
    <row r="129" spans="2:63" x14ac:dyDescent="0.2">
      <c r="B129" t="s">
        <v>174</v>
      </c>
      <c r="C129" s="13">
        <v>9463.5617383113076</v>
      </c>
      <c r="D129" s="13">
        <v>9545.851870747254</v>
      </c>
      <c r="E129" s="13">
        <v>9639.7573129263146</v>
      </c>
      <c r="F129" s="13">
        <v>9856.1630814303571</v>
      </c>
      <c r="G129" s="13">
        <v>9759.6934831523849</v>
      </c>
      <c r="H129" s="13">
        <v>9723.5112909786585</v>
      </c>
      <c r="I129" s="13">
        <v>9539.3184361585663</v>
      </c>
      <c r="J129" s="13">
        <v>9803.4598212836736</v>
      </c>
      <c r="K129" s="13">
        <v>9880.3195999220825</v>
      </c>
      <c r="L129" s="13">
        <v>10164.940891011052</v>
      </c>
      <c r="M129" s="13">
        <v>10371.06074685012</v>
      </c>
      <c r="N129" s="13">
        <v>10519.420559576285</v>
      </c>
      <c r="O129" s="13">
        <v>10549.058374590273</v>
      </c>
      <c r="P129" s="13">
        <v>10600.820928929215</v>
      </c>
      <c r="Q129" s="13">
        <v>10790.901800057753</v>
      </c>
      <c r="R129" s="13">
        <v>10811.594130484598</v>
      </c>
      <c r="S129" s="13">
        <v>10110.486161656658</v>
      </c>
      <c r="T129" s="13">
        <v>10025.196983587464</v>
      </c>
      <c r="U129" s="13">
        <v>9821.59087444953</v>
      </c>
      <c r="V129" s="13">
        <v>9403.2923166795317</v>
      </c>
      <c r="W129" s="13">
        <v>9065.8119583149928</v>
      </c>
      <c r="X129" s="13">
        <v>8949.1707989797942</v>
      </c>
      <c r="Y129" s="13">
        <v>9027.7832639308835</v>
      </c>
      <c r="Z129" s="13">
        <v>9180.0067097368847</v>
      </c>
      <c r="AA129" s="13">
        <v>9266.6750032977507</v>
      </c>
      <c r="AB129" s="13">
        <v>9361.5448844635521</v>
      </c>
      <c r="AC129" s="13">
        <v>9181.1758978228027</v>
      </c>
      <c r="AD129" s="13">
        <v>9091.5808023390255</v>
      </c>
      <c r="AE129" s="13">
        <v>8966.2622957633866</v>
      </c>
      <c r="AF129" s="13">
        <v>8576.3511048195542</v>
      </c>
      <c r="AG129" s="13">
        <v>8446.8261200191064</v>
      </c>
      <c r="AH129" s="13">
        <v>8116.0516715849189</v>
      </c>
      <c r="AI129" s="13">
        <v>7999.1242749063058</v>
      </c>
      <c r="AJ129" s="13">
        <v>7736.4944382611602</v>
      </c>
      <c r="AK129" s="13">
        <v>7486.5322419495224</v>
      </c>
      <c r="AL129" s="13">
        <v>7269.2955551432542</v>
      </c>
      <c r="AM129" s="13">
        <v>6893.8220003927017</v>
      </c>
      <c r="AN129" s="13">
        <v>6472.6537786596036</v>
      </c>
      <c r="AO129" s="13">
        <v>6115.2619275980587</v>
      </c>
      <c r="AP129" s="13">
        <v>5875.1200060397914</v>
      </c>
      <c r="AQ129" s="13">
        <v>5629.6392525032006</v>
      </c>
      <c r="AR129" s="13">
        <v>5409.1148283999419</v>
      </c>
      <c r="AS129" s="13">
        <v>5172.8335523279493</v>
      </c>
      <c r="AT129" s="13">
        <v>5037.2917745841351</v>
      </c>
      <c r="AU129" s="13">
        <v>4919.4337103788803</v>
      </c>
      <c r="AV129" s="13">
        <v>4851.3974947979659</v>
      </c>
      <c r="AW129" s="13">
        <v>4725.0558717892563</v>
      </c>
      <c r="AX129" s="13">
        <v>4592.3553312019767</v>
      </c>
      <c r="AY129" s="13">
        <v>4486.1171591302818</v>
      </c>
      <c r="AZ129" s="13">
        <v>4415.1472685570207</v>
      </c>
      <c r="BA129" s="13">
        <v>4351.0381486662864</v>
      </c>
      <c r="BB129" s="13">
        <v>4323.9960068647251</v>
      </c>
      <c r="BC129" s="13">
        <v>4260.4566751173707</v>
      </c>
      <c r="BD129" s="13">
        <v>4247.6265606339075</v>
      </c>
      <c r="BE129" s="13">
        <v>4235.6038189441897</v>
      </c>
      <c r="BF129" s="13">
        <v>4206.2049910507176</v>
      </c>
      <c r="BG129" s="13">
        <v>4171.6229697804565</v>
      </c>
      <c r="BH129" s="13">
        <v>4116.3823827870383</v>
      </c>
      <c r="BI129" s="13">
        <v>4084.7124202728332</v>
      </c>
      <c r="BJ129" s="13">
        <v>4055.8711701068887</v>
      </c>
      <c r="BK129" s="13">
        <v>4028.2649967803136</v>
      </c>
    </row>
    <row r="132" spans="2:63" x14ac:dyDescent="0.2">
      <c r="B132" s="2" t="s">
        <v>155</v>
      </c>
    </row>
    <row r="133" spans="2:63" x14ac:dyDescent="0.2">
      <c r="B133" s="9" t="s">
        <v>169</v>
      </c>
      <c r="C133" s="10">
        <v>1980</v>
      </c>
      <c r="D133" s="10">
        <v>1981</v>
      </c>
      <c r="E133" s="10">
        <v>1982</v>
      </c>
      <c r="F133" s="10">
        <v>1983</v>
      </c>
      <c r="G133" s="10">
        <v>1984</v>
      </c>
      <c r="H133" s="10">
        <v>1985</v>
      </c>
      <c r="I133" s="10">
        <v>1986</v>
      </c>
      <c r="J133" s="10">
        <v>1987</v>
      </c>
      <c r="K133" s="10">
        <v>1988</v>
      </c>
      <c r="L133" s="10">
        <v>1989</v>
      </c>
      <c r="M133" s="10">
        <v>1990</v>
      </c>
      <c r="N133" s="10">
        <v>1991</v>
      </c>
      <c r="O133" s="10">
        <v>1992</v>
      </c>
      <c r="P133" s="10">
        <v>1993</v>
      </c>
      <c r="Q133" s="10">
        <v>1994</v>
      </c>
      <c r="R133" s="10">
        <v>1995</v>
      </c>
      <c r="S133" s="10">
        <v>1996</v>
      </c>
      <c r="T133" s="10">
        <v>1997</v>
      </c>
      <c r="U133" s="10">
        <v>1998</v>
      </c>
      <c r="V133" s="11">
        <v>1999</v>
      </c>
      <c r="W133" s="12">
        <v>2000</v>
      </c>
      <c r="X133" s="10">
        <v>2001</v>
      </c>
      <c r="Y133" s="10">
        <v>2002</v>
      </c>
      <c r="Z133" s="10">
        <v>2003</v>
      </c>
      <c r="AA133" s="10">
        <v>2004</v>
      </c>
      <c r="AB133" s="34">
        <v>2005</v>
      </c>
      <c r="AC133" s="10">
        <v>2006</v>
      </c>
      <c r="AD133" s="10">
        <v>2007</v>
      </c>
      <c r="AE133" s="10">
        <v>2008</v>
      </c>
      <c r="AF133" s="10">
        <v>2009</v>
      </c>
      <c r="AG133" s="10">
        <v>2010</v>
      </c>
      <c r="AH133" s="10">
        <v>2011</v>
      </c>
      <c r="AI133" s="10">
        <v>2012</v>
      </c>
      <c r="AJ133" s="10">
        <v>2013</v>
      </c>
      <c r="AK133" s="10">
        <v>2014</v>
      </c>
      <c r="AL133" s="10">
        <v>2015</v>
      </c>
      <c r="AM133" s="10">
        <v>2016</v>
      </c>
      <c r="AN133" s="10">
        <v>2017</v>
      </c>
      <c r="AO133" s="10">
        <v>2018</v>
      </c>
      <c r="AP133" s="10">
        <v>2019</v>
      </c>
      <c r="AQ133" s="10">
        <v>2020</v>
      </c>
      <c r="AR133" s="10">
        <v>2021</v>
      </c>
      <c r="AS133" s="10">
        <v>2022</v>
      </c>
      <c r="AT133" s="10">
        <v>2023</v>
      </c>
      <c r="AU133" s="10">
        <v>2024</v>
      </c>
      <c r="AV133" s="10">
        <v>2025</v>
      </c>
      <c r="AW133" s="10">
        <v>2026</v>
      </c>
      <c r="AX133" s="10">
        <v>2027</v>
      </c>
      <c r="AY133" s="10">
        <v>2028</v>
      </c>
      <c r="AZ133" s="10">
        <v>2029</v>
      </c>
      <c r="BA133" s="10">
        <v>2030</v>
      </c>
      <c r="BB133" s="10">
        <v>2031</v>
      </c>
      <c r="BC133" s="10">
        <v>2032</v>
      </c>
      <c r="BD133" s="10">
        <v>2033</v>
      </c>
      <c r="BE133" s="10">
        <v>2034</v>
      </c>
      <c r="BF133" s="10">
        <v>2035</v>
      </c>
      <c r="BG133" s="10">
        <v>2036</v>
      </c>
      <c r="BH133" s="10">
        <v>2037</v>
      </c>
      <c r="BI133" s="10">
        <v>2038</v>
      </c>
      <c r="BJ133" s="10">
        <v>2039</v>
      </c>
      <c r="BK133" s="10">
        <v>2040</v>
      </c>
    </row>
    <row r="134" spans="2:63" x14ac:dyDescent="0.2">
      <c r="B134" t="s">
        <v>170</v>
      </c>
      <c r="C134" s="1">
        <v>2154.9230573022173</v>
      </c>
      <c r="D134" s="1">
        <v>2174.3532026982975</v>
      </c>
      <c r="E134" s="1">
        <v>2199.1757547199586</v>
      </c>
      <c r="F134" s="1">
        <v>2251.3637285782329</v>
      </c>
      <c r="G134" s="1">
        <v>2229.0430846154663</v>
      </c>
      <c r="H134" s="1">
        <v>2219.8378039168497</v>
      </c>
      <c r="I134" s="1">
        <v>2185.1154970433345</v>
      </c>
      <c r="J134" s="1">
        <v>2224.940241691203</v>
      </c>
      <c r="K134" s="1">
        <v>2247.8614725668249</v>
      </c>
      <c r="L134" s="1">
        <v>2319.7337776819895</v>
      </c>
      <c r="M134" s="1">
        <v>2332.4116963843599</v>
      </c>
      <c r="N134" s="1">
        <v>2373.0199928906964</v>
      </c>
      <c r="O134" s="1">
        <v>2382.3393871124308</v>
      </c>
      <c r="P134" s="1">
        <v>2391.7694623763118</v>
      </c>
      <c r="Q134" s="1">
        <v>2437.7070509944533</v>
      </c>
      <c r="R134" s="1">
        <v>2436.5330154502453</v>
      </c>
      <c r="S134" s="1">
        <v>2296.1258267323183</v>
      </c>
      <c r="T134" s="1">
        <v>2269.2099226001178</v>
      </c>
      <c r="U134" s="1">
        <v>2222.8027423963686</v>
      </c>
      <c r="V134" s="1">
        <v>2106.600583679884</v>
      </c>
      <c r="W134" s="1">
        <v>2030.3805916507686</v>
      </c>
      <c r="X134" s="1">
        <v>2004.7346432408308</v>
      </c>
      <c r="Y134" s="1">
        <v>2032.6944564221703</v>
      </c>
      <c r="Z134" s="1">
        <v>2077.3818234894161</v>
      </c>
      <c r="AA134" s="1">
        <v>2104.1116736127406</v>
      </c>
      <c r="AB134" s="1">
        <v>2135.5293397595397</v>
      </c>
      <c r="AC134" s="1">
        <v>2094.3009778934602</v>
      </c>
      <c r="AD134" s="1">
        <v>2069.9189622586127</v>
      </c>
      <c r="AE134" s="1">
        <v>2038.1242973840779</v>
      </c>
      <c r="AF134" s="1">
        <v>1983.5395217745931</v>
      </c>
      <c r="AG134" s="1">
        <v>1953.6658542562343</v>
      </c>
      <c r="AH134" s="1">
        <v>1845.919113740576</v>
      </c>
      <c r="AI134" s="1">
        <v>1975.458761949305</v>
      </c>
      <c r="AJ134" s="1">
        <v>1935.6420242067361</v>
      </c>
      <c r="AK134" s="1">
        <v>1869.2540522902709</v>
      </c>
      <c r="AL134" s="1">
        <v>1816.250557087491</v>
      </c>
      <c r="AM134" s="1">
        <v>1724.1029926811561</v>
      </c>
      <c r="AN134" s="1">
        <v>1619.3204792396818</v>
      </c>
      <c r="AO134" s="1">
        <v>1523.3064954692611</v>
      </c>
      <c r="AP134" s="1">
        <v>1455.3009022346894</v>
      </c>
      <c r="AQ134" s="1">
        <v>1384.4503651053819</v>
      </c>
      <c r="AR134" s="1">
        <v>1324.195527905445</v>
      </c>
      <c r="AS134" s="1">
        <v>1257.9033891594972</v>
      </c>
      <c r="AT134" s="1">
        <v>1220.185782381923</v>
      </c>
      <c r="AU134" s="1">
        <v>1187.3662656634967</v>
      </c>
      <c r="AV134" s="1">
        <v>1160.0785988234543</v>
      </c>
      <c r="AW134" s="1">
        <v>1124.4516722981887</v>
      </c>
      <c r="AX134" s="1">
        <v>1087.1517138393465</v>
      </c>
      <c r="AY134" s="1">
        <v>1057.1241025668526</v>
      </c>
      <c r="AZ134" s="1">
        <v>1036.7069030284524</v>
      </c>
      <c r="BA134" s="1">
        <v>1018.3279450469856</v>
      </c>
      <c r="BB134" s="1">
        <v>1010.0888944675029</v>
      </c>
      <c r="BC134" s="1">
        <v>991.9640151161534</v>
      </c>
      <c r="BD134" s="1">
        <v>987.54505247687348</v>
      </c>
      <c r="BE134" s="1">
        <v>983.2935876434758</v>
      </c>
      <c r="BF134" s="1">
        <v>974.3058096805355</v>
      </c>
      <c r="BG134" s="1">
        <v>963.90543449410279</v>
      </c>
      <c r="BH134" s="1">
        <v>951.718622406299</v>
      </c>
      <c r="BI134" s="1">
        <v>943.00626059414617</v>
      </c>
      <c r="BJ134" s="1">
        <v>934.41492042185519</v>
      </c>
      <c r="BK134" s="1">
        <v>926.01233149568782</v>
      </c>
    </row>
    <row r="135" spans="2:63" x14ac:dyDescent="0.2">
      <c r="B135" t="s">
        <v>171</v>
      </c>
      <c r="C135" s="1">
        <v>252.35147523279704</v>
      </c>
      <c r="D135" s="1">
        <v>251.56083854530121</v>
      </c>
      <c r="E135" s="1">
        <v>249.68522373396053</v>
      </c>
      <c r="F135" s="1">
        <v>249.26727709839105</v>
      </c>
      <c r="G135" s="1">
        <v>247.09121691158404</v>
      </c>
      <c r="H135" s="1">
        <v>244.65317279244709</v>
      </c>
      <c r="I135" s="1">
        <v>235.47192683575412</v>
      </c>
      <c r="J135" s="1">
        <v>265.16848581439052</v>
      </c>
      <c r="K135" s="1">
        <v>263.69328110839098</v>
      </c>
      <c r="L135" s="1">
        <v>265.39723433572129</v>
      </c>
      <c r="M135" s="1">
        <v>268.77707996063776</v>
      </c>
      <c r="N135" s="1">
        <v>267.23274007545092</v>
      </c>
      <c r="O135" s="1">
        <v>270.61376587503088</v>
      </c>
      <c r="P135" s="1">
        <v>267.39131100553629</v>
      </c>
      <c r="Q135" s="1">
        <v>269.79007276279816</v>
      </c>
      <c r="R135" s="1">
        <v>268.24345734700847</v>
      </c>
      <c r="S135" s="1">
        <v>249.62281941595378</v>
      </c>
      <c r="T135" s="1">
        <v>248.03257453534727</v>
      </c>
      <c r="U135" s="1">
        <v>239.80983845408596</v>
      </c>
      <c r="V135" s="1">
        <v>235.03034538345798</v>
      </c>
      <c r="W135" s="1">
        <v>238.67465102709915</v>
      </c>
      <c r="X135" s="1">
        <v>246.95585614030881</v>
      </c>
      <c r="Y135" s="1">
        <v>253.89229625056234</v>
      </c>
      <c r="Z135" s="1">
        <v>263.00922474393695</v>
      </c>
      <c r="AA135" s="1">
        <v>273.093459561923</v>
      </c>
      <c r="AB135" s="1">
        <v>284.670617825504</v>
      </c>
      <c r="AC135" s="1">
        <v>282.1938625743885</v>
      </c>
      <c r="AD135" s="1">
        <v>279.06230416322632</v>
      </c>
      <c r="AE135" s="1">
        <v>273.83223385462503</v>
      </c>
      <c r="AF135" s="1">
        <v>225.26996519772865</v>
      </c>
      <c r="AG135" s="1">
        <v>215.325251209529</v>
      </c>
      <c r="AH135" s="1">
        <v>224.70497225475643</v>
      </c>
      <c r="AI135" s="1">
        <v>88.827651711869194</v>
      </c>
      <c r="AJ135" s="1">
        <v>69.748304817695555</v>
      </c>
      <c r="AK135" s="1">
        <v>58.085139310162724</v>
      </c>
      <c r="AL135" s="1">
        <v>47.138005784540638</v>
      </c>
      <c r="AM135" s="1">
        <v>31.751738772611596</v>
      </c>
      <c r="AN135" s="1">
        <v>16.112327227771104</v>
      </c>
      <c r="AO135" s="1">
        <v>8.4086164321977517</v>
      </c>
      <c r="AP135" s="1">
        <v>5.3245366738582032</v>
      </c>
      <c r="AQ135" s="1">
        <v>3.7185065433680999</v>
      </c>
      <c r="AR135" s="1">
        <v>2.2228047172939367</v>
      </c>
      <c r="AS135" s="1">
        <v>2.1087814747292883</v>
      </c>
      <c r="AT135" s="1">
        <v>2.006069298489785</v>
      </c>
      <c r="AU135" s="1">
        <v>1.9153599036337319</v>
      </c>
      <c r="AV135" s="1">
        <v>1.835311740732394</v>
      </c>
      <c r="AW135" s="1">
        <v>1.7648108454125155</v>
      </c>
      <c r="AX135" s="1">
        <v>1.6804750082280662</v>
      </c>
      <c r="AY135" s="1">
        <v>1.6184634237869904</v>
      </c>
      <c r="AZ135" s="1">
        <v>1.5860562724057141</v>
      </c>
      <c r="BA135" s="1">
        <v>1.5563339402282752</v>
      </c>
      <c r="BB135" s="1">
        <v>1.5563449066144051</v>
      </c>
      <c r="BC135" s="1">
        <v>1.5255807252803475</v>
      </c>
      <c r="BD135" s="1">
        <v>1.5380251747769214</v>
      </c>
      <c r="BE135" s="1">
        <v>1.5519317200504146</v>
      </c>
      <c r="BF135" s="1">
        <v>1.5516401760642089</v>
      </c>
      <c r="BG135" s="1">
        <v>1.5471100666108693</v>
      </c>
      <c r="BH135" s="1">
        <v>1.5495229392017047</v>
      </c>
      <c r="BI135" s="1">
        <v>1.5495229392017047</v>
      </c>
      <c r="BJ135" s="1">
        <v>1.5495229392017047</v>
      </c>
      <c r="BK135" s="1">
        <v>1.5495229392017047</v>
      </c>
    </row>
    <row r="136" spans="2:63" x14ac:dyDescent="0.2">
      <c r="B136" t="s">
        <v>172</v>
      </c>
      <c r="C136" s="1">
        <v>198.91484857975547</v>
      </c>
      <c r="D136" s="1">
        <v>199.62784647942632</v>
      </c>
      <c r="E136" s="1">
        <v>199.34093627659004</v>
      </c>
      <c r="F136" s="1">
        <v>200.5381307458502</v>
      </c>
      <c r="G136" s="1">
        <v>198.29989741084879</v>
      </c>
      <c r="H136" s="1">
        <v>196.10133368395805</v>
      </c>
      <c r="I136" s="1">
        <v>187.54152821338047</v>
      </c>
      <c r="J136" s="1">
        <v>188.28175120294347</v>
      </c>
      <c r="K136" s="1">
        <v>186.34963466326829</v>
      </c>
      <c r="L136" s="1">
        <v>187.22726122681223</v>
      </c>
      <c r="M136" s="1">
        <v>223.2349036781697</v>
      </c>
      <c r="N136" s="1">
        <v>219.12488271330557</v>
      </c>
      <c r="O136" s="1">
        <v>208.22571423618044</v>
      </c>
      <c r="P136" s="1">
        <v>212.91682050233854</v>
      </c>
      <c r="Q136" s="1">
        <v>212.75004579059919</v>
      </c>
      <c r="R136" s="1">
        <v>216.04580966416185</v>
      </c>
      <c r="S136" s="1">
        <v>180.7375179238399</v>
      </c>
      <c r="T136" s="1">
        <v>179.16081530228178</v>
      </c>
      <c r="U136" s="1">
        <v>171.91225167908712</v>
      </c>
      <c r="V136" s="1">
        <v>169.97699045140487</v>
      </c>
      <c r="W136" s="1">
        <v>142.49597622007704</v>
      </c>
      <c r="X136" s="1">
        <v>124.12355537584348</v>
      </c>
      <c r="Y136" s="1">
        <v>109.52563075248665</v>
      </c>
      <c r="Z136" s="1">
        <v>96.052131639383987</v>
      </c>
      <c r="AA136" s="1">
        <v>81.456793138065777</v>
      </c>
      <c r="AB136" s="1">
        <v>65.754305610380896</v>
      </c>
      <c r="AC136" s="1">
        <v>65.903291447753631</v>
      </c>
      <c r="AD136" s="1">
        <v>65.33200214923518</v>
      </c>
      <c r="AE136" s="1">
        <v>64.680057264018799</v>
      </c>
      <c r="AF136" s="1">
        <v>55.693792887526754</v>
      </c>
      <c r="AG136" s="1">
        <v>53.88464405937988</v>
      </c>
      <c r="AH136" s="1">
        <v>54.901841749119036</v>
      </c>
      <c r="AI136" s="1">
        <v>23.81029000310355</v>
      </c>
      <c r="AJ136" s="1">
        <v>9.6784665325317043</v>
      </c>
      <c r="AK136" s="1">
        <v>8.8433097132753442</v>
      </c>
      <c r="AL136" s="1">
        <v>8.2670601758934996</v>
      </c>
      <c r="AM136" s="1">
        <v>7.7302056140464668</v>
      </c>
      <c r="AN136" s="1">
        <v>7.1342280664459761</v>
      </c>
      <c r="AO136" s="1">
        <v>6.6011413064691862</v>
      </c>
      <c r="AP136" s="1">
        <v>6.2877988559918396</v>
      </c>
      <c r="AQ136" s="1">
        <v>5.980515567380305</v>
      </c>
      <c r="AR136" s="1">
        <v>5.910655148582439</v>
      </c>
      <c r="AS136" s="1">
        <v>5.6159447571500216</v>
      </c>
      <c r="AT136" s="1">
        <v>5.6334462326870129</v>
      </c>
      <c r="AU136" s="1">
        <v>5.6695510923910861</v>
      </c>
      <c r="AV136" s="1">
        <v>5.6133002442964477</v>
      </c>
      <c r="AW136" s="1">
        <v>5.5336271134706587</v>
      </c>
      <c r="AX136" s="1">
        <v>5.4955287996509066</v>
      </c>
      <c r="AY136" s="1">
        <v>5.4521818691285455</v>
      </c>
      <c r="AZ136" s="1">
        <v>5.4298640041498167</v>
      </c>
      <c r="BA136" s="1">
        <v>5.4096939438184197</v>
      </c>
      <c r="BB136" s="1">
        <v>5.4097013857872573</v>
      </c>
      <c r="BC136" s="1">
        <v>5.3888243095925095</v>
      </c>
      <c r="BD136" s="1">
        <v>5.39726931638533</v>
      </c>
      <c r="BE136" s="1">
        <v>5.406706525265613</v>
      </c>
      <c r="BF136" s="1">
        <v>5.4065086787522265</v>
      </c>
      <c r="BG136" s="1">
        <v>5.4034344724471426</v>
      </c>
      <c r="BH136" s="1">
        <v>5.4050718872179138</v>
      </c>
      <c r="BI136" s="1">
        <v>5.4050718872179138</v>
      </c>
      <c r="BJ136" s="1">
        <v>5.4050718872179138</v>
      </c>
      <c r="BK136" s="1">
        <v>5.4050718872179138</v>
      </c>
    </row>
    <row r="137" spans="2:63" x14ac:dyDescent="0.2">
      <c r="B137" t="s">
        <v>173</v>
      </c>
      <c r="C137" s="1">
        <v>22.577768416149045</v>
      </c>
      <c r="D137" s="1">
        <v>26.083631928989988</v>
      </c>
      <c r="E137" s="1">
        <v>29.508449971244751</v>
      </c>
      <c r="F137" s="1">
        <v>36.653941752625038</v>
      </c>
      <c r="G137" s="1">
        <v>36.591768604430555</v>
      </c>
      <c r="H137" s="1">
        <v>40.383048211928298</v>
      </c>
      <c r="I137" s="1">
        <v>41.68172461824301</v>
      </c>
      <c r="J137" s="1">
        <v>44.792804981372306</v>
      </c>
      <c r="K137" s="1">
        <v>46.628833862094751</v>
      </c>
      <c r="L137" s="1">
        <v>51.236418702992253</v>
      </c>
      <c r="M137" s="1">
        <v>56.426527435199546</v>
      </c>
      <c r="N137" s="1">
        <v>62.683650869514985</v>
      </c>
      <c r="O137" s="1">
        <v>69.115125718100273</v>
      </c>
      <c r="P137" s="1">
        <v>72.594886373928162</v>
      </c>
      <c r="Q137" s="1">
        <v>77.225552690414673</v>
      </c>
      <c r="R137" s="1">
        <v>82.398309339861257</v>
      </c>
      <c r="S137" s="1">
        <v>81.982214165848333</v>
      </c>
      <c r="T137" s="1">
        <v>88.373627447659487</v>
      </c>
      <c r="U137" s="1">
        <v>93.694854817549967</v>
      </c>
      <c r="V137" s="1">
        <v>100.41772400734516</v>
      </c>
      <c r="W137" s="1">
        <v>106.72988063399772</v>
      </c>
      <c r="X137" s="1">
        <v>110.06672273740404</v>
      </c>
      <c r="Y137" s="1">
        <v>111.60518988891432</v>
      </c>
      <c r="Z137" s="1">
        <v>113.55868394306384</v>
      </c>
      <c r="AA137" s="1">
        <v>115.41446349220074</v>
      </c>
      <c r="AB137" s="1">
        <v>114.47487137778383</v>
      </c>
      <c r="AC137" s="1">
        <v>107.92850636850967</v>
      </c>
      <c r="AD137" s="1">
        <v>111.12584318976647</v>
      </c>
      <c r="AE137" s="1">
        <v>113.99182698710804</v>
      </c>
      <c r="AF137" s="1">
        <v>117.81647147891658</v>
      </c>
      <c r="AG137" s="1">
        <v>123.46483936905292</v>
      </c>
      <c r="AH137" s="1">
        <v>128.932869918026</v>
      </c>
      <c r="AI137" s="1">
        <v>133.88226158747364</v>
      </c>
      <c r="AJ137" s="1">
        <v>133.95743729335874</v>
      </c>
      <c r="AK137" s="1">
        <v>143.40978811671411</v>
      </c>
      <c r="AL137" s="1">
        <v>147.59314226964568</v>
      </c>
      <c r="AM137" s="1">
        <v>151.36561859682521</v>
      </c>
      <c r="AN137" s="1">
        <v>155.39234842710212</v>
      </c>
      <c r="AO137" s="1">
        <v>160.36761556931083</v>
      </c>
      <c r="AP137" s="1">
        <v>165.06454169095795</v>
      </c>
      <c r="AQ137" s="1">
        <v>169.63929403475851</v>
      </c>
      <c r="AR137" s="1">
        <v>170.20290900644002</v>
      </c>
      <c r="AS137" s="1">
        <v>171.27009358860894</v>
      </c>
      <c r="AT137" s="1">
        <v>171.42241724915996</v>
      </c>
      <c r="AU137" s="1">
        <v>171.55818733461183</v>
      </c>
      <c r="AV137" s="1">
        <v>180.08320441317392</v>
      </c>
      <c r="AW137" s="1">
        <v>180.7654096843882</v>
      </c>
      <c r="AX137" s="1">
        <v>181.32654101999023</v>
      </c>
      <c r="AY137" s="1">
        <v>181.94890745419892</v>
      </c>
      <c r="AZ137" s="1">
        <v>182.7069735163866</v>
      </c>
      <c r="BA137" s="1">
        <v>183.32773503182497</v>
      </c>
      <c r="BB137" s="1">
        <v>184.05506114696351</v>
      </c>
      <c r="BC137" s="1">
        <v>184.58176738157664</v>
      </c>
      <c r="BD137" s="1">
        <v>185.41591987471628</v>
      </c>
      <c r="BE137" s="1">
        <v>186.30439048459402</v>
      </c>
      <c r="BF137" s="1">
        <v>187.12631675651423</v>
      </c>
      <c r="BG137" s="1">
        <v>187.92817923918832</v>
      </c>
      <c r="BH137" s="1">
        <v>184.76633354145872</v>
      </c>
      <c r="BI137" s="1">
        <v>184.68148354410999</v>
      </c>
      <c r="BJ137" s="1">
        <v>185.26136533697209</v>
      </c>
      <c r="BK137" s="1">
        <v>185.99557278353504</v>
      </c>
    </row>
    <row r="138" spans="2:63" x14ac:dyDescent="0.2">
      <c r="B138" t="s">
        <v>174</v>
      </c>
      <c r="C138" s="13">
        <v>2628.7671495309187</v>
      </c>
      <c r="D138" s="13">
        <v>2651.6255196520151</v>
      </c>
      <c r="E138" s="13">
        <v>2677.7103647017539</v>
      </c>
      <c r="F138" s="13">
        <v>2737.823078175099</v>
      </c>
      <c r="G138" s="13">
        <v>2711.0259675423295</v>
      </c>
      <c r="H138" s="13">
        <v>2700.9753586051829</v>
      </c>
      <c r="I138" s="13">
        <v>2649.810676710712</v>
      </c>
      <c r="J138" s="13">
        <v>2723.1832836899089</v>
      </c>
      <c r="K138" s="13">
        <v>2744.5332222005791</v>
      </c>
      <c r="L138" s="13">
        <v>2823.594691947515</v>
      </c>
      <c r="M138" s="13">
        <v>2880.8502074583671</v>
      </c>
      <c r="N138" s="13">
        <v>2922.0612665489675</v>
      </c>
      <c r="O138" s="13">
        <v>2930.2939929417425</v>
      </c>
      <c r="P138" s="13">
        <v>2944.6724802581148</v>
      </c>
      <c r="Q138" s="13">
        <v>2997.4727222382653</v>
      </c>
      <c r="R138" s="13">
        <v>3003.2205918012769</v>
      </c>
      <c r="S138" s="13">
        <v>2808.4683782379602</v>
      </c>
      <c r="T138" s="13">
        <v>2784.7769398854061</v>
      </c>
      <c r="U138" s="13">
        <v>2728.2196873470916</v>
      </c>
      <c r="V138" s="13">
        <v>2612.0256435220922</v>
      </c>
      <c r="W138" s="13">
        <v>2518.2810995319423</v>
      </c>
      <c r="X138" s="13">
        <v>2485.8807774943871</v>
      </c>
      <c r="Y138" s="13">
        <v>2507.7175733141335</v>
      </c>
      <c r="Z138" s="13">
        <v>2550.0018638158008</v>
      </c>
      <c r="AA138" s="13">
        <v>2574.0763898049299</v>
      </c>
      <c r="AB138" s="35">
        <v>2600.4291345732086</v>
      </c>
      <c r="AC138" s="13">
        <v>2550.3266382841121</v>
      </c>
      <c r="AD138" s="13">
        <v>2525.4391117608402</v>
      </c>
      <c r="AE138" s="13">
        <v>2490.6284154898299</v>
      </c>
      <c r="AF138" s="13">
        <v>2382.3197513387649</v>
      </c>
      <c r="AG138" s="13">
        <v>2346.3405888941961</v>
      </c>
      <c r="AH138" s="13">
        <v>2254.4587976624771</v>
      </c>
      <c r="AI138" s="13">
        <v>2221.9789652517516</v>
      </c>
      <c r="AJ138" s="13">
        <v>2149.0262328503222</v>
      </c>
      <c r="AK138" s="13">
        <v>2079.5922894304231</v>
      </c>
      <c r="AL138" s="13">
        <v>2019.2487653175708</v>
      </c>
      <c r="AM138" s="13">
        <v>1914.9505556646395</v>
      </c>
      <c r="AN138" s="13">
        <v>1797.9593829610012</v>
      </c>
      <c r="AO138" s="13">
        <v>1698.6838687772388</v>
      </c>
      <c r="AP138" s="13">
        <v>1631.9777794554973</v>
      </c>
      <c r="AQ138" s="13">
        <v>1563.7886812508887</v>
      </c>
      <c r="AR138" s="13">
        <v>1502.5318967777614</v>
      </c>
      <c r="AS138" s="13">
        <v>1436.8982089799854</v>
      </c>
      <c r="AT138" s="13">
        <v>1399.2477151622597</v>
      </c>
      <c r="AU138" s="13">
        <v>1366.5093639941333</v>
      </c>
      <c r="AV138" s="13">
        <v>1347.6104152216569</v>
      </c>
      <c r="AW138" s="13">
        <v>1312.5155199414601</v>
      </c>
      <c r="AX138" s="13">
        <v>1275.6542586672156</v>
      </c>
      <c r="AY138" s="13">
        <v>1246.143655313967</v>
      </c>
      <c r="AZ138" s="13">
        <v>1226.4297968213946</v>
      </c>
      <c r="BA138" s="13">
        <v>1208.6217079628573</v>
      </c>
      <c r="BB138" s="13">
        <v>1201.1100019068681</v>
      </c>
      <c r="BC138" s="13">
        <v>1183.460187532603</v>
      </c>
      <c r="BD138" s="13">
        <v>1179.8962668427521</v>
      </c>
      <c r="BE138" s="13">
        <v>1176.5566163733859</v>
      </c>
      <c r="BF138" s="13">
        <v>1168.3902752918661</v>
      </c>
      <c r="BG138" s="13">
        <v>1158.784158272349</v>
      </c>
      <c r="BH138" s="13">
        <v>1143.4395507741774</v>
      </c>
      <c r="BI138" s="13">
        <v>1134.6423389646757</v>
      </c>
      <c r="BJ138" s="13">
        <v>1126.6308805852468</v>
      </c>
      <c r="BK138" s="13">
        <v>1118.9624991056423</v>
      </c>
    </row>
    <row r="141" spans="2:63" x14ac:dyDescent="0.2">
      <c r="B141" s="2" t="s">
        <v>176</v>
      </c>
    </row>
    <row r="142" spans="2:63" x14ac:dyDescent="0.2">
      <c r="B142" s="9" t="s">
        <v>169</v>
      </c>
      <c r="C142" s="10">
        <v>1980</v>
      </c>
      <c r="D142" s="10">
        <v>1981</v>
      </c>
      <c r="E142" s="10">
        <v>1982</v>
      </c>
      <c r="F142" s="10">
        <v>1983</v>
      </c>
      <c r="G142" s="10">
        <v>1984</v>
      </c>
      <c r="H142" s="10">
        <v>1985</v>
      </c>
      <c r="I142" s="10">
        <v>1986</v>
      </c>
      <c r="J142" s="10">
        <v>1987</v>
      </c>
      <c r="K142" s="10">
        <v>1988</v>
      </c>
      <c r="L142" s="10">
        <v>1989</v>
      </c>
      <c r="M142" s="10">
        <v>1990</v>
      </c>
      <c r="N142" s="10">
        <v>1991</v>
      </c>
      <c r="O142" s="10">
        <v>1992</v>
      </c>
      <c r="P142" s="10">
        <v>1993</v>
      </c>
      <c r="Q142" s="10">
        <v>1994</v>
      </c>
      <c r="R142" s="10">
        <v>1995</v>
      </c>
      <c r="S142" s="10">
        <v>1996</v>
      </c>
      <c r="T142" s="10">
        <v>1997</v>
      </c>
      <c r="U142" s="10">
        <v>1998</v>
      </c>
      <c r="V142" s="11">
        <v>1999</v>
      </c>
      <c r="W142" s="12">
        <v>2000</v>
      </c>
      <c r="X142" s="10">
        <v>2001</v>
      </c>
      <c r="Y142" s="10">
        <v>2002</v>
      </c>
      <c r="Z142" s="10">
        <v>2003</v>
      </c>
      <c r="AA142" s="10">
        <v>2004</v>
      </c>
      <c r="AB142" s="34">
        <v>2005</v>
      </c>
      <c r="AC142" s="10">
        <v>2006</v>
      </c>
      <c r="AD142" s="10">
        <v>2007</v>
      </c>
      <c r="AE142" s="10">
        <v>2008</v>
      </c>
      <c r="AF142" s="10">
        <v>2009</v>
      </c>
      <c r="AG142" s="10">
        <v>2010</v>
      </c>
      <c r="AH142" s="10">
        <v>2011</v>
      </c>
      <c r="AI142" s="10">
        <v>2012</v>
      </c>
      <c r="AJ142" s="10">
        <v>2013</v>
      </c>
      <c r="AK142" s="10">
        <v>2014</v>
      </c>
      <c r="AL142" s="10">
        <v>2015</v>
      </c>
      <c r="AM142" s="10">
        <v>2016</v>
      </c>
      <c r="AN142" s="10">
        <v>2017</v>
      </c>
      <c r="AO142" s="10">
        <v>2018</v>
      </c>
      <c r="AP142" s="10">
        <v>2019</v>
      </c>
      <c r="AQ142" s="10">
        <v>2020</v>
      </c>
      <c r="AR142" s="10">
        <v>2021</v>
      </c>
      <c r="AS142" s="10">
        <v>2022</v>
      </c>
      <c r="AT142" s="10">
        <v>2023</v>
      </c>
      <c r="AU142" s="10">
        <v>2024</v>
      </c>
      <c r="AV142" s="10">
        <v>2025</v>
      </c>
      <c r="AW142" s="10">
        <v>2026</v>
      </c>
      <c r="AX142" s="10">
        <v>2027</v>
      </c>
      <c r="AY142" s="10">
        <v>2028</v>
      </c>
      <c r="AZ142" s="10">
        <v>2029</v>
      </c>
      <c r="BA142" s="10">
        <v>2030</v>
      </c>
      <c r="BB142" s="10">
        <v>2031</v>
      </c>
      <c r="BC142" s="10">
        <v>2032</v>
      </c>
      <c r="BD142" s="10">
        <v>2033</v>
      </c>
      <c r="BE142" s="10">
        <v>2034</v>
      </c>
      <c r="BF142" s="10">
        <v>2035</v>
      </c>
      <c r="BG142" s="10">
        <v>2036</v>
      </c>
      <c r="BH142" s="10">
        <v>2037</v>
      </c>
      <c r="BI142" s="10">
        <v>2038</v>
      </c>
      <c r="BJ142" s="10">
        <v>2039</v>
      </c>
      <c r="BK142" s="10">
        <v>2040</v>
      </c>
    </row>
    <row r="143" spans="2:63" x14ac:dyDescent="0.2">
      <c r="B143" t="s">
        <v>170</v>
      </c>
      <c r="C143" s="1">
        <v>619.61652796714611</v>
      </c>
      <c r="D143" s="1">
        <v>631.69534907943955</v>
      </c>
      <c r="E143" s="1">
        <v>645.56077280765976</v>
      </c>
      <c r="F143" s="1">
        <v>652.46119072802594</v>
      </c>
      <c r="G143" s="1">
        <v>667.6064823682143</v>
      </c>
      <c r="H143" s="1">
        <v>671.44764961483111</v>
      </c>
      <c r="I143" s="1">
        <v>667.54000213839288</v>
      </c>
      <c r="J143" s="1">
        <v>685.80515616869889</v>
      </c>
      <c r="K143" s="1">
        <v>699.12845336265127</v>
      </c>
      <c r="L143" s="1">
        <v>729.97649691198762</v>
      </c>
      <c r="M143" s="1">
        <v>733.44606597594816</v>
      </c>
      <c r="N143" s="1">
        <v>745.61550130237606</v>
      </c>
      <c r="O143" s="1">
        <v>746.92837694545267</v>
      </c>
      <c r="P143" s="1">
        <v>748.47561751172418</v>
      </c>
      <c r="Q143" s="1">
        <v>761.35743196725696</v>
      </c>
      <c r="R143" s="1">
        <v>759.67930499755812</v>
      </c>
      <c r="S143" s="1">
        <v>754.48920619695161</v>
      </c>
      <c r="T143" s="1">
        <v>746.00148044999992</v>
      </c>
      <c r="U143" s="1">
        <v>731.0467218875001</v>
      </c>
      <c r="V143" s="1">
        <v>691.24098935296706</v>
      </c>
      <c r="W143" s="1">
        <v>664.56891270461801</v>
      </c>
      <c r="X143" s="1">
        <v>654.14438073128701</v>
      </c>
      <c r="Y143" s="1">
        <v>661.15352022961713</v>
      </c>
      <c r="Z143" s="1">
        <v>673.52875952620627</v>
      </c>
      <c r="AA143" s="1">
        <v>679.9130032603581</v>
      </c>
      <c r="AB143" s="1">
        <v>687.16564213499998</v>
      </c>
      <c r="AC143" s="1">
        <v>681.05234967725187</v>
      </c>
      <c r="AD143" s="1">
        <v>670.65453106598375</v>
      </c>
      <c r="AE143" s="1">
        <v>657.78916222066255</v>
      </c>
      <c r="AF143" s="1">
        <v>639.9362680946042</v>
      </c>
      <c r="AG143" s="1">
        <v>628.76417159855941</v>
      </c>
      <c r="AH143" s="1">
        <v>595.17219980669972</v>
      </c>
      <c r="AI143" s="1">
        <v>638.08484645175747</v>
      </c>
      <c r="AJ143" s="1">
        <v>620.1345940531952</v>
      </c>
      <c r="AK143" s="1">
        <v>600.35140216756156</v>
      </c>
      <c r="AL143" s="1">
        <v>575.27723196364309</v>
      </c>
      <c r="AM143" s="1">
        <v>546.94831441450162</v>
      </c>
      <c r="AN143" s="1">
        <v>514.50584647458004</v>
      </c>
      <c r="AO143" s="1">
        <v>484.9988063027551</v>
      </c>
      <c r="AP143" s="1">
        <v>464.23714478567825</v>
      </c>
      <c r="AQ143" s="1">
        <v>442.60969494011465</v>
      </c>
      <c r="AR143" s="1">
        <v>423.55151928214337</v>
      </c>
      <c r="AS143" s="1">
        <v>402.5189416793757</v>
      </c>
      <c r="AT143" s="1">
        <v>390.80517833355083</v>
      </c>
      <c r="AU143" s="1">
        <v>380.62074289607193</v>
      </c>
      <c r="AV143" s="1">
        <v>369.10057749204037</v>
      </c>
      <c r="AW143" s="1">
        <v>357.8775032637642</v>
      </c>
      <c r="AX143" s="1">
        <v>348.32438196762922</v>
      </c>
      <c r="AY143" s="1">
        <v>338.81291864713512</v>
      </c>
      <c r="AZ143" s="1">
        <v>332.30224799047085</v>
      </c>
      <c r="BA143" s="1">
        <v>326.40207391895103</v>
      </c>
      <c r="BB143" s="1">
        <v>323.74885293298593</v>
      </c>
      <c r="BC143" s="1">
        <v>317.92465333667491</v>
      </c>
      <c r="BD143" s="1">
        <v>316.49839531119869</v>
      </c>
      <c r="BE143" s="1">
        <v>315.12869889699925</v>
      </c>
      <c r="BF143" s="1">
        <v>312.2414291287713</v>
      </c>
      <c r="BG143" s="1">
        <v>308.90153363967033</v>
      </c>
      <c r="BH143" s="1">
        <v>306.33769601583703</v>
      </c>
      <c r="BI143" s="1">
        <v>303.58849241560807</v>
      </c>
      <c r="BJ143" s="1">
        <v>300.83545445880355</v>
      </c>
      <c r="BK143" s="1">
        <v>298.12158423644365</v>
      </c>
    </row>
    <row r="144" spans="2:63" x14ac:dyDescent="0.2">
      <c r="B144" t="s">
        <v>171</v>
      </c>
      <c r="C144" s="1">
        <v>72.406071768990088</v>
      </c>
      <c r="D144" s="1">
        <v>72.838632041393666</v>
      </c>
      <c r="E144" s="1">
        <v>72.954120364735218</v>
      </c>
      <c r="F144" s="1">
        <v>72.801479145206557</v>
      </c>
      <c r="G144" s="1">
        <v>73.491178598814884</v>
      </c>
      <c r="H144" s="1">
        <v>73.406721078547648</v>
      </c>
      <c r="I144" s="1">
        <v>71.229585510179902</v>
      </c>
      <c r="J144" s="1">
        <v>81.291564788439658</v>
      </c>
      <c r="K144" s="1">
        <v>81.472887277737541</v>
      </c>
      <c r="L144" s="1">
        <v>82.819207720437632</v>
      </c>
      <c r="M144" s="1">
        <v>83.824619128766599</v>
      </c>
      <c r="N144" s="1">
        <v>83.146969548181332</v>
      </c>
      <c r="O144" s="1">
        <v>84.105695252999723</v>
      </c>
      <c r="P144" s="1">
        <v>82.98608318807382</v>
      </c>
      <c r="Q144" s="1">
        <v>83.03768451005061</v>
      </c>
      <c r="R144" s="1">
        <v>82.19063596221892</v>
      </c>
      <c r="S144" s="1">
        <v>82.326762036818536</v>
      </c>
      <c r="T144" s="1">
        <v>81.829463150000009</v>
      </c>
      <c r="U144" s="1">
        <v>79.120998900000004</v>
      </c>
      <c r="V144" s="1">
        <v>77.403500232645413</v>
      </c>
      <c r="W144" s="1">
        <v>78.436884982087633</v>
      </c>
      <c r="X144" s="1">
        <v>81.000733263073002</v>
      </c>
      <c r="Y144" s="1">
        <v>83.101900625742672</v>
      </c>
      <c r="Z144" s="1">
        <v>85.890751714760441</v>
      </c>
      <c r="AA144" s="1">
        <v>88.947978635919597</v>
      </c>
      <c r="AB144" s="1">
        <v>92.460394797500015</v>
      </c>
      <c r="AC144" s="1">
        <v>91.400252653879761</v>
      </c>
      <c r="AD144" s="1">
        <v>90.113443628054682</v>
      </c>
      <c r="AE144" s="1">
        <v>88.130060457618598</v>
      </c>
      <c r="AF144" s="1">
        <v>72.359086747021919</v>
      </c>
      <c r="AG144" s="1">
        <v>68.979799722905099</v>
      </c>
      <c r="AH144" s="1">
        <v>72.163348818264495</v>
      </c>
      <c r="AI144" s="1">
        <v>29.10850866661692</v>
      </c>
      <c r="AJ144" s="1">
        <v>22.746556521799281</v>
      </c>
      <c r="AK144" s="1">
        <v>18.963055758134026</v>
      </c>
      <c r="AL144" s="1">
        <v>14.637815318203064</v>
      </c>
      <c r="AM144" s="1">
        <v>9.8637967137431595</v>
      </c>
      <c r="AN144" s="1">
        <v>5.0065670145563397</v>
      </c>
      <c r="AO144" s="1">
        <v>2.6183713390660865</v>
      </c>
      <c r="AP144" s="1">
        <v>1.662766485800564</v>
      </c>
      <c r="AQ144" s="1">
        <v>1.1654605634574946</v>
      </c>
      <c r="AR144" s="1">
        <v>0.70125087565892164</v>
      </c>
      <c r="AS144" s="1">
        <v>0.66546232472718259</v>
      </c>
      <c r="AT144" s="1">
        <v>0.63375941675322423</v>
      </c>
      <c r="AU144" s="1">
        <v>0.60578985837654931</v>
      </c>
      <c r="AV144" s="1">
        <v>0.58093486168486697</v>
      </c>
      <c r="AW144" s="1">
        <v>0.55898924305155639</v>
      </c>
      <c r="AX144" s="1">
        <v>0.53864879333537996</v>
      </c>
      <c r="AY144" s="1">
        <v>0.51970584177789458</v>
      </c>
      <c r="AZ144" s="1">
        <v>0.50941532602984185</v>
      </c>
      <c r="BA144" s="1">
        <v>0.49992936791241133</v>
      </c>
      <c r="BB144" s="1">
        <v>0.49993286786251295</v>
      </c>
      <c r="BC144" s="1">
        <v>0.49011440092964481</v>
      </c>
      <c r="BD144" s="1">
        <v>0.49408607872445071</v>
      </c>
      <c r="BE144" s="1">
        <v>0.49852438811534849</v>
      </c>
      <c r="BF144" s="1">
        <v>0.49843134110860532</v>
      </c>
      <c r="BG144" s="1">
        <v>0.49698554512310811</v>
      </c>
      <c r="BH144" s="1">
        <v>0.49775561956419562</v>
      </c>
      <c r="BI144" s="1">
        <v>0.49775561956419562</v>
      </c>
      <c r="BJ144" s="1">
        <v>0.49775561956419562</v>
      </c>
      <c r="BK144" s="1">
        <v>0.49775561956419562</v>
      </c>
    </row>
    <row r="145" spans="2:63" x14ac:dyDescent="0.2">
      <c r="B145" t="s">
        <v>172</v>
      </c>
      <c r="C145" s="1">
        <v>57.326545664835521</v>
      </c>
      <c r="D145" s="1">
        <v>58.199705808955912</v>
      </c>
      <c r="E145" s="1">
        <v>58.78231318521248</v>
      </c>
      <c r="F145" s="1">
        <v>59.093173340720924</v>
      </c>
      <c r="G145" s="1">
        <v>59.791278862158407</v>
      </c>
      <c r="H145" s="1">
        <v>59.788953018158452</v>
      </c>
      <c r="I145" s="1">
        <v>57.796875550117171</v>
      </c>
      <c r="J145" s="1">
        <v>58.633162177110293</v>
      </c>
      <c r="K145" s="1">
        <v>58.599180854674998</v>
      </c>
      <c r="L145" s="1">
        <v>59.586241660198318</v>
      </c>
      <c r="M145" s="1">
        <v>71.472835249527293</v>
      </c>
      <c r="N145" s="1">
        <v>70.040093166059052</v>
      </c>
      <c r="O145" s="1">
        <v>66.338678720394029</v>
      </c>
      <c r="P145" s="1">
        <v>66.956819308115698</v>
      </c>
      <c r="Q145" s="1">
        <v>66.331020455111428</v>
      </c>
      <c r="R145" s="1">
        <v>66.889079254354925</v>
      </c>
      <c r="S145" s="1">
        <v>59.678796390353249</v>
      </c>
      <c r="T145" s="1">
        <v>59.17966993000001</v>
      </c>
      <c r="U145" s="1">
        <v>56.791796859999998</v>
      </c>
      <c r="V145" s="1">
        <v>56.02568285672276</v>
      </c>
      <c r="W145" s="1">
        <v>46.834013478484003</v>
      </c>
      <c r="X145" s="1">
        <v>40.674790471525554</v>
      </c>
      <c r="Y145" s="1">
        <v>35.774626006358531</v>
      </c>
      <c r="Z145" s="1">
        <v>31.263076037283337</v>
      </c>
      <c r="AA145" s="1">
        <v>26.411857998916574</v>
      </c>
      <c r="AB145" s="1">
        <v>21.226679620000002</v>
      </c>
      <c r="AC145" s="1">
        <v>21.19181552591596</v>
      </c>
      <c r="AD145" s="1">
        <v>20.916374693679948</v>
      </c>
      <c r="AE145" s="1">
        <v>20.613007611009408</v>
      </c>
      <c r="AF145" s="1">
        <v>17.727373408331662</v>
      </c>
      <c r="AG145" s="1">
        <v>17.108055744255967</v>
      </c>
      <c r="AH145" s="1">
        <v>17.466261265303839</v>
      </c>
      <c r="AI145" s="1">
        <v>7.6095123054751355</v>
      </c>
      <c r="AJ145" s="1">
        <v>3.0533347777582649</v>
      </c>
      <c r="AK145" s="1">
        <v>2.795561605827658</v>
      </c>
      <c r="AL145" s="1">
        <v>2.6024393697440309</v>
      </c>
      <c r="AM145" s="1">
        <v>2.4395179660235442</v>
      </c>
      <c r="AN145" s="1">
        <v>2.257158703765461</v>
      </c>
      <c r="AO145" s="1">
        <v>2.0955198550655005</v>
      </c>
      <c r="AP145" s="1">
        <v>2.0022646580008834</v>
      </c>
      <c r="AQ145" s="1">
        <v>1.9110312202129867</v>
      </c>
      <c r="AR145" s="1">
        <v>1.890384198790128</v>
      </c>
      <c r="AS145" s="1">
        <v>1.7971858433820629</v>
      </c>
      <c r="AT145" s="1">
        <v>1.8035633117903611</v>
      </c>
      <c r="AU145" s="1">
        <v>1.8157402213915474</v>
      </c>
      <c r="AV145" s="1">
        <v>1.7982825071093445</v>
      </c>
      <c r="AW145" s="1">
        <v>1.7732842327122695</v>
      </c>
      <c r="AX145" s="1">
        <v>1.7649215052459557</v>
      </c>
      <c r="AY145" s="1">
        <v>1.7521060004128146</v>
      </c>
      <c r="AZ145" s="1">
        <v>1.7451441415966487</v>
      </c>
      <c r="BA145" s="1">
        <v>1.7387265914206906</v>
      </c>
      <c r="BB145" s="1">
        <v>1.7387289592474415</v>
      </c>
      <c r="BC145" s="1">
        <v>1.7320864563592107</v>
      </c>
      <c r="BD145" s="1">
        <v>1.7347734217890993</v>
      </c>
      <c r="BE145" s="1">
        <v>1.7377760782271636</v>
      </c>
      <c r="BF145" s="1">
        <v>1.7377131289892369</v>
      </c>
      <c r="BG145" s="1">
        <v>1.7367350023555048</v>
      </c>
      <c r="BH145" s="1">
        <v>1.7372559820292206</v>
      </c>
      <c r="BI145" s="1">
        <v>1.7372559820292206</v>
      </c>
      <c r="BJ145" s="1">
        <v>1.7372559820292206</v>
      </c>
      <c r="BK145" s="1">
        <v>1.7372559820292206</v>
      </c>
    </row>
    <row r="146" spans="2:63" x14ac:dyDescent="0.2">
      <c r="B146" t="s">
        <v>173</v>
      </c>
      <c r="C146" s="1">
        <v>6.4140773069654315</v>
      </c>
      <c r="D146" s="1">
        <v>7.4251888635563921</v>
      </c>
      <c r="E146" s="1">
        <v>8.4124773822942185</v>
      </c>
      <c r="F146" s="1">
        <v>9.4246044534790911</v>
      </c>
      <c r="G146" s="1">
        <v>10.454028669822302</v>
      </c>
      <c r="H146" s="1">
        <v>11.54557999011549</v>
      </c>
      <c r="I146" s="1">
        <v>11.926831411436849</v>
      </c>
      <c r="J146" s="1">
        <v>12.831814654986349</v>
      </c>
      <c r="K146" s="1">
        <v>13.366336557652037</v>
      </c>
      <c r="L146" s="1">
        <v>14.693762774931098</v>
      </c>
      <c r="M146" s="1">
        <v>16.167151031704968</v>
      </c>
      <c r="N146" s="1">
        <v>17.943251582166425</v>
      </c>
      <c r="O146" s="1">
        <v>19.755240661103223</v>
      </c>
      <c r="P146" s="1">
        <v>20.72631102317149</v>
      </c>
      <c r="Q146" s="1">
        <v>22.029094023847207</v>
      </c>
      <c r="R146" s="1">
        <v>23.490388046555093</v>
      </c>
      <c r="S146" s="1">
        <v>24.966512650712605</v>
      </c>
      <c r="T146" s="1">
        <v>26.8353576835</v>
      </c>
      <c r="U146" s="1">
        <v>28.374315322999998</v>
      </c>
      <c r="V146" s="1">
        <v>30.320956902268374</v>
      </c>
      <c r="W146" s="1">
        <v>32.128840177173906</v>
      </c>
      <c r="X146" s="1">
        <v>33.017285049733999</v>
      </c>
      <c r="Y146" s="1">
        <v>33.344611941275716</v>
      </c>
      <c r="Z146" s="1">
        <v>33.819785837509251</v>
      </c>
      <c r="AA146" s="1">
        <v>34.25211198297395</v>
      </c>
      <c r="AB146" s="1">
        <v>33.863560615999994</v>
      </c>
      <c r="AC146" s="1">
        <v>35.448586693155669</v>
      </c>
      <c r="AD146" s="1">
        <v>36.499646658406476</v>
      </c>
      <c r="AE146" s="1">
        <v>37.442043587720477</v>
      </c>
      <c r="AF146" s="1">
        <v>38.703379044911735</v>
      </c>
      <c r="AG146" s="1">
        <v>40.493550815885826</v>
      </c>
      <c r="AH146" s="1">
        <v>42.324015792814585</v>
      </c>
      <c r="AI146" s="1">
        <v>43.968688607609941</v>
      </c>
      <c r="AJ146" s="1">
        <v>43.577221867533581</v>
      </c>
      <c r="AK146" s="1">
        <v>46.658265873357045</v>
      </c>
      <c r="AL146" s="1">
        <v>47.605827599762613</v>
      </c>
      <c r="AM146" s="1">
        <v>48.853623631322833</v>
      </c>
      <c r="AN146" s="1">
        <v>50.16850987259194</v>
      </c>
      <c r="AO146" s="1">
        <v>51.817820429669979</v>
      </c>
      <c r="AP146" s="1">
        <v>53.378659499492578</v>
      </c>
      <c r="AQ146" s="1">
        <v>54.90595435783468</v>
      </c>
      <c r="AR146" s="1">
        <v>55.120553821537754</v>
      </c>
      <c r="AS146" s="1">
        <v>55.490565629619105</v>
      </c>
      <c r="AT146" s="1">
        <v>55.578246229221726</v>
      </c>
      <c r="AU146" s="1">
        <v>55.657421751146479</v>
      </c>
      <c r="AV146" s="1">
        <v>55.829662408272675</v>
      </c>
      <c r="AW146" s="1">
        <v>56.041861279999672</v>
      </c>
      <c r="AX146" s="1">
        <v>56.219017558460713</v>
      </c>
      <c r="AY146" s="1">
        <v>56.423557832836657</v>
      </c>
      <c r="AZ146" s="1">
        <v>56.656798726037863</v>
      </c>
      <c r="BA146" s="1">
        <v>56.843885350088932</v>
      </c>
      <c r="BB146" s="1">
        <v>57.068949362546078</v>
      </c>
      <c r="BC146" s="1">
        <v>57.226756451878089</v>
      </c>
      <c r="BD146" s="1">
        <v>57.486968366895425</v>
      </c>
      <c r="BE146" s="1">
        <v>57.764234338927416</v>
      </c>
      <c r="BF146" s="1">
        <v>58.01852031866467</v>
      </c>
      <c r="BG146" s="1">
        <v>58.265884715644582</v>
      </c>
      <c r="BH146" s="1">
        <v>58.519485546661983</v>
      </c>
      <c r="BI146" s="1">
        <v>58.758496924778633</v>
      </c>
      <c r="BJ146" s="1">
        <v>58.998073084761337</v>
      </c>
      <c r="BK146" s="1">
        <v>59.231880030088575</v>
      </c>
    </row>
    <row r="147" spans="2:63" x14ac:dyDescent="0.2">
      <c r="B147" t="s">
        <v>174</v>
      </c>
      <c r="C147" s="13">
        <v>755.76322270793708</v>
      </c>
      <c r="D147" s="13">
        <v>770.1588757933456</v>
      </c>
      <c r="E147" s="13">
        <v>785.70968373990172</v>
      </c>
      <c r="F147" s="13">
        <v>793.78044766743255</v>
      </c>
      <c r="G147" s="13">
        <v>811.34296849900988</v>
      </c>
      <c r="H147" s="13">
        <v>816.18890370165275</v>
      </c>
      <c r="I147" s="13">
        <v>808.49329461012678</v>
      </c>
      <c r="J147" s="13">
        <v>838.56169778923527</v>
      </c>
      <c r="K147" s="13">
        <v>852.56685805271582</v>
      </c>
      <c r="L147" s="13">
        <v>887.07570906755461</v>
      </c>
      <c r="M147" s="13">
        <v>904.91067138594701</v>
      </c>
      <c r="N147" s="13">
        <v>916.74581559878288</v>
      </c>
      <c r="O147" s="13">
        <v>917.12799157994959</v>
      </c>
      <c r="P147" s="13">
        <v>919.14483103108523</v>
      </c>
      <c r="Q147" s="13">
        <v>932.75523095626613</v>
      </c>
      <c r="R147" s="13">
        <v>932.24940826068701</v>
      </c>
      <c r="S147" s="13">
        <v>921.46127727483599</v>
      </c>
      <c r="T147" s="13">
        <v>913.84597121349998</v>
      </c>
      <c r="U147" s="13">
        <v>895.33383297050011</v>
      </c>
      <c r="V147" s="13">
        <v>854.99112934460356</v>
      </c>
      <c r="W147" s="13">
        <v>821.9686513423635</v>
      </c>
      <c r="X147" s="13">
        <v>808.83718951561957</v>
      </c>
      <c r="Y147" s="13">
        <v>813.37465880299408</v>
      </c>
      <c r="Z147" s="13">
        <v>824.50237311575927</v>
      </c>
      <c r="AA147" s="13">
        <v>829.52495187816828</v>
      </c>
      <c r="AB147" s="13">
        <v>834.71627716850003</v>
      </c>
      <c r="AC147" s="13">
        <v>829.09300455020332</v>
      </c>
      <c r="AD147" s="13">
        <v>818.18399604612489</v>
      </c>
      <c r="AE147" s="13">
        <v>803.974273877011</v>
      </c>
      <c r="AF147" s="13">
        <v>768.72610729486951</v>
      </c>
      <c r="AG147" s="13">
        <v>755.34557788160623</v>
      </c>
      <c r="AH147" s="13">
        <v>727.12582568308267</v>
      </c>
      <c r="AI147" s="13">
        <v>718.77155603145945</v>
      </c>
      <c r="AJ147" s="13">
        <v>689.51170722028633</v>
      </c>
      <c r="AK147" s="13">
        <v>668.76828540488032</v>
      </c>
      <c r="AL147" s="13">
        <v>640.12331425135278</v>
      </c>
      <c r="AM147" s="13">
        <v>608.10525272559119</v>
      </c>
      <c r="AN147" s="13">
        <v>571.93808206549375</v>
      </c>
      <c r="AO147" s="13">
        <v>541.53051792655663</v>
      </c>
      <c r="AP147" s="13">
        <v>521.2808354289723</v>
      </c>
      <c r="AQ147" s="13">
        <v>500.59214108161979</v>
      </c>
      <c r="AR147" s="13">
        <v>481.26370817813017</v>
      </c>
      <c r="AS147" s="13">
        <v>460.47215547710402</v>
      </c>
      <c r="AT147" s="13">
        <v>448.82074729131614</v>
      </c>
      <c r="AU147" s="13">
        <v>438.69969472698654</v>
      </c>
      <c r="AV147" s="13">
        <v>427.30945726910721</v>
      </c>
      <c r="AW147" s="13">
        <v>416.25163801952772</v>
      </c>
      <c r="AX147" s="13">
        <v>406.84696982467131</v>
      </c>
      <c r="AY147" s="13">
        <v>397.50828832216251</v>
      </c>
      <c r="AZ147" s="13">
        <v>391.21360618413519</v>
      </c>
      <c r="BA147" s="13">
        <v>385.48461522837306</v>
      </c>
      <c r="BB147" s="13">
        <v>383.05646412264196</v>
      </c>
      <c r="BC147" s="13">
        <v>377.37361064584184</v>
      </c>
      <c r="BD147" s="13">
        <v>376.21422317860771</v>
      </c>
      <c r="BE147" s="13">
        <v>375.12923370226918</v>
      </c>
      <c r="BF147" s="13">
        <v>372.49609391753381</v>
      </c>
      <c r="BG147" s="13">
        <v>369.40113890279349</v>
      </c>
      <c r="BH147" s="13">
        <v>367.09219316409246</v>
      </c>
      <c r="BI147" s="13">
        <v>364.58200094198014</v>
      </c>
      <c r="BJ147" s="13">
        <v>362.06853914515835</v>
      </c>
      <c r="BK147" s="13">
        <v>359.58847586812567</v>
      </c>
    </row>
    <row r="149" spans="2:63" x14ac:dyDescent="0.2">
      <c r="L149" s="1"/>
    </row>
    <row r="150" spans="2:63" x14ac:dyDescent="0.2">
      <c r="B150" s="2" t="s">
        <v>177</v>
      </c>
    </row>
    <row r="151" spans="2:63" x14ac:dyDescent="0.2">
      <c r="B151" s="9" t="s">
        <v>169</v>
      </c>
      <c r="C151" s="10">
        <v>1980</v>
      </c>
      <c r="D151" s="10">
        <v>1981</v>
      </c>
      <c r="E151" s="10">
        <v>1982</v>
      </c>
      <c r="F151" s="10">
        <v>1983</v>
      </c>
      <c r="G151" s="10">
        <v>1984</v>
      </c>
      <c r="H151" s="10">
        <v>1985</v>
      </c>
      <c r="I151" s="10">
        <v>1986</v>
      </c>
      <c r="J151" s="10">
        <v>1987</v>
      </c>
      <c r="K151" s="10">
        <v>1988</v>
      </c>
      <c r="L151" s="10">
        <v>1989</v>
      </c>
      <c r="M151" s="10">
        <v>1990</v>
      </c>
      <c r="N151" s="10">
        <v>1991</v>
      </c>
      <c r="O151" s="10">
        <v>1992</v>
      </c>
      <c r="P151" s="10">
        <v>1993</v>
      </c>
      <c r="Q151" s="10">
        <v>1994</v>
      </c>
      <c r="R151" s="10">
        <v>1995</v>
      </c>
      <c r="S151" s="10">
        <v>1996</v>
      </c>
      <c r="T151" s="10">
        <v>1997</v>
      </c>
      <c r="U151" s="10">
        <v>1998</v>
      </c>
      <c r="V151" s="11">
        <v>1999</v>
      </c>
      <c r="W151" s="12">
        <v>2000</v>
      </c>
      <c r="X151" s="10">
        <v>2001</v>
      </c>
      <c r="Y151" s="10">
        <v>2002</v>
      </c>
      <c r="Z151" s="10">
        <v>2003</v>
      </c>
      <c r="AA151" s="10">
        <v>2004</v>
      </c>
      <c r="AB151" s="34">
        <v>2005</v>
      </c>
      <c r="AC151" s="10">
        <v>2006</v>
      </c>
      <c r="AD151" s="10">
        <v>2007</v>
      </c>
      <c r="AE151" s="10">
        <v>2008</v>
      </c>
      <c r="AF151" s="10">
        <v>2009</v>
      </c>
      <c r="AG151" s="10">
        <v>2010</v>
      </c>
      <c r="AH151" s="10">
        <v>2011</v>
      </c>
      <c r="AI151" s="10">
        <v>2012</v>
      </c>
      <c r="AJ151" s="10">
        <v>2013</v>
      </c>
      <c r="AK151" s="10">
        <v>2014</v>
      </c>
      <c r="AL151" s="10">
        <v>2015</v>
      </c>
      <c r="AM151" s="10">
        <v>2016</v>
      </c>
      <c r="AN151" s="10">
        <v>2017</v>
      </c>
      <c r="AO151" s="10">
        <v>2018</v>
      </c>
      <c r="AP151" s="10">
        <v>2019</v>
      </c>
      <c r="AQ151" s="10">
        <v>2020</v>
      </c>
      <c r="AR151" s="10">
        <v>2021</v>
      </c>
      <c r="AS151" s="10">
        <v>2022</v>
      </c>
      <c r="AT151" s="10">
        <v>2023</v>
      </c>
      <c r="AU151" s="10">
        <v>2024</v>
      </c>
      <c r="AV151" s="10">
        <v>2025</v>
      </c>
      <c r="AW151" s="10">
        <v>2026</v>
      </c>
      <c r="AX151" s="10">
        <v>2027</v>
      </c>
      <c r="AY151" s="10">
        <v>2028</v>
      </c>
      <c r="AZ151" s="10">
        <v>2029</v>
      </c>
      <c r="BA151" s="10">
        <v>2030</v>
      </c>
      <c r="BB151" s="10">
        <v>2031</v>
      </c>
      <c r="BC151" s="10">
        <v>2032</v>
      </c>
      <c r="BD151" s="10">
        <v>2033</v>
      </c>
      <c r="BE151" s="10">
        <v>2034</v>
      </c>
      <c r="BF151" s="10">
        <v>2035</v>
      </c>
      <c r="BG151" s="10">
        <v>2036</v>
      </c>
      <c r="BH151" s="10">
        <v>2037</v>
      </c>
      <c r="BI151" s="10">
        <v>2038</v>
      </c>
      <c r="BJ151" s="10">
        <v>2039</v>
      </c>
      <c r="BK151" s="10">
        <v>2040</v>
      </c>
    </row>
    <row r="152" spans="2:63" x14ac:dyDescent="0.2">
      <c r="B152" t="s">
        <v>170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>
        <v>11.685948750000003</v>
      </c>
      <c r="AI152" s="1">
        <v>34.762435669690333</v>
      </c>
      <c r="AJ152" s="1">
        <v>47.864659188425897</v>
      </c>
      <c r="AK152" s="1">
        <v>142.90680963578399</v>
      </c>
      <c r="AL152" s="1">
        <v>264.87774987817346</v>
      </c>
      <c r="AM152" s="1">
        <v>391.1473313857079</v>
      </c>
      <c r="AN152" s="1">
        <v>501.27927095065115</v>
      </c>
      <c r="AO152" s="1">
        <v>613.72806854024998</v>
      </c>
      <c r="AP152" s="1">
        <v>723.74354351170928</v>
      </c>
      <c r="AQ152" s="1">
        <v>831.18686093165354</v>
      </c>
      <c r="AR152" s="1">
        <v>923.59009477728716</v>
      </c>
      <c r="AS152" s="1">
        <v>1023.5251974714572</v>
      </c>
      <c r="AT152" s="1">
        <v>1120.8209707973799</v>
      </c>
      <c r="AU152" s="1">
        <v>1191.1189111646954</v>
      </c>
      <c r="AV152" s="1">
        <v>1226.8596890818712</v>
      </c>
      <c r="AW152" s="1">
        <v>1248.7154069706689</v>
      </c>
      <c r="AX152" s="1">
        <v>1269.0899225930309</v>
      </c>
      <c r="AY152" s="1">
        <v>1283.2644295416419</v>
      </c>
      <c r="AZ152" s="1">
        <v>1300.2293581255167</v>
      </c>
      <c r="BA152" s="1">
        <v>1314.5456946766712</v>
      </c>
      <c r="BB152" s="1">
        <v>1339.5303872889306</v>
      </c>
      <c r="BC152" s="1">
        <v>1348.077111223701</v>
      </c>
      <c r="BD152" s="1">
        <v>1378.7258512425631</v>
      </c>
      <c r="BE152" s="1">
        <v>1402.8264180565409</v>
      </c>
      <c r="BF152" s="1">
        <v>1417.9733014268973</v>
      </c>
      <c r="BG152" s="1">
        <v>1430.0770520993594</v>
      </c>
      <c r="BH152" s="1">
        <v>1443.1690181819022</v>
      </c>
      <c r="BI152" s="1">
        <v>1456.5415939882294</v>
      </c>
      <c r="BJ152" s="1">
        <v>1469.5873068449825</v>
      </c>
      <c r="BK152" s="1">
        <v>1482.4417560894703</v>
      </c>
    </row>
    <row r="153" spans="2:63" x14ac:dyDescent="0.2">
      <c r="B153" t="s">
        <v>171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>
        <v>1.0036296375</v>
      </c>
      <c r="AI153" s="1">
        <v>0.35534414359214506</v>
      </c>
      <c r="AJ153" s="1">
        <v>0.10014430798868</v>
      </c>
      <c r="AK153" s="1">
        <v>0.15776097871705386</v>
      </c>
      <c r="AL153" s="1">
        <v>0.30165573278717311</v>
      </c>
      <c r="AM153" s="1">
        <v>0.46073578496794904</v>
      </c>
      <c r="AN153" s="1">
        <v>0.60901111435695487</v>
      </c>
      <c r="AO153" s="1">
        <v>0.76822977043944374</v>
      </c>
      <c r="AP153" s="1">
        <v>0.93277620884869028</v>
      </c>
      <c r="AQ153" s="1">
        <v>1.0946673928681716</v>
      </c>
      <c r="AR153" s="1">
        <v>1.244733900520604</v>
      </c>
      <c r="AS153" s="1">
        <v>1.3944050609818981</v>
      </c>
      <c r="AT153" s="1">
        <v>1.5438797779883335</v>
      </c>
      <c r="AU153" s="1">
        <v>1.7425153785631258</v>
      </c>
      <c r="AV153" s="1">
        <v>1.8799340602644183</v>
      </c>
      <c r="AW153" s="1">
        <v>1.9883590143194767</v>
      </c>
      <c r="AX153" s="1">
        <v>2.0765854613341137</v>
      </c>
      <c r="AY153" s="1">
        <v>2.1512401057191881</v>
      </c>
      <c r="AZ153" s="1">
        <v>2.2348997699001307</v>
      </c>
      <c r="BA153" s="1">
        <v>2.3109576096462288</v>
      </c>
      <c r="BB153" s="1">
        <v>2.4168179428941987</v>
      </c>
      <c r="BC153" s="1">
        <v>2.4765821279211413</v>
      </c>
      <c r="BD153" s="1">
        <v>2.5981663717357701</v>
      </c>
      <c r="BE153" s="1">
        <v>2.6199523039739567</v>
      </c>
      <c r="BF153" s="1">
        <v>2.6181304198413491</v>
      </c>
      <c r="BG153" s="1">
        <v>2.6092976990297432</v>
      </c>
      <c r="BH153" s="1">
        <v>2.6120879164940041</v>
      </c>
      <c r="BI153" s="1">
        <v>2.6109059291143573</v>
      </c>
      <c r="BJ153" s="1">
        <v>2.6097712212298969</v>
      </c>
      <c r="BK153" s="1">
        <v>2.6086819016608147</v>
      </c>
    </row>
    <row r="154" spans="2:63" x14ac:dyDescent="0.2">
      <c r="B154" t="s">
        <v>172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>
        <v>0.31095815625000006</v>
      </c>
      <c r="AI154" s="1">
        <v>0.43771813516767372</v>
      </c>
      <c r="AJ154" s="1">
        <v>0.30178354943498631</v>
      </c>
      <c r="AK154" s="1">
        <v>0.94437693089221664</v>
      </c>
      <c r="AL154" s="1">
        <v>1.7772547118749533</v>
      </c>
      <c r="AM154" s="1">
        <v>2.6675352552370843</v>
      </c>
      <c r="AN154" s="1">
        <v>3.4636381001028376</v>
      </c>
      <c r="AO154" s="1">
        <v>4.2925711744690727</v>
      </c>
      <c r="AP154" s="1">
        <v>5.1217313740924153</v>
      </c>
      <c r="AQ154" s="1">
        <v>5.9500345495143101</v>
      </c>
      <c r="AR154" s="1">
        <v>6.7703452702207949</v>
      </c>
      <c r="AS154" s="1">
        <v>7.5873028065135246</v>
      </c>
      <c r="AT154" s="1">
        <v>8.4030782414935601</v>
      </c>
      <c r="AU154" s="1">
        <v>8.6910385277754774</v>
      </c>
      <c r="AV154" s="1">
        <v>8.7719022521494914</v>
      </c>
      <c r="AW154" s="1">
        <v>8.7836463160983449</v>
      </c>
      <c r="AX154" s="1">
        <v>8.8648270721855429</v>
      </c>
      <c r="AY154" s="1">
        <v>8.9067535524551449</v>
      </c>
      <c r="AZ154" s="1">
        <v>8.9556262391967074</v>
      </c>
      <c r="BA154" s="1">
        <v>8.9999168827589333</v>
      </c>
      <c r="BB154" s="1">
        <v>9.0647249234136904</v>
      </c>
      <c r="BC154" s="1">
        <v>9.0985325850499237</v>
      </c>
      <c r="BD154" s="1">
        <v>9.1745623204682758</v>
      </c>
      <c r="BE154" s="1">
        <v>9.1831264635423722</v>
      </c>
      <c r="BF154" s="1">
        <v>9.1759187624960727</v>
      </c>
      <c r="BG154" s="1">
        <v>9.1641922467379064</v>
      </c>
      <c r="BH154" s="1">
        <v>9.160582546316153</v>
      </c>
      <c r="BI154" s="1">
        <v>9.154497370278035</v>
      </c>
      <c r="BJ154" s="1">
        <v>9.1486556012814404</v>
      </c>
      <c r="BK154" s="1">
        <v>9.1430475030447109</v>
      </c>
    </row>
    <row r="155" spans="2:63" x14ac:dyDescent="0.2">
      <c r="B155" t="s">
        <v>173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>
        <v>1.0799250000000002E-2</v>
      </c>
      <c r="AI155" s="1">
        <v>3.8392299389728102E-2</v>
      </c>
      <c r="AJ155" s="1">
        <v>2.8008419153179805E-2</v>
      </c>
      <c r="AK155" s="1">
        <v>9.090626011592827E-2</v>
      </c>
      <c r="AL155" s="1">
        <v>0.17642295047178877</v>
      </c>
      <c r="AM155" s="1">
        <v>0.27159676391426202</v>
      </c>
      <c r="AN155" s="1">
        <v>0.36100747303273417</v>
      </c>
      <c r="AO155" s="1">
        <v>0.45755019642727801</v>
      </c>
      <c r="AP155" s="1">
        <v>0.55789821833032893</v>
      </c>
      <c r="AQ155" s="1">
        <v>0.6619333480004822</v>
      </c>
      <c r="AR155" s="1">
        <v>0.75305949300218078</v>
      </c>
      <c r="AS155" s="1">
        <v>0.84386526728498013</v>
      </c>
      <c r="AT155" s="1">
        <v>0.93453904306356894</v>
      </c>
      <c r="AU155" s="1">
        <v>4.0689678088809602</v>
      </c>
      <c r="AV155" s="1">
        <v>6.6862631144014015</v>
      </c>
      <c r="AW155" s="1">
        <v>8.9488902392577518</v>
      </c>
      <c r="AX155" s="1">
        <v>10.536069205088602</v>
      </c>
      <c r="AY155" s="1">
        <v>11.949670556608483</v>
      </c>
      <c r="AZ155" s="1">
        <v>13.534154722829596</v>
      </c>
      <c r="BA155" s="1">
        <v>14.983931839555989</v>
      </c>
      <c r="BB155" s="1">
        <v>16.988987970136666</v>
      </c>
      <c r="BC155" s="1">
        <v>18.13220991564619</v>
      </c>
      <c r="BD155" s="1">
        <v>20.428627883063598</v>
      </c>
      <c r="BE155" s="1">
        <v>49.827195798296337</v>
      </c>
      <c r="BF155" s="1">
        <v>79.05974726578134</v>
      </c>
      <c r="BG155" s="1">
        <v>108.46575608952051</v>
      </c>
      <c r="BH155" s="1">
        <v>135.65444268164683</v>
      </c>
      <c r="BI155" s="1">
        <v>164.30081101077806</v>
      </c>
      <c r="BJ155" s="1">
        <v>193.58365519431771</v>
      </c>
      <c r="BK155" s="1">
        <v>223.23986620557699</v>
      </c>
    </row>
    <row r="156" spans="2:63" x14ac:dyDescent="0.2">
      <c r="B156" t="s">
        <v>174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>
        <v>13.011335793750003</v>
      </c>
      <c r="AI156" s="13">
        <v>35.59389024783988</v>
      </c>
      <c r="AJ156" s="13">
        <v>48.294595465002743</v>
      </c>
      <c r="AK156" s="13">
        <v>144.09985380550918</v>
      </c>
      <c r="AL156" s="13">
        <v>267.13308327330736</v>
      </c>
      <c r="AM156" s="13">
        <v>394.54719918982721</v>
      </c>
      <c r="AN156" s="13">
        <v>505.7129276381437</v>
      </c>
      <c r="AO156" s="13">
        <v>619.24641968158585</v>
      </c>
      <c r="AP156" s="13">
        <v>730.35594931298078</v>
      </c>
      <c r="AQ156" s="13">
        <v>838.89349622203645</v>
      </c>
      <c r="AR156" s="13">
        <v>932.35823344103073</v>
      </c>
      <c r="AS156" s="13">
        <v>1033.3507706062376</v>
      </c>
      <c r="AT156" s="13">
        <v>1131.7024678599255</v>
      </c>
      <c r="AU156" s="13">
        <v>1205.6214328799149</v>
      </c>
      <c r="AV156" s="13">
        <v>1244.1977885086865</v>
      </c>
      <c r="AW156" s="13">
        <v>1268.4363025403445</v>
      </c>
      <c r="AX156" s="13">
        <v>1290.5674043316392</v>
      </c>
      <c r="AY156" s="13">
        <v>1306.2720937564247</v>
      </c>
      <c r="AZ156" s="13">
        <v>1324.954038857443</v>
      </c>
      <c r="BA156" s="13">
        <v>1340.8405010086324</v>
      </c>
      <c r="BB156" s="13">
        <v>1368.0009181253749</v>
      </c>
      <c r="BC156" s="13">
        <v>1377.7844358523182</v>
      </c>
      <c r="BD156" s="13">
        <v>1410.9272078178308</v>
      </c>
      <c r="BE156" s="13">
        <v>1464.4566926223536</v>
      </c>
      <c r="BF156" s="13">
        <v>1508.8270978750161</v>
      </c>
      <c r="BG156" s="13">
        <v>1550.3162981346475</v>
      </c>
      <c r="BH156" s="13">
        <v>1590.596131326359</v>
      </c>
      <c r="BI156" s="13">
        <v>1632.6078082983997</v>
      </c>
      <c r="BJ156" s="13">
        <v>1674.9293888618117</v>
      </c>
      <c r="BK156" s="13">
        <v>1717.4333516997528</v>
      </c>
    </row>
    <row r="157" spans="2:63" x14ac:dyDescent="0.2">
      <c r="L157" s="1"/>
    </row>
    <row r="158" spans="2:63" x14ac:dyDescent="0.2">
      <c r="L158" s="1"/>
      <c r="M158" s="1"/>
    </row>
    <row r="162" spans="1:64" x14ac:dyDescent="0.2">
      <c r="A162" s="2" t="s">
        <v>114</v>
      </c>
      <c r="C162" s="2">
        <v>1980</v>
      </c>
      <c r="D162" s="2">
        <v>1981</v>
      </c>
      <c r="E162" s="2">
        <v>1982</v>
      </c>
      <c r="F162" s="2">
        <v>1983</v>
      </c>
      <c r="G162" s="2">
        <v>1984</v>
      </c>
      <c r="H162" s="2">
        <v>1985</v>
      </c>
      <c r="I162" s="2">
        <v>1986</v>
      </c>
      <c r="J162" s="2">
        <v>1987</v>
      </c>
      <c r="K162" s="2">
        <v>1988</v>
      </c>
      <c r="L162" s="2">
        <v>1989</v>
      </c>
      <c r="M162" s="2">
        <v>1990</v>
      </c>
      <c r="N162" s="2">
        <v>1991</v>
      </c>
      <c r="O162" s="2">
        <v>1992</v>
      </c>
      <c r="P162" s="2">
        <v>1993</v>
      </c>
      <c r="Q162" s="2">
        <v>1994</v>
      </c>
      <c r="R162" s="2">
        <v>1995</v>
      </c>
      <c r="S162" s="2">
        <v>1996</v>
      </c>
      <c r="T162" s="2">
        <v>1997</v>
      </c>
      <c r="U162" s="2">
        <v>1998</v>
      </c>
      <c r="V162" s="2">
        <v>1999</v>
      </c>
      <c r="W162" s="2">
        <v>2000</v>
      </c>
      <c r="X162" s="2">
        <v>2001</v>
      </c>
      <c r="Y162" s="2">
        <v>2002</v>
      </c>
      <c r="Z162" s="2">
        <v>2003</v>
      </c>
      <c r="AA162" s="2">
        <v>2004</v>
      </c>
      <c r="AB162" s="36">
        <v>2005</v>
      </c>
      <c r="AC162" s="2">
        <v>2006</v>
      </c>
      <c r="AD162" s="2">
        <v>2007</v>
      </c>
      <c r="AE162" s="2">
        <v>2008</v>
      </c>
      <c r="AF162" s="2">
        <v>2009</v>
      </c>
      <c r="AG162" s="2">
        <v>2010</v>
      </c>
      <c r="AH162" s="2">
        <v>2011</v>
      </c>
      <c r="AI162" s="2">
        <v>2012</v>
      </c>
      <c r="AJ162" s="2">
        <v>2013</v>
      </c>
      <c r="AK162" s="2">
        <v>2014</v>
      </c>
      <c r="AL162" s="2">
        <v>2015</v>
      </c>
      <c r="AM162" s="2">
        <v>2016</v>
      </c>
      <c r="AN162" s="2">
        <v>2017</v>
      </c>
      <c r="AO162" s="2">
        <v>2018</v>
      </c>
      <c r="AP162" s="2">
        <v>2019</v>
      </c>
      <c r="AQ162" s="2">
        <v>2020</v>
      </c>
      <c r="AR162" s="2">
        <v>2021</v>
      </c>
      <c r="AS162" s="2">
        <v>2022</v>
      </c>
      <c r="AT162" s="2">
        <v>2023</v>
      </c>
      <c r="AU162" s="2">
        <v>2024</v>
      </c>
      <c r="AV162" s="2">
        <v>2025</v>
      </c>
      <c r="AW162" s="2">
        <v>2026</v>
      </c>
      <c r="AX162" s="2">
        <v>2027</v>
      </c>
      <c r="AY162" s="2">
        <v>2028</v>
      </c>
      <c r="AZ162" s="2">
        <v>2029</v>
      </c>
      <c r="BA162" s="2">
        <v>2030</v>
      </c>
      <c r="BB162" s="2">
        <v>2031</v>
      </c>
      <c r="BC162" s="2">
        <v>2032</v>
      </c>
      <c r="BD162" s="2">
        <v>2033</v>
      </c>
      <c r="BE162" s="2">
        <v>2034</v>
      </c>
      <c r="BF162" s="2">
        <v>2035</v>
      </c>
      <c r="BG162" s="2">
        <v>2036</v>
      </c>
      <c r="BH162" s="2">
        <v>2037</v>
      </c>
      <c r="BI162" s="2">
        <v>2038</v>
      </c>
      <c r="BJ162" s="2">
        <v>2039</v>
      </c>
      <c r="BK162" s="2">
        <v>2040</v>
      </c>
    </row>
    <row r="163" spans="1:64" x14ac:dyDescent="0.2">
      <c r="B163" t="s">
        <v>149</v>
      </c>
      <c r="C163" s="1">
        <v>204350.74903445761</v>
      </c>
      <c r="D163" s="1">
        <v>209468.92984599966</v>
      </c>
      <c r="E163" s="1">
        <v>214975.30817469867</v>
      </c>
      <c r="F163" s="1">
        <v>218746.13565957162</v>
      </c>
      <c r="G163" s="1">
        <v>223139.81178603109</v>
      </c>
      <c r="H163" s="1">
        <v>225386.83483216146</v>
      </c>
      <c r="I163" s="1">
        <v>222501.11718548537</v>
      </c>
      <c r="J163" s="1">
        <v>225200.42593829462</v>
      </c>
      <c r="K163" s="1">
        <v>226977.97846503448</v>
      </c>
      <c r="L163" s="1">
        <v>230018.379369334</v>
      </c>
      <c r="M163" s="1">
        <v>231668.05064387096</v>
      </c>
      <c r="N163" s="1">
        <v>227868.07919801894</v>
      </c>
      <c r="O163" s="1">
        <v>220143.72590453163</v>
      </c>
      <c r="P163" s="1">
        <v>210465.41683492117</v>
      </c>
      <c r="Q163" s="1">
        <v>203037.2057778732</v>
      </c>
      <c r="R163" s="1">
        <v>198729.43390290675</v>
      </c>
      <c r="S163" s="1">
        <v>193780.21837946572</v>
      </c>
      <c r="T163" s="1">
        <v>186269.44500000001</v>
      </c>
      <c r="U163" s="1">
        <v>179764.57000000004</v>
      </c>
      <c r="V163" s="1">
        <v>170022.41079501665</v>
      </c>
      <c r="W163" s="1">
        <v>161226.572714596</v>
      </c>
      <c r="X163" s="1">
        <v>155685.50836264092</v>
      </c>
      <c r="Y163" s="1">
        <v>152316.77033977985</v>
      </c>
      <c r="Z163" s="1">
        <v>149099.69008095373</v>
      </c>
      <c r="AA163" s="1">
        <v>145353.08699527412</v>
      </c>
      <c r="AB163" s="1">
        <v>146353.77000000002</v>
      </c>
      <c r="AC163" s="1">
        <v>142219.08759910543</v>
      </c>
      <c r="AD163" s="1">
        <v>138385.406057379</v>
      </c>
      <c r="AE163" s="1">
        <v>133840.71123255888</v>
      </c>
      <c r="AF163" s="1">
        <v>128334.32682987329</v>
      </c>
      <c r="AG163" s="1">
        <v>123960.16813631423</v>
      </c>
      <c r="AH163" s="1">
        <v>120533.31472732073</v>
      </c>
      <c r="AI163" s="1">
        <v>123715.25197838928</v>
      </c>
      <c r="AJ163" s="1">
        <v>120296.34620557469</v>
      </c>
      <c r="AK163" s="1">
        <v>118900.34200346304</v>
      </c>
      <c r="AL163" s="1">
        <v>115571.57281159936</v>
      </c>
      <c r="AM163" s="1">
        <v>112511.79284934457</v>
      </c>
      <c r="AN163" s="1">
        <v>109035.61345858176</v>
      </c>
      <c r="AO163" s="1">
        <v>105805.29763338371</v>
      </c>
      <c r="AP163" s="1">
        <v>102973.36354069898</v>
      </c>
      <c r="AQ163" s="1">
        <v>99960.938380228996</v>
      </c>
      <c r="AR163" s="1">
        <v>97308.489120678219</v>
      </c>
      <c r="AS163" s="1">
        <v>94449.153724545817</v>
      </c>
      <c r="AT163" s="1">
        <v>91869.336578240327</v>
      </c>
      <c r="AU163" s="1">
        <v>89590.682564897841</v>
      </c>
      <c r="AV163" s="1">
        <v>87586.204934518319</v>
      </c>
      <c r="AW163" s="1">
        <v>85760.193140766161</v>
      </c>
      <c r="AX163" s="1">
        <v>84000.260861222545</v>
      </c>
      <c r="AY163" s="1">
        <v>82294.459537813891</v>
      </c>
      <c r="AZ163" s="1">
        <v>81144.951553861625</v>
      </c>
      <c r="BA163" s="1">
        <v>80318.863094201195</v>
      </c>
      <c r="BB163" s="1">
        <v>80066.709692682591</v>
      </c>
      <c r="BC163" s="1">
        <v>79376.041064587451</v>
      </c>
      <c r="BD163" s="1">
        <v>79256.670682610347</v>
      </c>
      <c r="BE163" s="1">
        <v>79081.012122020853</v>
      </c>
      <c r="BF163" s="1">
        <v>78658.253966934455</v>
      </c>
      <c r="BG163" s="1">
        <v>78162.070398424199</v>
      </c>
      <c r="BH163" s="1">
        <v>77814.55010985391</v>
      </c>
      <c r="BI163" s="1">
        <v>77484.492357396288</v>
      </c>
      <c r="BJ163" s="1">
        <v>77151.291689712831</v>
      </c>
      <c r="BK163" s="1">
        <v>76850.195722393808</v>
      </c>
      <c r="BL163" t="s">
        <v>2</v>
      </c>
    </row>
    <row r="164" spans="1:64" x14ac:dyDescent="0.2">
      <c r="B164" t="s">
        <v>150</v>
      </c>
      <c r="C164" s="1">
        <v>10116.413999999999</v>
      </c>
      <c r="D164" s="1">
        <v>10418.463</v>
      </c>
      <c r="E164" s="1">
        <v>10417.571999999998</v>
      </c>
      <c r="F164" s="1">
        <v>9871.3889999999992</v>
      </c>
      <c r="G164" s="1">
        <v>10082.555999999999</v>
      </c>
      <c r="H164" s="1">
        <v>9239.6699999999983</v>
      </c>
      <c r="I164" s="1">
        <v>7715.1689999999999</v>
      </c>
      <c r="J164" s="1">
        <v>7261.1450999999997</v>
      </c>
      <c r="K164" s="1">
        <v>8081.4491999999991</v>
      </c>
      <c r="L164" s="1">
        <v>9971.4086999999981</v>
      </c>
      <c r="M164" s="1">
        <v>8933.2847999999994</v>
      </c>
      <c r="N164" s="1">
        <v>5309.0928000000004</v>
      </c>
      <c r="O164" s="1">
        <v>2867.2874999999999</v>
      </c>
      <c r="P164" s="1">
        <v>2249.7156</v>
      </c>
      <c r="Q164" s="1">
        <v>2551.1705999999999</v>
      </c>
      <c r="R164" s="1">
        <v>3606.659298</v>
      </c>
      <c r="S164" s="1">
        <v>4360.0039559999996</v>
      </c>
      <c r="T164" s="1">
        <v>5111.8154999999997</v>
      </c>
      <c r="U164" s="1">
        <v>4738.0200000000004</v>
      </c>
      <c r="V164" s="1">
        <v>4015.3399999999997</v>
      </c>
      <c r="W164" s="1">
        <v>4390.9440000000004</v>
      </c>
      <c r="X164" s="1">
        <v>4228.9849999999997</v>
      </c>
      <c r="Y164" s="1">
        <v>4387.0200000000004</v>
      </c>
      <c r="Z164" s="1">
        <v>4576.2</v>
      </c>
      <c r="AA164" s="1">
        <v>4291.71</v>
      </c>
      <c r="AB164" s="1">
        <v>3870.63</v>
      </c>
      <c r="AC164" s="1">
        <v>3574.8299999999995</v>
      </c>
      <c r="AD164" s="1">
        <v>3532.2</v>
      </c>
      <c r="AE164" s="1">
        <v>3393</v>
      </c>
      <c r="AF164" s="1">
        <v>2636.1000000000004</v>
      </c>
      <c r="AG164" s="1">
        <v>2575.1999999999998</v>
      </c>
      <c r="AH164" s="1">
        <v>1740</v>
      </c>
      <c r="AI164" s="1">
        <v>2910</v>
      </c>
      <c r="AJ164" s="1">
        <v>1580.8</v>
      </c>
      <c r="AK164" s="1">
        <v>1532.9500000000003</v>
      </c>
      <c r="AL164" s="1">
        <v>1986.9010000000003</v>
      </c>
      <c r="AM164" s="1">
        <v>2123.3829999999998</v>
      </c>
      <c r="AN164" s="1">
        <v>1900.8579999999999</v>
      </c>
      <c r="AO164" s="1">
        <v>1978</v>
      </c>
      <c r="AP164" s="1">
        <v>1978</v>
      </c>
      <c r="AQ164" s="1">
        <v>1978</v>
      </c>
      <c r="AR164" s="1">
        <v>1978</v>
      </c>
      <c r="AS164" s="1">
        <v>1978</v>
      </c>
      <c r="AT164" s="1">
        <v>1978</v>
      </c>
      <c r="AU164" s="1">
        <v>1978</v>
      </c>
      <c r="AV164" s="1">
        <v>1978</v>
      </c>
      <c r="AW164" s="1">
        <v>1978</v>
      </c>
      <c r="AX164" s="1">
        <v>1978</v>
      </c>
      <c r="AY164" s="1">
        <v>1978</v>
      </c>
      <c r="AZ164" s="1">
        <v>1978</v>
      </c>
      <c r="BA164" s="1">
        <v>1978</v>
      </c>
      <c r="BB164" s="1">
        <v>1978</v>
      </c>
      <c r="BC164" s="1">
        <v>1978</v>
      </c>
      <c r="BD164" s="1">
        <v>1978</v>
      </c>
      <c r="BE164" s="1">
        <v>1978</v>
      </c>
      <c r="BF164" s="1">
        <v>1978</v>
      </c>
      <c r="BG164" s="1">
        <v>1978</v>
      </c>
      <c r="BH164" s="1">
        <v>1978</v>
      </c>
      <c r="BI164" s="1">
        <v>1978</v>
      </c>
      <c r="BJ164" s="1">
        <v>1978</v>
      </c>
      <c r="BK164" s="1">
        <v>1978</v>
      </c>
      <c r="BL164" t="s">
        <v>3</v>
      </c>
    </row>
    <row r="165" spans="1:64" x14ac:dyDescent="0.2">
      <c r="B165" t="s">
        <v>159</v>
      </c>
      <c r="C165" s="1">
        <v>44.3</v>
      </c>
      <c r="D165" s="1">
        <v>44.7</v>
      </c>
      <c r="E165" s="1">
        <v>45.1</v>
      </c>
      <c r="F165" s="1">
        <v>45.5</v>
      </c>
      <c r="G165" s="1">
        <v>45.9</v>
      </c>
      <c r="H165" s="1">
        <v>46.3</v>
      </c>
      <c r="I165" s="1">
        <v>47</v>
      </c>
      <c r="J165" s="1">
        <v>47.9</v>
      </c>
      <c r="K165" s="1">
        <v>48.4</v>
      </c>
      <c r="L165" s="1">
        <v>49.3</v>
      </c>
      <c r="M165" s="1">
        <v>49.7</v>
      </c>
      <c r="N165" s="1">
        <v>51.1</v>
      </c>
      <c r="O165" s="1">
        <v>52.9</v>
      </c>
      <c r="P165" s="1">
        <v>55.2</v>
      </c>
      <c r="Q165" s="1">
        <v>57.8</v>
      </c>
      <c r="R165" s="1">
        <v>59.7</v>
      </c>
      <c r="S165" s="1">
        <v>60.6</v>
      </c>
      <c r="T165" s="1">
        <v>61.2</v>
      </c>
      <c r="U165" s="1">
        <v>62.1</v>
      </c>
      <c r="V165" s="1">
        <v>63</v>
      </c>
      <c r="W165" s="1">
        <v>64.099999999999994</v>
      </c>
      <c r="X165" s="1">
        <v>65</v>
      </c>
      <c r="Y165" s="1">
        <v>65.900000000000006</v>
      </c>
      <c r="Z165" s="1">
        <v>66.8</v>
      </c>
      <c r="AA165" s="1">
        <v>67.7</v>
      </c>
      <c r="AB165" s="1">
        <v>68.599999999999994</v>
      </c>
      <c r="AC165" s="1">
        <v>69.5</v>
      </c>
      <c r="AD165" s="1">
        <v>70.400000000000006</v>
      </c>
      <c r="AE165" s="1">
        <v>71.3</v>
      </c>
      <c r="AF165" s="1">
        <v>72.5</v>
      </c>
      <c r="AG165" s="1">
        <v>73.400000000000006</v>
      </c>
      <c r="AH165" s="1">
        <v>74.3</v>
      </c>
      <c r="AI165" s="1">
        <v>75.2</v>
      </c>
      <c r="AJ165" s="1">
        <v>75.900000000000006</v>
      </c>
      <c r="AK165" s="1">
        <v>76.8</v>
      </c>
      <c r="AL165" s="1">
        <v>77.3</v>
      </c>
      <c r="AM165" s="1">
        <v>77.3</v>
      </c>
      <c r="AN165" s="1">
        <v>77.3</v>
      </c>
      <c r="AO165" s="1">
        <v>77.3</v>
      </c>
      <c r="AP165" s="1">
        <v>77.3</v>
      </c>
      <c r="AQ165" s="1">
        <v>77.3</v>
      </c>
      <c r="AR165" s="1">
        <v>76.599999999999994</v>
      </c>
      <c r="AS165" s="1">
        <v>76.599999999999994</v>
      </c>
      <c r="AT165" s="1">
        <v>76.599999999999994</v>
      </c>
      <c r="AU165" s="1">
        <v>76.599999999999994</v>
      </c>
      <c r="AV165" s="1">
        <v>76.599999999999994</v>
      </c>
      <c r="AW165" s="1">
        <v>76.599999999999994</v>
      </c>
      <c r="AX165" s="1">
        <v>76.599999999999994</v>
      </c>
      <c r="AY165" s="1">
        <v>76.599999999999994</v>
      </c>
      <c r="AZ165" s="1">
        <v>76.599999999999994</v>
      </c>
      <c r="BA165" s="1">
        <v>76.599999999999994</v>
      </c>
      <c r="BB165" s="1">
        <v>76.599999999999994</v>
      </c>
      <c r="BC165" s="1">
        <v>76.599999999999994</v>
      </c>
      <c r="BD165" s="1">
        <v>76.599999999999994</v>
      </c>
      <c r="BE165" s="1">
        <v>76.599999999999994</v>
      </c>
      <c r="BF165" s="1">
        <v>76.599999999999994</v>
      </c>
      <c r="BG165" s="1">
        <v>76.599999999999994</v>
      </c>
      <c r="BH165" s="1">
        <v>76.599999999999994</v>
      </c>
      <c r="BI165" s="1">
        <v>76.599999999999994</v>
      </c>
      <c r="BJ165" s="1">
        <v>76.599999999999994</v>
      </c>
      <c r="BK165" s="1">
        <v>76.599999999999994</v>
      </c>
      <c r="BL165" t="s">
        <v>31</v>
      </c>
    </row>
    <row r="166" spans="1:64" x14ac:dyDescent="0.2">
      <c r="B166" t="s">
        <v>4</v>
      </c>
      <c r="C166" s="1">
        <v>3561.0699049549789</v>
      </c>
      <c r="D166" s="1">
        <v>3563.558316631545</v>
      </c>
      <c r="E166" s="1">
        <v>3574.5422090973279</v>
      </c>
      <c r="F166" s="1">
        <v>3547.2141489295359</v>
      </c>
      <c r="G166" s="1">
        <v>3566.5474458476124</v>
      </c>
      <c r="H166" s="1">
        <v>3524.9452292268516</v>
      </c>
      <c r="I166" s="1">
        <v>3420.4980757782314</v>
      </c>
      <c r="J166" s="1">
        <v>3436.7994552340706</v>
      </c>
      <c r="K166" s="1">
        <v>3434.2375791721734</v>
      </c>
      <c r="L166" s="1">
        <v>3481.18696815355</v>
      </c>
      <c r="M166" s="1">
        <v>3494.8554303385522</v>
      </c>
      <c r="N166" s="1">
        <v>3512.2365773885326</v>
      </c>
      <c r="O166" s="1">
        <v>3488.2764358044747</v>
      </c>
      <c r="P166" s="1">
        <v>3451.9032609405176</v>
      </c>
      <c r="Q166" s="1">
        <v>3461.6926174778041</v>
      </c>
      <c r="R166" s="1">
        <v>3438.5891051946178</v>
      </c>
      <c r="S166" s="1">
        <v>3123.4960943624201</v>
      </c>
      <c r="T166" s="1">
        <v>3066.8696449377358</v>
      </c>
      <c r="U166" s="1">
        <v>2988.4884307859156</v>
      </c>
      <c r="V166" s="1">
        <v>2889.6703564353174</v>
      </c>
      <c r="W166" s="1">
        <v>2852.2920137093638</v>
      </c>
      <c r="X166" s="1">
        <v>2888.5817801500784</v>
      </c>
      <c r="Y166" s="1">
        <v>3005.3316466851493</v>
      </c>
      <c r="Z166" s="1">
        <v>3154.4730453995589</v>
      </c>
      <c r="AA166" s="1">
        <v>3250.1123797003552</v>
      </c>
      <c r="AB166" s="1">
        <v>3358.9426582195106</v>
      </c>
      <c r="AC166" s="1">
        <v>3345.2276832620892</v>
      </c>
      <c r="AD166" s="1">
        <v>3381.8204523776012</v>
      </c>
      <c r="AE166" s="1">
        <v>3410.8763666855725</v>
      </c>
      <c r="AF166" s="1">
        <v>3298.7629332249144</v>
      </c>
      <c r="AG166" s="1">
        <v>3214.7891798237811</v>
      </c>
      <c r="AH166" s="1">
        <v>2940.970336734973</v>
      </c>
      <c r="AI166" s="1">
        <v>2991.2331948697456</v>
      </c>
      <c r="AJ166" s="1">
        <v>2760.3011271096657</v>
      </c>
      <c r="AK166" s="1">
        <v>2560.399209788171</v>
      </c>
      <c r="AL166" s="1">
        <v>2804.3152151257673</v>
      </c>
      <c r="AM166" s="1">
        <v>2560.3534022436106</v>
      </c>
      <c r="AN166" s="1">
        <v>2300.4782619729176</v>
      </c>
      <c r="AO166" s="1">
        <v>2050.576845922943</v>
      </c>
      <c r="AP166" s="1">
        <v>1849.7577658325797</v>
      </c>
      <c r="AQ166" s="1">
        <v>1523.162892309289</v>
      </c>
      <c r="AR166" s="1">
        <v>1434.3415641613767</v>
      </c>
      <c r="AS166" s="1">
        <v>1364.8572212986055</v>
      </c>
      <c r="AT166" s="1">
        <v>1289.5973672286245</v>
      </c>
      <c r="AU166" s="1">
        <v>1221.4604016325134</v>
      </c>
      <c r="AV166" s="1">
        <v>1316.3780800680554</v>
      </c>
      <c r="AW166" s="1">
        <v>1266.7814567063351</v>
      </c>
      <c r="AX166" s="1">
        <v>889.81573427547846</v>
      </c>
      <c r="AY166" s="1">
        <v>852.17798999509</v>
      </c>
      <c r="AZ166" s="1">
        <v>833.99411457962992</v>
      </c>
      <c r="BA166" s="1">
        <v>781.38633968170416</v>
      </c>
      <c r="BB166" s="1">
        <v>775.7290698495832</v>
      </c>
      <c r="BC166" s="1">
        <v>765.73298452996926</v>
      </c>
      <c r="BD166" s="1">
        <v>761.51398657909033</v>
      </c>
      <c r="BE166" s="1">
        <v>756.95434900197529</v>
      </c>
      <c r="BF166" s="1">
        <v>750.07544605873795</v>
      </c>
      <c r="BG166" s="1">
        <v>742.50659165373168</v>
      </c>
      <c r="BH166" s="1">
        <v>538.05069947018251</v>
      </c>
      <c r="BI166" s="1">
        <v>522.13110804148982</v>
      </c>
      <c r="BJ166" s="1">
        <v>514.57187365138907</v>
      </c>
      <c r="BK166" s="1">
        <v>510.78188783292671</v>
      </c>
      <c r="BL166" t="s">
        <v>4</v>
      </c>
    </row>
    <row r="167" spans="1:64" x14ac:dyDescent="0.2">
      <c r="B167" t="s">
        <v>54</v>
      </c>
      <c r="C167" s="1">
        <v>1605.2793176072626</v>
      </c>
      <c r="D167" s="1">
        <v>1606.2124101062818</v>
      </c>
      <c r="E167" s="1">
        <v>1610.9797759972028</v>
      </c>
      <c r="F167" s="1">
        <v>1598.4878321294661</v>
      </c>
      <c r="G167" s="1">
        <v>1607.032008969702</v>
      </c>
      <c r="H167" s="1">
        <v>1588.1277133592926</v>
      </c>
      <c r="I167" s="1">
        <v>1540.5341233528964</v>
      </c>
      <c r="J167" s="1">
        <v>1547.3381410756833</v>
      </c>
      <c r="K167" s="1">
        <v>1545.7993582699978</v>
      </c>
      <c r="L167" s="1">
        <v>1566.3440152007993</v>
      </c>
      <c r="M167" s="1">
        <v>1572.3813634215903</v>
      </c>
      <c r="N167" s="1">
        <v>1579.3783292289838</v>
      </c>
      <c r="O167" s="1">
        <v>1567.7613071081757</v>
      </c>
      <c r="P167" s="1">
        <v>1550.3587465887765</v>
      </c>
      <c r="Q167" s="1">
        <v>1553.602445750872</v>
      </c>
      <c r="R167" s="1">
        <v>1542.7425131924797</v>
      </c>
      <c r="S167" s="1">
        <v>1401.0647286577193</v>
      </c>
      <c r="T167" s="1">
        <v>1375.3603524829225</v>
      </c>
      <c r="U167" s="1">
        <v>1339.980746580286</v>
      </c>
      <c r="V167" s="1">
        <v>1251.4832534495458</v>
      </c>
      <c r="W167" s="1">
        <v>1182.7933160901198</v>
      </c>
      <c r="X167" s="1">
        <v>1145.0517063646544</v>
      </c>
      <c r="Y167" s="1">
        <v>1138.667554461422</v>
      </c>
      <c r="Z167" s="1">
        <v>1134.9057431526178</v>
      </c>
      <c r="AA167" s="1">
        <v>1122.3523678788597</v>
      </c>
      <c r="AB167" s="1">
        <v>1115.4227576442931</v>
      </c>
      <c r="AC167" s="1">
        <v>1047.0010503137491</v>
      </c>
      <c r="AD167" s="1">
        <v>998.16840093893416</v>
      </c>
      <c r="AE167" s="1">
        <v>934.46243515182493</v>
      </c>
      <c r="AF167" s="1">
        <v>876.52632118457871</v>
      </c>
      <c r="AG167" s="1">
        <v>829.90798808799263</v>
      </c>
      <c r="AH167" s="1">
        <v>757.81942472858714</v>
      </c>
      <c r="AI167" s="1">
        <v>760.41589319265518</v>
      </c>
      <c r="AJ167" s="1">
        <v>718.64625804441391</v>
      </c>
      <c r="AK167" s="1">
        <v>676.70620535557703</v>
      </c>
      <c r="AL167" s="1">
        <v>578.77853635790439</v>
      </c>
      <c r="AM167" s="1">
        <v>534.0022658884543</v>
      </c>
      <c r="AN167" s="1">
        <v>483.97906626516948</v>
      </c>
      <c r="AO167" s="1">
        <v>450.92344673702564</v>
      </c>
      <c r="AP167" s="1">
        <v>390.68918833744704</v>
      </c>
      <c r="AQ167" s="1">
        <v>361.60969964702269</v>
      </c>
      <c r="AR167" s="1">
        <v>342.29007451749959</v>
      </c>
      <c r="AS167" s="1">
        <v>285.01245920489407</v>
      </c>
      <c r="AT167" s="1">
        <v>270.67160344488934</v>
      </c>
      <c r="AU167" s="1">
        <v>224.49001716540585</v>
      </c>
      <c r="AV167" s="1">
        <v>204.06731684394776</v>
      </c>
      <c r="AW167" s="1">
        <v>197.85895563695891</v>
      </c>
      <c r="AX167" s="1">
        <v>154.19849545270165</v>
      </c>
      <c r="AY167" s="1">
        <v>149.52756550886266</v>
      </c>
      <c r="AZ167" s="1">
        <v>136.10414180300802</v>
      </c>
      <c r="BA167" s="1">
        <v>134.55769272261549</v>
      </c>
      <c r="BB167" s="1">
        <v>133.63805654656343</v>
      </c>
      <c r="BC167" s="1">
        <v>114.79305169154816</v>
      </c>
      <c r="BD167" s="1">
        <v>113.74488810363539</v>
      </c>
      <c r="BE167" s="1">
        <v>96.362796534814038</v>
      </c>
      <c r="BF167" s="1">
        <v>95.490477939419861</v>
      </c>
      <c r="BG167" s="1">
        <v>94.522548006859495</v>
      </c>
      <c r="BH167" s="1">
        <v>71.535459295934174</v>
      </c>
      <c r="BI167" s="1">
        <v>69.790960235296581</v>
      </c>
      <c r="BJ167" s="1">
        <v>68.73082632023899</v>
      </c>
      <c r="BK167" s="1">
        <v>68.129010171594174</v>
      </c>
      <c r="BL167" t="s">
        <v>54</v>
      </c>
    </row>
    <row r="168" spans="1:64" x14ac:dyDescent="0.2">
      <c r="B168" t="s">
        <v>5</v>
      </c>
      <c r="C168" s="1">
        <v>7017.7905540718302</v>
      </c>
      <c r="D168" s="1">
        <v>7283.2832379022611</v>
      </c>
      <c r="E168" s="1">
        <v>7573.0144510102955</v>
      </c>
      <c r="F168" s="1">
        <v>7780.7671018669535</v>
      </c>
      <c r="G168" s="1">
        <v>8085.3797952320774</v>
      </c>
      <c r="H168" s="1">
        <v>8254.0841430316123</v>
      </c>
      <c r="I168" s="1">
        <v>8250.3239460142795</v>
      </c>
      <c r="J168" s="1">
        <v>8503.721763576923</v>
      </c>
      <c r="K168" s="1">
        <v>8692.8019731531167</v>
      </c>
      <c r="L168" s="1">
        <v>9107.7580363149209</v>
      </c>
      <c r="M168" s="1">
        <v>9034.4472987596455</v>
      </c>
      <c r="N168" s="1">
        <v>9026.7042608304291</v>
      </c>
      <c r="O168" s="1">
        <v>8893.9785355744516</v>
      </c>
      <c r="P168" s="1">
        <v>8758.2426484146054</v>
      </c>
      <c r="Q168" s="1">
        <v>8753.7069034775468</v>
      </c>
      <c r="R168" s="1">
        <v>8619.2366218242823</v>
      </c>
      <c r="S168" s="1">
        <v>8966.1127638626294</v>
      </c>
      <c r="T168" s="1">
        <v>8821.6774770185075</v>
      </c>
      <c r="U168" s="1">
        <v>8614.7399324790331</v>
      </c>
      <c r="V168" s="1">
        <v>8053.9436747486334</v>
      </c>
      <c r="W168" s="1">
        <v>7668.1220749278236</v>
      </c>
      <c r="X168" s="1">
        <v>7433.1342504370059</v>
      </c>
      <c r="Y168" s="1">
        <v>7142.6548827354773</v>
      </c>
      <c r="Z168" s="1">
        <v>7106.6582766642296</v>
      </c>
      <c r="AA168" s="1">
        <v>6982.6635035946983</v>
      </c>
      <c r="AB168" s="1">
        <v>6636.4592215138182</v>
      </c>
      <c r="AC168" s="1">
        <v>6275.2917809627652</v>
      </c>
      <c r="AD168" s="1">
        <v>5939.1362249439362</v>
      </c>
      <c r="AE168" s="1">
        <v>5511.9305721922401</v>
      </c>
      <c r="AF168" s="1">
        <v>5152.7699804834265</v>
      </c>
      <c r="AG168" s="1">
        <v>4858.4430326129677</v>
      </c>
      <c r="AH168" s="1">
        <v>4449.4113972168325</v>
      </c>
      <c r="AI168" s="1">
        <v>4433.3365247883557</v>
      </c>
      <c r="AJ168" s="1">
        <v>4213.3774587788694</v>
      </c>
      <c r="AK168" s="1">
        <v>3984.6887438200192</v>
      </c>
      <c r="AL168" s="1">
        <v>3302.4617455307307</v>
      </c>
      <c r="AM168" s="1">
        <v>3033.0718640540908</v>
      </c>
      <c r="AN168" s="1">
        <v>2750.1567226267139</v>
      </c>
      <c r="AO168" s="1">
        <v>2560.1557580688623</v>
      </c>
      <c r="AP168" s="1">
        <v>2212.8428198318206</v>
      </c>
      <c r="AQ168" s="1">
        <v>1971.7021121773225</v>
      </c>
      <c r="AR168" s="1">
        <v>1822.1349161917919</v>
      </c>
      <c r="AS168" s="1">
        <v>1450.4945923106338</v>
      </c>
      <c r="AT168" s="1">
        <v>1340.0574151298979</v>
      </c>
      <c r="AU168" s="1">
        <v>1100.7178022417149</v>
      </c>
      <c r="AV168" s="1">
        <v>950.14788472424038</v>
      </c>
      <c r="AW168" s="1">
        <v>921.45549420233715</v>
      </c>
      <c r="AX168" s="1">
        <v>835.85324598395437</v>
      </c>
      <c r="AY168" s="1">
        <v>811.77009746800809</v>
      </c>
      <c r="AZ168" s="1">
        <v>735.35233038403021</v>
      </c>
      <c r="BA168" s="1">
        <v>537.00511081702643</v>
      </c>
      <c r="BB168" s="1">
        <v>533.56143850384319</v>
      </c>
      <c r="BC168" s="1">
        <v>434.68578877345738</v>
      </c>
      <c r="BD168" s="1">
        <v>430.16605289088477</v>
      </c>
      <c r="BE168" s="1">
        <v>340.36483634804119</v>
      </c>
      <c r="BF168" s="1">
        <v>337.25032700498673</v>
      </c>
      <c r="BG168" s="1">
        <v>333.93621429956522</v>
      </c>
      <c r="BH168" s="1">
        <v>299.98258969668359</v>
      </c>
      <c r="BI168" s="1">
        <v>297.19112183234802</v>
      </c>
      <c r="BJ168" s="1">
        <v>294.54363690705497</v>
      </c>
      <c r="BK168" s="1">
        <v>180.05702878500193</v>
      </c>
      <c r="BL168" t="s">
        <v>5</v>
      </c>
    </row>
    <row r="169" spans="1:64" x14ac:dyDescent="0.2">
      <c r="B169" t="s">
        <v>151</v>
      </c>
      <c r="C169" s="1">
        <v>1178.1645995968884</v>
      </c>
      <c r="D169" s="1">
        <v>1175.5305744675936</v>
      </c>
      <c r="E169" s="1">
        <v>1175.5271610225686</v>
      </c>
      <c r="F169" s="1">
        <v>1162.832007202622</v>
      </c>
      <c r="G169" s="1">
        <v>1165.0848556821386</v>
      </c>
      <c r="H169" s="1">
        <v>1147.3609556019428</v>
      </c>
      <c r="I169" s="1">
        <v>1108.4312647981994</v>
      </c>
      <c r="J169" s="1">
        <v>1108.2926162237745</v>
      </c>
      <c r="K169" s="1">
        <v>1100.8998742063254</v>
      </c>
      <c r="L169" s="1">
        <v>1109.279900788142</v>
      </c>
      <c r="M169" s="1">
        <v>1109.0327745357456</v>
      </c>
      <c r="N169" s="1">
        <v>1112.576738556329</v>
      </c>
      <c r="O169" s="1">
        <v>1104.0501460955365</v>
      </c>
      <c r="P169" s="1">
        <v>1092.5381776027398</v>
      </c>
      <c r="Q169" s="1">
        <v>1096.9020079733768</v>
      </c>
      <c r="R169" s="1">
        <v>1088.3096442507799</v>
      </c>
      <c r="S169" s="1">
        <v>947.60895321030671</v>
      </c>
      <c r="T169" s="1">
        <v>930.00609051606307</v>
      </c>
      <c r="U169" s="1">
        <v>906.16260177642562</v>
      </c>
      <c r="V169" s="1">
        <v>842.8667678093376</v>
      </c>
      <c r="W169" s="1">
        <v>794.71494312588209</v>
      </c>
      <c r="X169" s="1">
        <v>765.08628226105088</v>
      </c>
      <c r="Y169" s="1">
        <v>742.18044733686042</v>
      </c>
      <c r="Z169" s="1">
        <v>729.41810220425532</v>
      </c>
      <c r="AA169" s="1">
        <v>701.23077480084544</v>
      </c>
      <c r="AB169" s="1">
        <v>535.85104000389788</v>
      </c>
      <c r="AC169" s="1">
        <v>423.50886894365095</v>
      </c>
      <c r="AD169" s="1">
        <v>392.30466468822709</v>
      </c>
      <c r="AE169" s="1">
        <v>359.22891954942941</v>
      </c>
      <c r="AF169" s="1">
        <v>333.32349739946847</v>
      </c>
      <c r="AG169" s="1">
        <v>312.45168405111087</v>
      </c>
      <c r="AH169" s="1">
        <v>282.17457447993638</v>
      </c>
      <c r="AI169" s="1">
        <v>274.23143314863654</v>
      </c>
      <c r="AJ169" s="1">
        <v>261.63629805275497</v>
      </c>
      <c r="AK169" s="1">
        <v>258.19870174107911</v>
      </c>
      <c r="AL169" s="1">
        <v>208.91681761453503</v>
      </c>
      <c r="AM169" s="1">
        <v>194.92202538170886</v>
      </c>
      <c r="AN169" s="1">
        <v>179.09509810239152</v>
      </c>
      <c r="AO169" s="1">
        <v>165.07943167584068</v>
      </c>
      <c r="AP169" s="1">
        <v>126.01248310957752</v>
      </c>
      <c r="AQ169" s="1">
        <v>91.792157898818189</v>
      </c>
      <c r="AR169" s="1">
        <v>87.556208567491637</v>
      </c>
      <c r="AS169" s="1">
        <v>84.976676824614884</v>
      </c>
      <c r="AT169" s="1">
        <v>81.065491426895875</v>
      </c>
      <c r="AU169" s="1">
        <v>77.769747260718191</v>
      </c>
      <c r="AV169" s="1">
        <v>62.966634667355734</v>
      </c>
      <c r="AW169" s="1">
        <v>60.915054105504524</v>
      </c>
      <c r="AX169" s="1">
        <v>39.303806454449045</v>
      </c>
      <c r="AY169" s="1">
        <v>37.393873794577274</v>
      </c>
      <c r="AZ169" s="1">
        <v>27.867683034594414</v>
      </c>
      <c r="BA169" s="1">
        <v>19.573696329261846</v>
      </c>
      <c r="BB169" s="1">
        <v>19.450587762351311</v>
      </c>
      <c r="BC169" s="1">
        <v>19.343747611765579</v>
      </c>
      <c r="BD169" s="1">
        <v>19.080836834436361</v>
      </c>
      <c r="BE169" s="1">
        <v>18.913383526525074</v>
      </c>
      <c r="BF169" s="1">
        <v>18.739081323154956</v>
      </c>
      <c r="BG169" s="1">
        <v>18.562841300151145</v>
      </c>
      <c r="BH169" s="1">
        <v>6.9626247174049594</v>
      </c>
      <c r="BI169" s="1">
        <v>6.0078728736847733</v>
      </c>
      <c r="BJ169" s="1">
        <v>5.8421390772209012</v>
      </c>
      <c r="BK169" s="1">
        <v>5.7910371826042342</v>
      </c>
      <c r="BL169" t="s">
        <v>6</v>
      </c>
    </row>
    <row r="170" spans="1:64" x14ac:dyDescent="0.2">
      <c r="B170" t="s">
        <v>7</v>
      </c>
      <c r="C170" s="1">
        <v>29.888535096817947</v>
      </c>
      <c r="D170" s="1">
        <v>30.026705300331731</v>
      </c>
      <c r="E170" s="1">
        <v>30.233299245588867</v>
      </c>
      <c r="F170" s="1">
        <v>30.111391427933683</v>
      </c>
      <c r="G170" s="1">
        <v>30.379968978233538</v>
      </c>
      <c r="H170" s="1">
        <v>30.124433378756475</v>
      </c>
      <c r="I170" s="1">
        <v>29.565059671561865</v>
      </c>
      <c r="J170" s="1">
        <v>30.04034598777988</v>
      </c>
      <c r="K170" s="1">
        <v>30.257535074449265</v>
      </c>
      <c r="L170" s="1">
        <v>31.036710352939227</v>
      </c>
      <c r="M170" s="1">
        <v>31.228647462520144</v>
      </c>
      <c r="N170" s="1">
        <v>31.895652714744717</v>
      </c>
      <c r="O170" s="1">
        <v>32.201951982995254</v>
      </c>
      <c r="P170" s="1">
        <v>32.522143017800936</v>
      </c>
      <c r="Q170" s="1">
        <v>33.331213667537213</v>
      </c>
      <c r="R170" s="1">
        <v>33.414089030714024</v>
      </c>
      <c r="S170" s="1">
        <v>30.544640046653495</v>
      </c>
      <c r="T170" s="1">
        <v>30.180021287704868</v>
      </c>
      <c r="U170" s="1">
        <v>29.551052605293485</v>
      </c>
      <c r="V170" s="1">
        <v>28.28292346599099</v>
      </c>
      <c r="W170" s="1">
        <v>27.555127563623749</v>
      </c>
      <c r="X170" s="1">
        <v>27.540787205509243</v>
      </c>
      <c r="Y170" s="1">
        <v>28.286194545967504</v>
      </c>
      <c r="Z170" s="1">
        <v>29.298364765608703</v>
      </c>
      <c r="AA170" s="1">
        <v>30.087882074088562</v>
      </c>
      <c r="AB170" s="1">
        <v>30.980567159388073</v>
      </c>
      <c r="AC170" s="1">
        <v>30.62976650689663</v>
      </c>
      <c r="AD170" s="1">
        <v>30.760506160296774</v>
      </c>
      <c r="AE170" s="1">
        <v>30.79748731120241</v>
      </c>
      <c r="AF170" s="1">
        <v>30.086366372794391</v>
      </c>
      <c r="AG170" s="1">
        <v>29.625552781265192</v>
      </c>
      <c r="AH170" s="1">
        <v>28.02424575605172</v>
      </c>
      <c r="AI170" s="1">
        <v>30.02525166175549</v>
      </c>
      <c r="AJ170" s="1">
        <v>29.041630147632567</v>
      </c>
      <c r="AK170" s="1">
        <v>27.937217145863489</v>
      </c>
      <c r="AL170" s="1">
        <v>28.866090178906745</v>
      </c>
      <c r="AM170" s="1">
        <v>27.405310291868595</v>
      </c>
      <c r="AN170" s="1">
        <v>25.748059129011807</v>
      </c>
      <c r="AO170" s="1">
        <v>24.192593980859698</v>
      </c>
      <c r="AP170" s="1">
        <v>23.093757499792503</v>
      </c>
      <c r="AQ170" s="1">
        <v>21.936536560231069</v>
      </c>
      <c r="AR170" s="1">
        <v>20.954026628950857</v>
      </c>
      <c r="AS170" s="1">
        <v>19.851053398126993</v>
      </c>
      <c r="AT170" s="1">
        <v>19.224627627174023</v>
      </c>
      <c r="AU170" s="1">
        <v>18.683066334022413</v>
      </c>
      <c r="AV170" s="1">
        <v>18.791502998069141</v>
      </c>
      <c r="AW170" s="1">
        <v>18.201287463771433</v>
      </c>
      <c r="AX170" s="1">
        <v>17.624350241642198</v>
      </c>
      <c r="AY170" s="1">
        <v>17.125507480855191</v>
      </c>
      <c r="AZ170" s="1">
        <v>16.789522270507877</v>
      </c>
      <c r="BA170" s="1">
        <v>16.487353628920417</v>
      </c>
      <c r="BB170" s="1">
        <v>16.356550976441152</v>
      </c>
      <c r="BC170" s="1">
        <v>16.058597614426464</v>
      </c>
      <c r="BD170" s="1">
        <v>15.992409278717499</v>
      </c>
      <c r="BE170" s="1">
        <v>15.929094438475298</v>
      </c>
      <c r="BF170" s="1">
        <v>15.785721539018549</v>
      </c>
      <c r="BG170" s="1">
        <v>15.618471284875849</v>
      </c>
      <c r="BH170" s="1">
        <v>15.441653046494933</v>
      </c>
      <c r="BI170" s="1">
        <v>15.302729191717571</v>
      </c>
      <c r="BJ170" s="1">
        <v>15.166171532632335</v>
      </c>
      <c r="BK170" s="1">
        <v>15.032484048455551</v>
      </c>
      <c r="BL170" t="s">
        <v>7</v>
      </c>
    </row>
    <row r="171" spans="1:64" x14ac:dyDescent="0.2">
      <c r="B171" t="s">
        <v>8</v>
      </c>
      <c r="C171" s="1">
        <v>13.757965386982512</v>
      </c>
      <c r="D171" s="1">
        <v>14.026163530959877</v>
      </c>
      <c r="E171" s="1">
        <v>14.334031399421281</v>
      </c>
      <c r="F171" s="1">
        <v>14.48724827892509</v>
      </c>
      <c r="G171" s="1">
        <v>14.82353433450383</v>
      </c>
      <c r="H171" s="1">
        <v>14.90882361204771</v>
      </c>
      <c r="I171" s="1">
        <v>14.822058207480879</v>
      </c>
      <c r="J171" s="1">
        <v>15.227617687569792</v>
      </c>
      <c r="K171" s="1">
        <v>15.52344817846431</v>
      </c>
      <c r="L171" s="1">
        <v>16.208398137433775</v>
      </c>
      <c r="M171" s="1">
        <v>16.285436448929953</v>
      </c>
      <c r="N171" s="1">
        <v>16.555646590917959</v>
      </c>
      <c r="O171" s="1">
        <v>16.584797681696831</v>
      </c>
      <c r="P171" s="1">
        <v>16.619152611230326</v>
      </c>
      <c r="Q171" s="1">
        <v>16.905180419400974</v>
      </c>
      <c r="R171" s="1">
        <v>16.867919288165783</v>
      </c>
      <c r="S171" s="1">
        <v>16.752678334397114</v>
      </c>
      <c r="T171" s="1">
        <v>16.5642168719118</v>
      </c>
      <c r="U171" s="1">
        <v>16.232161412790052</v>
      </c>
      <c r="V171" s="1">
        <v>15.04664403952928</v>
      </c>
      <c r="W171" s="1">
        <v>14.102641785607585</v>
      </c>
      <c r="X171" s="1">
        <v>13.504206692019487</v>
      </c>
      <c r="Y171" s="1">
        <v>13.263781898764492</v>
      </c>
      <c r="Z171" s="1">
        <v>13.107375883432939</v>
      </c>
      <c r="AA171" s="1">
        <v>12.831527130981456</v>
      </c>
      <c r="AB171" s="1">
        <v>12.584588440203781</v>
      </c>
      <c r="AC171" s="1">
        <v>12.066833813007214</v>
      </c>
      <c r="AD171" s="1">
        <v>11.445914640617655</v>
      </c>
      <c r="AE171" s="1">
        <v>10.77198248063084</v>
      </c>
      <c r="AF171" s="1">
        <v>10.408170919517865</v>
      </c>
      <c r="AG171" s="1">
        <v>10.194882264257053</v>
      </c>
      <c r="AH171" s="1">
        <v>9.7077130134786103</v>
      </c>
      <c r="AI171" s="1">
        <v>10.385727456812328</v>
      </c>
      <c r="AJ171" s="1">
        <v>10.240734646403464</v>
      </c>
      <c r="AK171" s="1">
        <v>10.086546598101817</v>
      </c>
      <c r="AL171" s="1">
        <v>8.1858159445681444</v>
      </c>
      <c r="AM171" s="1">
        <v>7.7937367421776251</v>
      </c>
      <c r="AN171" s="1">
        <v>7.3326254478500568</v>
      </c>
      <c r="AO171" s="1">
        <v>6.9308736002484448</v>
      </c>
      <c r="AP171" s="1">
        <v>6.6430501604815486</v>
      </c>
      <c r="AQ171" s="1">
        <v>6.3458474003344119</v>
      </c>
      <c r="AR171" s="1">
        <v>6.0827150305545086</v>
      </c>
      <c r="AS171" s="1">
        <v>5.803433505386046</v>
      </c>
      <c r="AT171" s="1">
        <v>5.6452489777002324</v>
      </c>
      <c r="AU171" s="1">
        <v>5.507590920381733</v>
      </c>
      <c r="AV171" s="1">
        <v>4.8484016706247672</v>
      </c>
      <c r="AW171" s="1">
        <v>4.7005285535951176</v>
      </c>
      <c r="AX171" s="1">
        <v>4.5461209722504474</v>
      </c>
      <c r="AY171" s="1">
        <v>4.420929279624235</v>
      </c>
      <c r="AZ171" s="1">
        <v>4.3358315911844292</v>
      </c>
      <c r="BA171" s="1">
        <v>4.2590592253702368</v>
      </c>
      <c r="BB171" s="1">
        <v>4.2244755616835281</v>
      </c>
      <c r="BC171" s="1">
        <v>4.148740958235166</v>
      </c>
      <c r="BD171" s="1">
        <v>4.1300647343944812</v>
      </c>
      <c r="BE171" s="1">
        <v>4.1120959382350009</v>
      </c>
      <c r="BF171" s="1">
        <v>4.0744175974296777</v>
      </c>
      <c r="BG171" s="1">
        <v>4.0308608754491839</v>
      </c>
      <c r="BH171" s="1">
        <v>3.9849486053282042</v>
      </c>
      <c r="BI171" s="1">
        <v>3.9483655776693651</v>
      </c>
      <c r="BJ171" s="1">
        <v>3.9123650852367398</v>
      </c>
      <c r="BK171" s="1">
        <v>3.8770712029949497</v>
      </c>
      <c r="BL171" t="s">
        <v>8</v>
      </c>
    </row>
    <row r="172" spans="1:64" x14ac:dyDescent="0.2">
      <c r="B172" t="s">
        <v>9</v>
      </c>
      <c r="C172" s="1">
        <v>726.71878279044336</v>
      </c>
      <c r="D172" s="1">
        <v>714.93955423616137</v>
      </c>
      <c r="E172" s="1">
        <v>723.10134885874061</v>
      </c>
      <c r="F172" s="1">
        <v>721.27999547892796</v>
      </c>
      <c r="G172" s="1">
        <v>714.12902570350298</v>
      </c>
      <c r="H172" s="1">
        <v>692.46462642090023</v>
      </c>
      <c r="I172" s="1">
        <v>681.63321828143364</v>
      </c>
      <c r="J172" s="1">
        <v>675.29802183414506</v>
      </c>
      <c r="K172" s="1">
        <v>682.25491064323307</v>
      </c>
      <c r="L172" s="1">
        <v>684.51160652911153</v>
      </c>
      <c r="M172" s="1">
        <v>688.25263171997506</v>
      </c>
      <c r="N172" s="1">
        <v>700.23540773823822</v>
      </c>
      <c r="O172" s="1">
        <v>702.98539291842224</v>
      </c>
      <c r="P172" s="1">
        <v>705.76803807825593</v>
      </c>
      <c r="Q172" s="1">
        <v>719.32339209672375</v>
      </c>
      <c r="R172" s="1">
        <v>718.97695537876098</v>
      </c>
      <c r="S172" s="1">
        <v>677.54532592101191</v>
      </c>
      <c r="T172" s="1">
        <v>669.60292798036267</v>
      </c>
      <c r="U172" s="1">
        <v>655.90900595302674</v>
      </c>
      <c r="V172" s="1">
        <v>621.619844364556</v>
      </c>
      <c r="W172" s="1">
        <v>599.1286991756366</v>
      </c>
      <c r="X172" s="1">
        <v>591.56104226778609</v>
      </c>
      <c r="Y172" s="1">
        <v>599.81147894424703</v>
      </c>
      <c r="Z172" s="1">
        <v>612.99791512802437</v>
      </c>
      <c r="AA172" s="1">
        <v>248.35416475429068</v>
      </c>
      <c r="AB172" s="1">
        <v>100.82499177881107</v>
      </c>
      <c r="AC172" s="1">
        <v>2.1188244085479502</v>
      </c>
      <c r="AD172" s="1">
        <v>2.0941568892171443</v>
      </c>
      <c r="AE172" s="1">
        <v>2.0619899214752264</v>
      </c>
      <c r="AF172" s="1">
        <v>2.0067659798749982</v>
      </c>
      <c r="AG172" s="1">
        <v>1.9721713653835438</v>
      </c>
      <c r="AH172" s="1">
        <v>1.8645383204746788</v>
      </c>
      <c r="AI172" s="1">
        <v>1.9959361005522442</v>
      </c>
      <c r="AJ172" s="1">
        <v>1.9356420242067363</v>
      </c>
      <c r="AK172" s="1">
        <v>1.869254052290271</v>
      </c>
      <c r="AL172" s="1">
        <v>1.8162505570874909</v>
      </c>
      <c r="AM172" s="1">
        <v>1.724102992681156</v>
      </c>
      <c r="AN172" s="1">
        <v>1.6193204792396823</v>
      </c>
      <c r="AO172" s="1">
        <v>1.5233064954692614</v>
      </c>
      <c r="AP172" s="1">
        <v>1.4553009022346894</v>
      </c>
      <c r="AQ172" s="1">
        <v>1.3844503651053821</v>
      </c>
      <c r="AR172" s="1">
        <v>1.3241955279054451</v>
      </c>
      <c r="AS172" s="1">
        <v>1.2579033891594975</v>
      </c>
      <c r="AT172" s="1">
        <v>1.2201857823819231</v>
      </c>
      <c r="AU172" s="1">
        <v>1.1873662656634969</v>
      </c>
      <c r="AV172" s="1">
        <v>1.1600785988234543</v>
      </c>
      <c r="AW172" s="1">
        <v>1.1244516722981888</v>
      </c>
      <c r="AX172" s="1">
        <v>1.0871517138393465</v>
      </c>
      <c r="AY172" s="1">
        <v>1.0571241025668527</v>
      </c>
      <c r="AZ172" s="1">
        <v>1.0367069030284524</v>
      </c>
      <c r="BA172" s="1">
        <v>1.0183279450469858</v>
      </c>
      <c r="BB172" s="1">
        <v>1.0100888944675028</v>
      </c>
      <c r="BC172" s="1">
        <v>0.99196401511615351</v>
      </c>
      <c r="BD172" s="1">
        <v>0.98754505247687363</v>
      </c>
      <c r="BE172" s="1">
        <v>0.98329358764347596</v>
      </c>
      <c r="BF172" s="1">
        <v>0.97430580968053548</v>
      </c>
      <c r="BG172" s="1">
        <v>0.96390543449410293</v>
      </c>
      <c r="BH172" s="1">
        <v>0.95171862240629923</v>
      </c>
      <c r="BI172" s="1">
        <v>0.94300626059414638</v>
      </c>
      <c r="BJ172" s="1">
        <v>0.93441492042185526</v>
      </c>
      <c r="BK172" s="1">
        <v>0.92601233149568807</v>
      </c>
      <c r="BL172" t="s">
        <v>9</v>
      </c>
    </row>
    <row r="173" spans="1:64" x14ac:dyDescent="0.2">
      <c r="B173" t="s">
        <v>10</v>
      </c>
      <c r="C173" s="1">
        <v>580466.6277538666</v>
      </c>
      <c r="D173" s="1">
        <v>585700.48097039375</v>
      </c>
      <c r="E173" s="1">
        <v>592386.87425735279</v>
      </c>
      <c r="F173" s="1">
        <v>606444.62777767761</v>
      </c>
      <c r="G173" s="1">
        <v>600432.1676638663</v>
      </c>
      <c r="H173" s="1">
        <v>597952.5625445341</v>
      </c>
      <c r="I173" s="1">
        <v>588599.49524572433</v>
      </c>
      <c r="J173" s="1">
        <v>599326.99437780376</v>
      </c>
      <c r="K173" s="1">
        <v>605501.23319586925</v>
      </c>
      <c r="L173" s="1">
        <v>624861.30938871764</v>
      </c>
      <c r="M173" s="1">
        <v>628276.33095580584</v>
      </c>
      <c r="N173" s="1">
        <v>639214.89363533456</v>
      </c>
      <c r="O173" s="1">
        <v>641725.237249817</v>
      </c>
      <c r="P173" s="1">
        <v>644265.39476000785</v>
      </c>
      <c r="Q173" s="1">
        <v>656639.49649972364</v>
      </c>
      <c r="R173" s="1">
        <v>656323.24926718313</v>
      </c>
      <c r="S173" s="1">
        <v>618502.09037646663</v>
      </c>
      <c r="T173" s="1">
        <v>611251.81568493112</v>
      </c>
      <c r="U173" s="1">
        <v>598751.22114854865</v>
      </c>
      <c r="V173" s="1">
        <v>567450.11506993021</v>
      </c>
      <c r="W173" s="1">
        <v>546918.91253318824</v>
      </c>
      <c r="X173" s="1">
        <v>540010.72287016467</v>
      </c>
      <c r="Y173" s="1">
        <v>547542.19292196259</v>
      </c>
      <c r="Z173" s="1">
        <v>559579.52538115368</v>
      </c>
      <c r="AA173" s="1">
        <v>566779.68313568481</v>
      </c>
      <c r="AB173" s="1">
        <v>570569.34865480429</v>
      </c>
      <c r="AC173" s="1">
        <v>557589.83135347848</v>
      </c>
      <c r="AD173" s="1">
        <v>551098.32696638361</v>
      </c>
      <c r="AE173" s="1">
        <v>542633.26773542038</v>
      </c>
      <c r="AF173" s="1">
        <v>520865.55793078901</v>
      </c>
      <c r="AG173" s="1">
        <v>511886.3628680869</v>
      </c>
      <c r="AH173" s="1">
        <v>485066.8760261155</v>
      </c>
      <c r="AI173" s="1">
        <v>528717.02650902618</v>
      </c>
      <c r="AJ173" s="1">
        <v>513959.41650865821</v>
      </c>
      <c r="AK173" s="1">
        <v>497710.5432898883</v>
      </c>
      <c r="AL173" s="1">
        <v>485225.83787377679</v>
      </c>
      <c r="AM173" s="1">
        <v>462444.75936565653</v>
      </c>
      <c r="AN173" s="1">
        <v>436144.79303263087</v>
      </c>
      <c r="AO173" s="1">
        <v>412180.4773114901</v>
      </c>
      <c r="AP173" s="1">
        <v>395557.61522720812</v>
      </c>
      <c r="AQ173" s="1">
        <v>378150.93442127143</v>
      </c>
      <c r="AR173" s="1">
        <v>363248.49249096925</v>
      </c>
      <c r="AS173" s="1">
        <v>346845.20361335954</v>
      </c>
      <c r="AT173" s="1">
        <v>337928.57345120306</v>
      </c>
      <c r="AU173" s="1">
        <v>329991.14537977742</v>
      </c>
      <c r="AV173" s="1">
        <v>323101.81440863572</v>
      </c>
      <c r="AW173" s="1">
        <v>313856.87010085676</v>
      </c>
      <c r="AX173" s="1">
        <v>304159.03802844021</v>
      </c>
      <c r="AY173" s="1">
        <v>296305.59015657485</v>
      </c>
      <c r="AZ173" s="1">
        <v>291018.85073209211</v>
      </c>
      <c r="BA173" s="1">
        <v>286241.36964456242</v>
      </c>
      <c r="BB173" s="1">
        <v>284263.93703294563</v>
      </c>
      <c r="BC173" s="1">
        <v>279492.28471654188</v>
      </c>
      <c r="BD173" s="1">
        <v>278595.62839098409</v>
      </c>
      <c r="BE173" s="1">
        <v>277668.46610064915</v>
      </c>
      <c r="BF173" s="1">
        <v>275391.20934812073</v>
      </c>
      <c r="BG173" s="1">
        <v>272703.52289022575</v>
      </c>
      <c r="BH173" s="1">
        <v>269575.04817683884</v>
      </c>
      <c r="BI173" s="1">
        <v>267367.16764875338</v>
      </c>
      <c r="BJ173" s="1">
        <v>265190.42743014597</v>
      </c>
      <c r="BK173" s="1">
        <v>263063.94296560209</v>
      </c>
      <c r="BL173" t="s">
        <v>10</v>
      </c>
    </row>
    <row r="174" spans="1:64" x14ac:dyDescent="0.2">
      <c r="B174" t="s">
        <v>152</v>
      </c>
      <c r="C174" s="1">
        <v>181679.69569761082</v>
      </c>
      <c r="D174" s="1">
        <v>183317.83441952858</v>
      </c>
      <c r="E174" s="1">
        <v>185410.60227147193</v>
      </c>
      <c r="F174" s="1">
        <v>189810.52512603367</v>
      </c>
      <c r="G174" s="1">
        <v>187928.69097460606</v>
      </c>
      <c r="H174" s="1">
        <v>187152.60173537844</v>
      </c>
      <c r="I174" s="1">
        <v>184225.19413011722</v>
      </c>
      <c r="J174" s="1">
        <v>187582.78384281805</v>
      </c>
      <c r="K174" s="1">
        <v>189515.25295645362</v>
      </c>
      <c r="L174" s="1">
        <v>195574.7447226033</v>
      </c>
      <c r="M174" s="1">
        <v>196643.60906284998</v>
      </c>
      <c r="N174" s="1">
        <v>200067.25935378234</v>
      </c>
      <c r="O174" s="1">
        <v>200852.96940526352</v>
      </c>
      <c r="P174" s="1">
        <v>201648.0108795017</v>
      </c>
      <c r="Q174" s="1">
        <v>205520.96917049252</v>
      </c>
      <c r="R174" s="1">
        <v>205421.98725107455</v>
      </c>
      <c r="S174" s="1">
        <v>193584.37883457483</v>
      </c>
      <c r="T174" s="1">
        <v>191315.12228010362</v>
      </c>
      <c r="U174" s="1">
        <v>187402.5731294362</v>
      </c>
      <c r="V174" s="1">
        <v>177605.66981844456</v>
      </c>
      <c r="W174" s="1">
        <v>171179.62833589618</v>
      </c>
      <c r="X174" s="1">
        <v>169017.44064793887</v>
      </c>
      <c r="Y174" s="1">
        <v>171374.70826978484</v>
      </c>
      <c r="Z174" s="1">
        <v>175142.26146514984</v>
      </c>
      <c r="AA174" s="1">
        <v>177395.8319673505</v>
      </c>
      <c r="AB174" s="1">
        <v>180044.62817644831</v>
      </c>
      <c r="AC174" s="1">
        <v>176568.70071232921</v>
      </c>
      <c r="AD174" s="1">
        <v>174513.07410142868</v>
      </c>
      <c r="AE174" s="1">
        <v>171832.49345626886</v>
      </c>
      <c r="AF174" s="1">
        <v>167230.49832291651</v>
      </c>
      <c r="AG174" s="1">
        <v>164347.61378196196</v>
      </c>
      <c r="AH174" s="1">
        <v>155378.19337288989</v>
      </c>
      <c r="AI174" s="1">
        <v>166328.00837935368</v>
      </c>
      <c r="AJ174" s="1">
        <v>161303.50201722802</v>
      </c>
      <c r="AK174" s="1">
        <v>155771.17102418924</v>
      </c>
      <c r="AL174" s="1">
        <v>151354.21309062422</v>
      </c>
      <c r="AM174" s="1">
        <v>143675.24939009632</v>
      </c>
      <c r="AN174" s="1">
        <v>134943.3732699735</v>
      </c>
      <c r="AO174" s="1">
        <v>126942.20795577177</v>
      </c>
      <c r="AP174" s="1">
        <v>121275.07518622413</v>
      </c>
      <c r="AQ174" s="1">
        <v>115370.86375878185</v>
      </c>
      <c r="AR174" s="1">
        <v>110349.62732545377</v>
      </c>
      <c r="AS174" s="1">
        <v>104825.28242995813</v>
      </c>
      <c r="AT174" s="1">
        <v>101682.14853182693</v>
      </c>
      <c r="AU174" s="1">
        <v>98947.1888052914</v>
      </c>
      <c r="AV174" s="1">
        <v>96673.216568621196</v>
      </c>
      <c r="AW174" s="1">
        <v>93704.30602484908</v>
      </c>
      <c r="AX174" s="1">
        <v>90595.976153278869</v>
      </c>
      <c r="AY174" s="1">
        <v>88093.675213904397</v>
      </c>
      <c r="AZ174" s="1">
        <v>86392.241919037711</v>
      </c>
      <c r="BA174" s="1">
        <v>84860.662087248813</v>
      </c>
      <c r="BB174" s="1">
        <v>84174.074538958579</v>
      </c>
      <c r="BC174" s="1">
        <v>82663.667926346126</v>
      </c>
      <c r="BD174" s="1">
        <v>82295.421039739464</v>
      </c>
      <c r="BE174" s="1">
        <v>81941.132303622988</v>
      </c>
      <c r="BF174" s="1">
        <v>81192.150806711288</v>
      </c>
      <c r="BG174" s="1">
        <v>80325.45287450857</v>
      </c>
      <c r="BH174" s="1">
        <v>79309.885200524935</v>
      </c>
      <c r="BI174" s="1">
        <v>78583.855049512204</v>
      </c>
      <c r="BJ174" s="1">
        <v>77867.910035154608</v>
      </c>
      <c r="BK174" s="1">
        <v>77167.694291307329</v>
      </c>
      <c r="BL174" t="s">
        <v>11</v>
      </c>
    </row>
    <row r="175" spans="1:64" ht="14.25" x14ac:dyDescent="0.2">
      <c r="B175" t="s">
        <v>153</v>
      </c>
      <c r="C175" s="1">
        <v>217841.36174773483</v>
      </c>
      <c r="D175" s="1">
        <v>219805.55685794796</v>
      </c>
      <c r="E175" s="1">
        <v>222314.87082910305</v>
      </c>
      <c r="F175" s="1">
        <v>227590.55770507638</v>
      </c>
      <c r="G175" s="1">
        <v>225334.1618400552</v>
      </c>
      <c r="H175" s="1">
        <v>224403.59920309164</v>
      </c>
      <c r="I175" s="1">
        <v>220893.51814162734</v>
      </c>
      <c r="J175" s="1">
        <v>224919.40508731181</v>
      </c>
      <c r="K175" s="1">
        <v>227236.51433627534</v>
      </c>
      <c r="L175" s="1">
        <v>234502.09199352917</v>
      </c>
      <c r="M175" s="1">
        <v>235783.70391229019</v>
      </c>
      <c r="N175" s="1">
        <v>239888.80018439132</v>
      </c>
      <c r="O175" s="1">
        <v>240830.89856746225</v>
      </c>
      <c r="P175" s="1">
        <v>241784.18570683658</v>
      </c>
      <c r="Q175" s="1">
        <v>246428.02058812056</v>
      </c>
      <c r="R175" s="1">
        <v>246309.33723150427</v>
      </c>
      <c r="S175" s="1">
        <v>232115.56215176842</v>
      </c>
      <c r="T175" s="1">
        <v>229394.6310312993</v>
      </c>
      <c r="U175" s="1">
        <v>224703.32509524724</v>
      </c>
      <c r="V175" s="1">
        <v>212956.43863122852</v>
      </c>
      <c r="W175" s="1">
        <v>205251.35292073881</v>
      </c>
      <c r="X175" s="1">
        <v>202658.80173613774</v>
      </c>
      <c r="Y175" s="1">
        <v>205485.26171437034</v>
      </c>
      <c r="Z175" s="1">
        <v>210002.71158890869</v>
      </c>
      <c r="AA175" s="1">
        <v>212704.83449322602</v>
      </c>
      <c r="AB175" s="1">
        <v>215880.84913243202</v>
      </c>
      <c r="AC175" s="1">
        <v>211713.07039847627</v>
      </c>
      <c r="AD175" s="1">
        <v>209248.29028948286</v>
      </c>
      <c r="AE175" s="1">
        <v>206034.16481567011</v>
      </c>
      <c r="AF175" s="1">
        <v>200516.18503946826</v>
      </c>
      <c r="AG175" s="1">
        <v>197059.4889471966</v>
      </c>
      <c r="AH175" s="1">
        <v>186304.78821689438</v>
      </c>
      <c r="AI175" s="1">
        <v>199434.06280498044</v>
      </c>
      <c r="AJ175" s="1">
        <v>193409.47484080098</v>
      </c>
      <c r="AK175" s="1">
        <v>186775.98444147391</v>
      </c>
      <c r="AL175" s="1">
        <v>181479.87181130005</v>
      </c>
      <c r="AM175" s="1">
        <v>172272.48128308912</v>
      </c>
      <c r="AN175" s="1">
        <v>161802.60583929677</v>
      </c>
      <c r="AO175" s="1">
        <v>152208.88244097336</v>
      </c>
      <c r="AP175" s="1">
        <v>145413.75921609608</v>
      </c>
      <c r="AQ175" s="1">
        <v>138334.36901532597</v>
      </c>
      <c r="AR175" s="1">
        <v>132313.70182908126</v>
      </c>
      <c r="AS175" s="1">
        <v>125689.78708628073</v>
      </c>
      <c r="AT175" s="1">
        <v>121921.04140506827</v>
      </c>
      <c r="AU175" s="1">
        <v>118641.71319579307</v>
      </c>
      <c r="AV175" s="1">
        <v>115915.12778012134</v>
      </c>
      <c r="AW175" s="1">
        <v>112355.28300341616</v>
      </c>
      <c r="AX175" s="1">
        <v>108628.26876891952</v>
      </c>
      <c r="AY175" s="1">
        <v>105627.90793034101</v>
      </c>
      <c r="AZ175" s="1">
        <v>103587.8200468078</v>
      </c>
      <c r="BA175" s="1">
        <v>101751.39338998658</v>
      </c>
      <c r="BB175" s="1">
        <v>100928.14692920694</v>
      </c>
      <c r="BC175" s="1">
        <v>99117.10782535508</v>
      </c>
      <c r="BD175" s="1">
        <v>98675.564795850689</v>
      </c>
      <c r="BE175" s="1">
        <v>98250.758157821343</v>
      </c>
      <c r="BF175" s="1">
        <v>97352.698809006368</v>
      </c>
      <c r="BG175" s="1">
        <v>96313.492655286071</v>
      </c>
      <c r="BH175" s="1">
        <v>95095.7856121402</v>
      </c>
      <c r="BI175" s="1">
        <v>94225.245862724463</v>
      </c>
      <c r="BJ175" s="1">
        <v>93366.798603302886</v>
      </c>
      <c r="BK175" s="1">
        <v>92527.211380464432</v>
      </c>
      <c r="BL175" t="s">
        <v>12</v>
      </c>
    </row>
    <row r="176" spans="1:64" x14ac:dyDescent="0.2">
      <c r="B176" t="s">
        <v>154</v>
      </c>
      <c r="C176" s="1">
        <v>7757.7230062879826</v>
      </c>
      <c r="D176" s="1">
        <v>7827.6715297138708</v>
      </c>
      <c r="E176" s="1">
        <v>7917.032716991851</v>
      </c>
      <c r="F176" s="1">
        <v>8104.9094228816384</v>
      </c>
      <c r="G176" s="1">
        <v>8024.5551046156779</v>
      </c>
      <c r="H176" s="1">
        <v>7991.4160941006585</v>
      </c>
      <c r="I176" s="1">
        <v>7866.415789356005</v>
      </c>
      <c r="J176" s="1">
        <v>8009.7848700883296</v>
      </c>
      <c r="K176" s="1">
        <v>8092.301301240569</v>
      </c>
      <c r="L176" s="1">
        <v>8351.0415996551619</v>
      </c>
      <c r="M176" s="1">
        <v>8396.6821069836951</v>
      </c>
      <c r="N176" s="1">
        <v>8542.8719744065074</v>
      </c>
      <c r="O176" s="1">
        <v>8576.4217936047535</v>
      </c>
      <c r="P176" s="1">
        <v>8610.3700645547233</v>
      </c>
      <c r="Q176" s="1">
        <v>8775.7453835800316</v>
      </c>
      <c r="R176" s="1">
        <v>8771.5188556208832</v>
      </c>
      <c r="S176" s="1">
        <v>8266.0529762363458</v>
      </c>
      <c r="T176" s="1">
        <v>8169.1557213604246</v>
      </c>
      <c r="U176" s="1">
        <v>8002.0898726269261</v>
      </c>
      <c r="V176" s="1">
        <v>7583.7621012475829</v>
      </c>
      <c r="W176" s="1">
        <v>7309.3701299427667</v>
      </c>
      <c r="X176" s="1">
        <v>7217.0447156669907</v>
      </c>
      <c r="Y176" s="1">
        <v>7317.7000431198139</v>
      </c>
      <c r="Z176" s="1">
        <v>7478.574564561899</v>
      </c>
      <c r="AA176" s="1">
        <v>7574.8020250058671</v>
      </c>
      <c r="AB176" s="1">
        <v>7687.9056231343429</v>
      </c>
      <c r="AC176" s="1">
        <v>7539.4835204164574</v>
      </c>
      <c r="AD176" s="1">
        <v>7451.7082641310053</v>
      </c>
      <c r="AE176" s="1">
        <v>7337.2474705826799</v>
      </c>
      <c r="AF176" s="1">
        <v>7140.7422783885359</v>
      </c>
      <c r="AG176" s="1">
        <v>7033.1970753224432</v>
      </c>
      <c r="AH176" s="1">
        <v>6645.3088094660743</v>
      </c>
      <c r="AI176" s="1">
        <v>7111.6515430174986</v>
      </c>
      <c r="AJ176" s="1">
        <v>6968.3112871442509</v>
      </c>
      <c r="AK176" s="1">
        <v>6729.3145882449753</v>
      </c>
      <c r="AL176" s="1">
        <v>6538.5020055149671</v>
      </c>
      <c r="AM176" s="1">
        <v>6206.7707736521625</v>
      </c>
      <c r="AN176" s="1">
        <v>5829.5537252628546</v>
      </c>
      <c r="AO176" s="1">
        <v>5483.9033836893395</v>
      </c>
      <c r="AP176" s="1">
        <v>5239.0832480448817</v>
      </c>
      <c r="AQ176" s="1">
        <v>4984.0213143793753</v>
      </c>
      <c r="AR176" s="1">
        <v>4767.1039004596023</v>
      </c>
      <c r="AS176" s="1">
        <v>4528.4522009741904</v>
      </c>
      <c r="AT176" s="1">
        <v>4392.6688165749229</v>
      </c>
      <c r="AU176" s="1">
        <v>4274.518556388588</v>
      </c>
      <c r="AV176" s="1">
        <v>4176.2829557644354</v>
      </c>
      <c r="AW176" s="1">
        <v>4048.0260202734798</v>
      </c>
      <c r="AX176" s="1">
        <v>3913.7461698216475</v>
      </c>
      <c r="AY176" s="1">
        <v>3805.6467692406695</v>
      </c>
      <c r="AZ176" s="1">
        <v>3732.1448509024285</v>
      </c>
      <c r="BA176" s="1">
        <v>3665.9806021691484</v>
      </c>
      <c r="BB176" s="1">
        <v>3636.3200200830106</v>
      </c>
      <c r="BC176" s="1">
        <v>3571.0704544181526</v>
      </c>
      <c r="BD176" s="1">
        <v>3555.1621889167445</v>
      </c>
      <c r="BE176" s="1">
        <v>3539.8569155165128</v>
      </c>
      <c r="BF176" s="1">
        <v>3507.5009148499275</v>
      </c>
      <c r="BG176" s="1">
        <v>3470.05956417877</v>
      </c>
      <c r="BH176" s="1">
        <v>3426.1870406626767</v>
      </c>
      <c r="BI176" s="1">
        <v>3394.8225381389266</v>
      </c>
      <c r="BJ176" s="1">
        <v>3363.8937135186784</v>
      </c>
      <c r="BK176" s="1">
        <v>3333.6443933844766</v>
      </c>
      <c r="BL176" t="s">
        <v>0</v>
      </c>
    </row>
    <row r="177" spans="1:64" x14ac:dyDescent="0.2">
      <c r="B177" t="s">
        <v>155</v>
      </c>
      <c r="C177" s="1">
        <v>2154.9230573022173</v>
      </c>
      <c r="D177" s="1">
        <v>2174.3532026982975</v>
      </c>
      <c r="E177" s="1">
        <v>2199.1757547199586</v>
      </c>
      <c r="F177" s="1">
        <v>2251.3637285782329</v>
      </c>
      <c r="G177" s="1">
        <v>2229.0430846154663</v>
      </c>
      <c r="H177" s="1">
        <v>2219.8378039168497</v>
      </c>
      <c r="I177" s="1">
        <v>2185.1154970433345</v>
      </c>
      <c r="J177" s="1">
        <v>2224.940241691203</v>
      </c>
      <c r="K177" s="1">
        <v>2247.8614725668249</v>
      </c>
      <c r="L177" s="1">
        <v>2319.7337776819895</v>
      </c>
      <c r="M177" s="1">
        <v>2332.4116963843599</v>
      </c>
      <c r="N177" s="1">
        <v>2373.0199928906964</v>
      </c>
      <c r="O177" s="1">
        <v>2382.3393871124308</v>
      </c>
      <c r="P177" s="1">
        <v>2391.7694623763118</v>
      </c>
      <c r="Q177" s="1">
        <v>2437.7070509944533</v>
      </c>
      <c r="R177" s="1">
        <v>2436.5330154502453</v>
      </c>
      <c r="S177" s="1">
        <v>2296.1258267323183</v>
      </c>
      <c r="T177" s="1">
        <v>2269.2099226001178</v>
      </c>
      <c r="U177" s="1">
        <v>2222.8027423963686</v>
      </c>
      <c r="V177" s="1">
        <v>2106.600583679884</v>
      </c>
      <c r="W177" s="1">
        <v>2030.3805916507686</v>
      </c>
      <c r="X177" s="1">
        <v>2004.7346432408308</v>
      </c>
      <c r="Y177" s="1">
        <v>2032.6944564221703</v>
      </c>
      <c r="Z177" s="1">
        <v>2077.3818234894161</v>
      </c>
      <c r="AA177" s="1">
        <v>2104.1116736127406</v>
      </c>
      <c r="AB177" s="1">
        <v>2135.5293397595397</v>
      </c>
      <c r="AC177" s="1">
        <v>2094.3009778934602</v>
      </c>
      <c r="AD177" s="1">
        <v>2069.9189622586127</v>
      </c>
      <c r="AE177" s="1">
        <v>2038.1242973840779</v>
      </c>
      <c r="AF177" s="1">
        <v>1983.5395217745931</v>
      </c>
      <c r="AG177" s="1">
        <v>1953.6658542562343</v>
      </c>
      <c r="AH177" s="1">
        <v>1845.919113740576</v>
      </c>
      <c r="AI177" s="1">
        <v>1975.458761949305</v>
      </c>
      <c r="AJ177" s="1">
        <v>1935.6420242067361</v>
      </c>
      <c r="AK177" s="1">
        <v>1869.2540522902709</v>
      </c>
      <c r="AL177" s="1">
        <v>1816.250557087491</v>
      </c>
      <c r="AM177" s="1">
        <v>1724.1029926811561</v>
      </c>
      <c r="AN177" s="1">
        <v>1619.3204792396818</v>
      </c>
      <c r="AO177" s="1">
        <v>1523.3064954692611</v>
      </c>
      <c r="AP177" s="1">
        <v>1455.3009022346894</v>
      </c>
      <c r="AQ177" s="1">
        <v>1384.4503651053819</v>
      </c>
      <c r="AR177" s="1">
        <v>1324.195527905445</v>
      </c>
      <c r="AS177" s="1">
        <v>1257.9033891594972</v>
      </c>
      <c r="AT177" s="1">
        <v>1220.185782381923</v>
      </c>
      <c r="AU177" s="1">
        <v>1187.3662656634967</v>
      </c>
      <c r="AV177" s="1">
        <v>1160.0785988234543</v>
      </c>
      <c r="AW177" s="1">
        <v>1124.4516722981887</v>
      </c>
      <c r="AX177" s="1">
        <v>1087.1517138393465</v>
      </c>
      <c r="AY177" s="1">
        <v>1057.1241025668526</v>
      </c>
      <c r="AZ177" s="1">
        <v>1036.7069030284524</v>
      </c>
      <c r="BA177" s="1">
        <v>1018.3279450469856</v>
      </c>
      <c r="BB177" s="1">
        <v>1010.0888944675029</v>
      </c>
      <c r="BC177" s="1">
        <v>991.9640151161534</v>
      </c>
      <c r="BD177" s="1">
        <v>987.54505247687348</v>
      </c>
      <c r="BE177" s="1">
        <v>983.2935876434758</v>
      </c>
      <c r="BF177" s="1">
        <v>974.3058096805355</v>
      </c>
      <c r="BG177" s="1">
        <v>963.90543449410279</v>
      </c>
      <c r="BH177" s="1">
        <v>951.718622406299</v>
      </c>
      <c r="BI177" s="1">
        <v>943.00626059414617</v>
      </c>
      <c r="BJ177" s="1">
        <v>934.41492042185519</v>
      </c>
      <c r="BK177" s="1">
        <v>926.01233149568782</v>
      </c>
      <c r="BL177" t="s">
        <v>1</v>
      </c>
    </row>
    <row r="178" spans="1:64" x14ac:dyDescent="0.2">
      <c r="B178" t="s">
        <v>178</v>
      </c>
      <c r="C178" s="1">
        <v>619.61652796714611</v>
      </c>
      <c r="D178" s="1">
        <v>631.69534907943955</v>
      </c>
      <c r="E178" s="1">
        <v>645.56077280765976</v>
      </c>
      <c r="F178" s="1">
        <v>652.46119072802594</v>
      </c>
      <c r="G178" s="1">
        <v>667.6064823682143</v>
      </c>
      <c r="H178" s="1">
        <v>671.44764961483111</v>
      </c>
      <c r="I178" s="1">
        <v>667.54000213839288</v>
      </c>
      <c r="J178" s="1">
        <v>685.80515616869889</v>
      </c>
      <c r="K178" s="1">
        <v>699.12845336265127</v>
      </c>
      <c r="L178" s="1">
        <v>729.97649691198762</v>
      </c>
      <c r="M178" s="1">
        <v>733.44606597594816</v>
      </c>
      <c r="N178" s="1">
        <v>745.61550130237606</v>
      </c>
      <c r="O178" s="1">
        <v>746.92837694545267</v>
      </c>
      <c r="P178" s="1">
        <v>748.47561751172418</v>
      </c>
      <c r="Q178" s="1">
        <v>761.35743196725696</v>
      </c>
      <c r="R178" s="1">
        <v>759.67930499755812</v>
      </c>
      <c r="S178" s="1">
        <v>754.48920619695161</v>
      </c>
      <c r="T178" s="1">
        <v>746.00148044999992</v>
      </c>
      <c r="U178" s="1">
        <v>731.0467218875001</v>
      </c>
      <c r="V178" s="1">
        <v>691.24098935296706</v>
      </c>
      <c r="W178" s="1">
        <v>664.56891270461801</v>
      </c>
      <c r="X178" s="1">
        <v>654.14438073128701</v>
      </c>
      <c r="Y178" s="1">
        <v>661.15352022961713</v>
      </c>
      <c r="Z178" s="1">
        <v>673.52875952620627</v>
      </c>
      <c r="AA178" s="1">
        <v>679.9130032603581</v>
      </c>
      <c r="AB178" s="1">
        <v>687.16564213499998</v>
      </c>
      <c r="AC178" s="1">
        <v>681.05234967725187</v>
      </c>
      <c r="AD178" s="1">
        <v>670.65453106598375</v>
      </c>
      <c r="AE178" s="1">
        <v>657.78916222066255</v>
      </c>
      <c r="AF178" s="1">
        <v>639.9362680946042</v>
      </c>
      <c r="AG178" s="1">
        <v>628.76417159855941</v>
      </c>
      <c r="AH178" s="1">
        <v>595.17219980669972</v>
      </c>
      <c r="AI178" s="1">
        <v>638.08484645175747</v>
      </c>
      <c r="AJ178" s="1">
        <v>620.1345940531952</v>
      </c>
      <c r="AK178" s="1">
        <v>600.35140216756156</v>
      </c>
      <c r="AL178" s="1">
        <v>575.27723196364309</v>
      </c>
      <c r="AM178" s="1">
        <v>546.94831441450162</v>
      </c>
      <c r="AN178" s="1">
        <v>514.50584647458004</v>
      </c>
      <c r="AO178" s="1">
        <v>484.9988063027551</v>
      </c>
      <c r="AP178" s="1">
        <v>464.23714478567825</v>
      </c>
      <c r="AQ178" s="1">
        <v>442.60969494011465</v>
      </c>
      <c r="AR178" s="1">
        <v>423.55151928214337</v>
      </c>
      <c r="AS178" s="1">
        <v>402.5189416793757</v>
      </c>
      <c r="AT178" s="1">
        <v>390.80517833355083</v>
      </c>
      <c r="AU178" s="1">
        <v>380.62074289607193</v>
      </c>
      <c r="AV178" s="1">
        <v>369.10057749204037</v>
      </c>
      <c r="AW178" s="1">
        <v>357.8775032637642</v>
      </c>
      <c r="AX178" s="1">
        <v>348.32438196762922</v>
      </c>
      <c r="AY178" s="1">
        <v>338.81291864713512</v>
      </c>
      <c r="AZ178" s="1">
        <v>332.30224799047085</v>
      </c>
      <c r="BA178" s="1">
        <v>326.40207391895103</v>
      </c>
      <c r="BB178" s="1">
        <v>323.74885293298593</v>
      </c>
      <c r="BC178" s="1">
        <v>317.92465333667491</v>
      </c>
      <c r="BD178" s="1">
        <v>316.49839531119869</v>
      </c>
      <c r="BE178" s="1">
        <v>315.12869889699925</v>
      </c>
      <c r="BF178" s="1">
        <v>312.2414291287713</v>
      </c>
      <c r="BG178" s="1">
        <v>308.90153363967033</v>
      </c>
      <c r="BH178" s="1">
        <v>306.33769601583703</v>
      </c>
      <c r="BI178" s="1">
        <v>303.58849241560807</v>
      </c>
      <c r="BJ178" s="1">
        <v>300.83545445880355</v>
      </c>
      <c r="BK178" s="1">
        <v>298.12158423644365</v>
      </c>
      <c r="BL178" t="s">
        <v>33</v>
      </c>
    </row>
    <row r="179" spans="1:64" x14ac:dyDescent="0.2">
      <c r="B179" s="47" t="s">
        <v>182</v>
      </c>
      <c r="C179" s="25">
        <v>0.23550000000000001</v>
      </c>
      <c r="D179" s="25">
        <v>0.23650000000000002</v>
      </c>
      <c r="E179" s="25">
        <v>0.23750000000000002</v>
      </c>
      <c r="F179" s="25">
        <v>0.23850000000000002</v>
      </c>
      <c r="G179" s="25">
        <v>0.23950000000000002</v>
      </c>
      <c r="H179" s="25">
        <v>0.24050000000000002</v>
      </c>
      <c r="I179" s="25">
        <v>0.24199999999999999</v>
      </c>
      <c r="J179" s="25">
        <v>0.24399999999999999</v>
      </c>
      <c r="K179" s="25">
        <v>0.245</v>
      </c>
      <c r="L179" s="25">
        <v>0.24699999999999997</v>
      </c>
      <c r="M179" s="25">
        <v>0.24799999999999997</v>
      </c>
      <c r="N179" s="25">
        <v>0.251</v>
      </c>
      <c r="O179" s="25">
        <v>0.255</v>
      </c>
      <c r="P179" s="25">
        <v>0.26</v>
      </c>
      <c r="Q179" s="25">
        <v>0.26550000000000001</v>
      </c>
      <c r="R179" s="25">
        <v>0.27100000000000002</v>
      </c>
      <c r="S179" s="25">
        <v>0.27300000000000002</v>
      </c>
      <c r="T179" s="25">
        <v>0.27300000000000002</v>
      </c>
      <c r="U179" s="25">
        <v>0.27499999999999997</v>
      </c>
      <c r="V179" s="25">
        <v>0.27700000000000002</v>
      </c>
      <c r="W179" s="25">
        <v>0.27950000000000003</v>
      </c>
      <c r="X179" s="25">
        <v>0.28149999999999997</v>
      </c>
      <c r="Y179" s="25">
        <v>0.28349999999999997</v>
      </c>
      <c r="Z179" s="25">
        <v>0.28549999999999998</v>
      </c>
      <c r="AA179" s="25">
        <v>0.28749999999999998</v>
      </c>
      <c r="AB179" s="25">
        <v>0.28949999999999998</v>
      </c>
      <c r="AC179" s="25">
        <v>0.29149999999999998</v>
      </c>
      <c r="AD179" s="25">
        <v>0.29349999999999998</v>
      </c>
      <c r="AE179" s="25">
        <v>0.29549999999999998</v>
      </c>
      <c r="AF179" s="25">
        <v>0.29799999999999999</v>
      </c>
      <c r="AG179" s="25">
        <v>0.3</v>
      </c>
      <c r="AH179" s="25">
        <v>0.30199999999999999</v>
      </c>
      <c r="AI179" s="25">
        <v>0.30399999999999999</v>
      </c>
      <c r="AJ179" s="25">
        <v>0.30549999999999999</v>
      </c>
      <c r="AK179" s="25">
        <v>0.3075</v>
      </c>
      <c r="AL179" s="25">
        <v>0.3085</v>
      </c>
      <c r="AM179" s="25">
        <v>0.3085</v>
      </c>
      <c r="AN179" s="25">
        <v>0.3085</v>
      </c>
      <c r="AO179" s="25">
        <v>0.3085</v>
      </c>
      <c r="AP179" s="25">
        <v>0.3085</v>
      </c>
      <c r="AQ179" s="25">
        <v>0.3085</v>
      </c>
      <c r="AR179" s="25">
        <v>0.30699999999999994</v>
      </c>
      <c r="AS179" s="25">
        <v>0.30699999999999994</v>
      </c>
      <c r="AT179" s="25">
        <v>0.30699999999999994</v>
      </c>
      <c r="AU179" s="25">
        <v>0.30699999999999994</v>
      </c>
      <c r="AV179" s="25">
        <v>0.30699999999999994</v>
      </c>
      <c r="AW179" s="25">
        <v>0.30699999999999994</v>
      </c>
      <c r="AX179" s="25">
        <v>0.30699999999999994</v>
      </c>
      <c r="AY179" s="25">
        <v>0.30699999999999994</v>
      </c>
      <c r="AZ179" s="25">
        <v>0.30699999999999994</v>
      </c>
      <c r="BA179" s="25">
        <v>0.30699999999999994</v>
      </c>
      <c r="BB179" s="25">
        <v>0.30699999999999994</v>
      </c>
      <c r="BC179" s="25">
        <v>0.30699999999999994</v>
      </c>
      <c r="BD179" s="25">
        <v>0.30699999999999994</v>
      </c>
      <c r="BE179" s="25">
        <v>0.30699999999999994</v>
      </c>
      <c r="BF179" s="25">
        <v>0.30699999999999994</v>
      </c>
      <c r="BG179" s="25">
        <v>0.30699999999999994</v>
      </c>
      <c r="BH179" s="25">
        <v>0.30699999999999994</v>
      </c>
      <c r="BI179" s="25">
        <v>0.30699999999999994</v>
      </c>
      <c r="BJ179" s="25">
        <v>0.30699999999999994</v>
      </c>
      <c r="BK179" s="25">
        <v>0.30699999999999994</v>
      </c>
      <c r="BL179" t="s">
        <v>55</v>
      </c>
    </row>
    <row r="180" spans="1:64" x14ac:dyDescent="0.2">
      <c r="B180" s="47" t="s">
        <v>56</v>
      </c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6">
        <v>11.685948750000003</v>
      </c>
      <c r="AI180" s="6">
        <v>34.762435669690333</v>
      </c>
      <c r="AJ180" s="6">
        <v>47.864659188425897</v>
      </c>
      <c r="AK180" s="6">
        <v>142.90680963578399</v>
      </c>
      <c r="AL180" s="6">
        <v>264.87774987817346</v>
      </c>
      <c r="AM180" s="6">
        <v>391.1473313857079</v>
      </c>
      <c r="AN180" s="6">
        <v>501.27927095065115</v>
      </c>
      <c r="AO180" s="6">
        <v>613.72806854024998</v>
      </c>
      <c r="AP180" s="6">
        <v>723.74354351170928</v>
      </c>
      <c r="AQ180" s="6">
        <v>831.18686093165354</v>
      </c>
      <c r="AR180" s="6">
        <v>923.59009477728716</v>
      </c>
      <c r="AS180" s="6">
        <v>1023.5251974714572</v>
      </c>
      <c r="AT180" s="6">
        <v>1120.8209707973799</v>
      </c>
      <c r="AU180" s="6">
        <v>1191.1189111646954</v>
      </c>
      <c r="AV180" s="6">
        <v>1226.8596890818712</v>
      </c>
      <c r="AW180" s="6">
        <v>1248.7154069706689</v>
      </c>
      <c r="AX180" s="6">
        <v>1269.0899225930309</v>
      </c>
      <c r="AY180" s="6">
        <v>1283.2644295416419</v>
      </c>
      <c r="AZ180" s="6">
        <v>1300.2293581255167</v>
      </c>
      <c r="BA180" s="6">
        <v>1314.5456946766712</v>
      </c>
      <c r="BB180" s="6">
        <v>1339.5303872889306</v>
      </c>
      <c r="BC180" s="6">
        <v>1348.077111223701</v>
      </c>
      <c r="BD180" s="6">
        <v>1378.7258512425631</v>
      </c>
      <c r="BE180" s="6">
        <v>1402.8264180565409</v>
      </c>
      <c r="BF180" s="6">
        <v>1417.9733014268973</v>
      </c>
      <c r="BG180" s="6">
        <v>1430.0770520993594</v>
      </c>
      <c r="BH180" s="6">
        <v>1443.1690181819022</v>
      </c>
      <c r="BI180" s="6">
        <v>1456.5415939882294</v>
      </c>
      <c r="BJ180" s="6">
        <v>1469.5873068449825</v>
      </c>
      <c r="BK180" s="6">
        <v>1482.4417560894703</v>
      </c>
      <c r="BL180" s="47" t="s">
        <v>56</v>
      </c>
    </row>
    <row r="181" spans="1:64" x14ac:dyDescent="0.2">
      <c r="A181" s="2" t="s">
        <v>115</v>
      </c>
      <c r="C181" s="2">
        <v>1980</v>
      </c>
      <c r="D181" s="2">
        <v>1981</v>
      </c>
      <c r="E181" s="2">
        <v>1982</v>
      </c>
      <c r="F181" s="2">
        <v>1983</v>
      </c>
      <c r="G181" s="2">
        <v>1984</v>
      </c>
      <c r="H181" s="2">
        <v>1985</v>
      </c>
      <c r="I181" s="2">
        <v>1986</v>
      </c>
      <c r="J181" s="2">
        <v>1987</v>
      </c>
      <c r="K181" s="2">
        <v>1988</v>
      </c>
      <c r="L181" s="2">
        <v>1989</v>
      </c>
      <c r="M181" s="2">
        <v>1990</v>
      </c>
      <c r="N181" s="2">
        <v>1991</v>
      </c>
      <c r="O181" s="2">
        <v>1992</v>
      </c>
      <c r="P181" s="2">
        <v>1993</v>
      </c>
      <c r="Q181" s="2">
        <v>1994</v>
      </c>
      <c r="R181" s="2">
        <v>1995</v>
      </c>
      <c r="S181" s="2">
        <v>1996</v>
      </c>
      <c r="T181" s="2">
        <v>1997</v>
      </c>
      <c r="U181" s="2">
        <v>1998</v>
      </c>
      <c r="V181" s="2">
        <v>1999</v>
      </c>
      <c r="W181" s="2">
        <v>2000</v>
      </c>
      <c r="X181" s="2">
        <v>2001</v>
      </c>
      <c r="Y181" s="2">
        <v>2002</v>
      </c>
      <c r="Z181" s="2">
        <v>2003</v>
      </c>
      <c r="AA181" s="2">
        <v>2004</v>
      </c>
      <c r="AB181" s="36">
        <v>2005</v>
      </c>
      <c r="AC181" s="2">
        <v>2006</v>
      </c>
      <c r="AD181" s="2">
        <v>2007</v>
      </c>
      <c r="AE181" s="2">
        <v>2008</v>
      </c>
      <c r="AF181" s="2">
        <v>2009</v>
      </c>
      <c r="AG181" s="2">
        <v>2010</v>
      </c>
      <c r="AH181" s="2">
        <v>2011</v>
      </c>
      <c r="AI181" s="2">
        <v>2012</v>
      </c>
      <c r="AJ181" s="2">
        <v>2013</v>
      </c>
      <c r="AK181" s="2">
        <v>2014</v>
      </c>
      <c r="AL181" s="2">
        <v>2015</v>
      </c>
      <c r="AM181" s="2">
        <v>2016</v>
      </c>
      <c r="AN181" s="2">
        <v>2017</v>
      </c>
      <c r="AO181" s="2">
        <v>2018</v>
      </c>
      <c r="AP181" s="2">
        <v>2019</v>
      </c>
      <c r="AQ181" s="2">
        <v>2020</v>
      </c>
      <c r="AR181" s="2">
        <v>2021</v>
      </c>
      <c r="AS181" s="2">
        <v>2022</v>
      </c>
      <c r="AT181" s="2">
        <v>2023</v>
      </c>
      <c r="AU181" s="2">
        <v>2024</v>
      </c>
      <c r="AV181" s="2">
        <v>2025</v>
      </c>
      <c r="AW181" s="2">
        <v>2026</v>
      </c>
      <c r="AX181" s="2">
        <v>2027</v>
      </c>
      <c r="AY181" s="2">
        <v>2028</v>
      </c>
      <c r="AZ181" s="2">
        <v>2029</v>
      </c>
      <c r="BA181" s="2">
        <v>2030</v>
      </c>
      <c r="BB181" s="2">
        <v>2031</v>
      </c>
      <c r="BC181" s="2">
        <v>2032</v>
      </c>
      <c r="BD181" s="2">
        <v>2033</v>
      </c>
      <c r="BE181" s="2">
        <v>2034</v>
      </c>
      <c r="BF181" s="2">
        <v>2035</v>
      </c>
      <c r="BG181" s="2">
        <v>2036</v>
      </c>
      <c r="BH181" s="2">
        <v>2037</v>
      </c>
      <c r="BI181" s="2">
        <v>2038</v>
      </c>
      <c r="BJ181" s="2">
        <v>2039</v>
      </c>
      <c r="BK181" s="2">
        <v>2040</v>
      </c>
    </row>
    <row r="182" spans="1:64" x14ac:dyDescent="0.2">
      <c r="B182" t="s">
        <v>149</v>
      </c>
      <c r="C182" s="1">
        <v>10720.285257469868</v>
      </c>
      <c r="D182" s="1">
        <v>10595.018452026903</v>
      </c>
      <c r="E182" s="1">
        <v>10507.695115112028</v>
      </c>
      <c r="F182" s="1">
        <v>10312.355219728775</v>
      </c>
      <c r="G182" s="1">
        <v>10340.175764066033</v>
      </c>
      <c r="H182" s="1">
        <v>10192.235670656082</v>
      </c>
      <c r="I182" s="1">
        <v>9785.7106747539292</v>
      </c>
      <c r="J182" s="1">
        <v>10771.474916421748</v>
      </c>
      <c r="K182" s="1">
        <v>10759.044018237119</v>
      </c>
      <c r="L182" s="1">
        <v>10803.855153517983</v>
      </c>
      <c r="M182" s="1">
        <v>10824.29484033836</v>
      </c>
      <c r="N182" s="1">
        <v>10560.682441105078</v>
      </c>
      <c r="O182" s="1">
        <v>10582.885893861705</v>
      </c>
      <c r="P182" s="1">
        <v>10416.497902319152</v>
      </c>
      <c r="Q182" s="1">
        <v>10492.633211385024</v>
      </c>
      <c r="R182" s="1">
        <v>10372.553942619306</v>
      </c>
      <c r="S182" s="1">
        <v>10408.807498649399</v>
      </c>
      <c r="T182" s="1">
        <v>10136.99</v>
      </c>
      <c r="U182" s="1">
        <v>9847.3799999999992</v>
      </c>
      <c r="V182" s="1">
        <v>9678.0269546935724</v>
      </c>
      <c r="W182" s="1">
        <v>9822.4134425645479</v>
      </c>
      <c r="X182" s="1">
        <v>9985.9384465992862</v>
      </c>
      <c r="Y182" s="1">
        <v>9869.101869296217</v>
      </c>
      <c r="Z182" s="1">
        <v>9830.6371930263467</v>
      </c>
      <c r="AA182" s="1">
        <v>9781.9918159576791</v>
      </c>
      <c r="AB182" s="1">
        <v>9830.784999999998</v>
      </c>
      <c r="AC182" s="1">
        <v>9462.2109037775444</v>
      </c>
      <c r="AD182" s="1">
        <v>9115.4073432886471</v>
      </c>
      <c r="AE182" s="1">
        <v>8695.4783847803192</v>
      </c>
      <c r="AF182" s="1">
        <v>8060.7408827649333</v>
      </c>
      <c r="AG182" s="1">
        <v>7476.322712371265</v>
      </c>
      <c r="AH182" s="1">
        <v>7123.777418496702</v>
      </c>
      <c r="AI182" s="1">
        <v>3019.8814015202361</v>
      </c>
      <c r="AJ182" s="1">
        <v>2400.0153279389315</v>
      </c>
      <c r="AK182" s="1">
        <v>1971.4611557837409</v>
      </c>
      <c r="AL182" s="1">
        <v>1490.5420105693624</v>
      </c>
      <c r="AM182" s="1">
        <v>982.44958920025374</v>
      </c>
      <c r="AN182" s="1">
        <v>485.05709215733731</v>
      </c>
      <c r="AO182" s="1">
        <v>245.17140359991595</v>
      </c>
      <c r="AP182" s="1">
        <v>150.00770912508651</v>
      </c>
      <c r="AQ182" s="1">
        <v>101.83366180933136</v>
      </c>
      <c r="AR182" s="1">
        <v>58.082642491125483</v>
      </c>
      <c r="AS182" s="1">
        <v>55.099832269601514</v>
      </c>
      <c r="AT182" s="1">
        <v>51.954389634858529</v>
      </c>
      <c r="AU182" s="1">
        <v>49.14229699276936</v>
      </c>
      <c r="AV182" s="1">
        <v>46.803331030387938</v>
      </c>
      <c r="AW182" s="1">
        <v>44.79237177698289</v>
      </c>
      <c r="AX182" s="1">
        <v>42.844729831701137</v>
      </c>
      <c r="AY182" s="1">
        <v>41.059343257008834</v>
      </c>
      <c r="AZ182" s="1">
        <v>40.089454873591976</v>
      </c>
      <c r="BA182" s="1">
        <v>39.195396615587221</v>
      </c>
      <c r="BB182" s="1">
        <v>39.195726488358346</v>
      </c>
      <c r="BC182" s="1">
        <v>38.270329039454658</v>
      </c>
      <c r="BD182" s="1">
        <v>38.644662479115908</v>
      </c>
      <c r="BE182" s="1">
        <v>39.062976276561507</v>
      </c>
      <c r="BF182" s="1">
        <v>39.054206530402865</v>
      </c>
      <c r="BG182" s="1">
        <v>38.917939236765051</v>
      </c>
      <c r="BH182" s="1">
        <v>38.990519297188008</v>
      </c>
      <c r="BI182" s="1">
        <v>38.990519297188008</v>
      </c>
      <c r="BJ182" s="1">
        <v>38.990519297188008</v>
      </c>
      <c r="BK182" s="1">
        <v>38.990519297188008</v>
      </c>
      <c r="BL182" t="s">
        <v>2</v>
      </c>
    </row>
    <row r="183" spans="1:64" x14ac:dyDescent="0.2">
      <c r="B183" t="s">
        <v>150</v>
      </c>
      <c r="C183" s="1">
        <v>562.02299999999991</v>
      </c>
      <c r="D183" s="1">
        <v>578.8035000000001</v>
      </c>
      <c r="E183" s="1">
        <v>578.75400000000013</v>
      </c>
      <c r="F183" s="1">
        <v>548.41049999999996</v>
      </c>
      <c r="G183" s="1">
        <v>560.14200000000005</v>
      </c>
      <c r="H183" s="1">
        <v>513.31500000000005</v>
      </c>
      <c r="I183" s="1">
        <v>428.62049999999999</v>
      </c>
      <c r="J183" s="1">
        <v>489.5154</v>
      </c>
      <c r="K183" s="1">
        <v>544.81680000000006</v>
      </c>
      <c r="L183" s="1">
        <v>672.22979999999995</v>
      </c>
      <c r="M183" s="1">
        <v>609.08760000000007</v>
      </c>
      <c r="N183" s="1">
        <v>361.98360000000002</v>
      </c>
      <c r="O183" s="1">
        <v>212.99849999999998</v>
      </c>
      <c r="P183" s="1">
        <v>181.01160000000002</v>
      </c>
      <c r="Q183" s="1">
        <v>205.26660000000001</v>
      </c>
      <c r="R183" s="1">
        <v>287.31779999999998</v>
      </c>
      <c r="S183" s="1">
        <v>347.33160000000004</v>
      </c>
      <c r="T183" s="1">
        <v>411.29549999999995</v>
      </c>
      <c r="U183" s="1">
        <v>381.22</v>
      </c>
      <c r="V183" s="1">
        <v>350.17500000000001</v>
      </c>
      <c r="W183" s="1">
        <v>391.77600000000001</v>
      </c>
      <c r="X183" s="1">
        <v>391.11999999999995</v>
      </c>
      <c r="Y183" s="1">
        <v>419.98000000000008</v>
      </c>
      <c r="Z183" s="1">
        <v>447.09999999999997</v>
      </c>
      <c r="AA183" s="1">
        <v>443.97</v>
      </c>
      <c r="AB183" s="1">
        <v>422.65500000000003</v>
      </c>
      <c r="AC183" s="1">
        <v>390.35499999999996</v>
      </c>
      <c r="AD183" s="1">
        <v>385.7</v>
      </c>
      <c r="AE183" s="1">
        <v>370.5</v>
      </c>
      <c r="AF183" s="1">
        <v>287.85000000000002</v>
      </c>
      <c r="AG183" s="1">
        <v>281.2</v>
      </c>
      <c r="AH183" s="1">
        <v>190</v>
      </c>
      <c r="AI183" s="1">
        <v>30</v>
      </c>
      <c r="AJ183" s="1">
        <v>3.2000000000000006</v>
      </c>
      <c r="AK183" s="1">
        <v>1.5500000000000003</v>
      </c>
      <c r="AL183" s="1">
        <v>2.0089999999999999</v>
      </c>
      <c r="AM183" s="1">
        <v>2.1469999999999998</v>
      </c>
      <c r="AN183" s="1">
        <v>1.9220000000000002</v>
      </c>
      <c r="AO183" s="1">
        <v>2</v>
      </c>
      <c r="AP183" s="1">
        <v>2</v>
      </c>
      <c r="AQ183" s="1">
        <v>2</v>
      </c>
      <c r="AR183" s="1">
        <v>2</v>
      </c>
      <c r="AS183" s="1">
        <v>2</v>
      </c>
      <c r="AT183" s="1">
        <v>2</v>
      </c>
      <c r="AU183" s="1">
        <v>2</v>
      </c>
      <c r="AV183" s="1">
        <v>2</v>
      </c>
      <c r="AW183" s="1">
        <v>2</v>
      </c>
      <c r="AX183" s="1">
        <v>2</v>
      </c>
      <c r="AY183" s="1">
        <v>2</v>
      </c>
      <c r="AZ183" s="1">
        <v>2</v>
      </c>
      <c r="BA183" s="1">
        <v>2</v>
      </c>
      <c r="BB183" s="1">
        <v>2</v>
      </c>
      <c r="BC183" s="1">
        <v>2</v>
      </c>
      <c r="BD183" s="1">
        <v>2</v>
      </c>
      <c r="BE183" s="1">
        <v>2</v>
      </c>
      <c r="BF183" s="1">
        <v>2</v>
      </c>
      <c r="BG183" s="1">
        <v>2</v>
      </c>
      <c r="BH183" s="1">
        <v>2</v>
      </c>
      <c r="BI183" s="1">
        <v>2</v>
      </c>
      <c r="BJ183" s="1">
        <v>2</v>
      </c>
      <c r="BK183" s="1">
        <v>2</v>
      </c>
      <c r="BL183" t="s">
        <v>3</v>
      </c>
    </row>
    <row r="184" spans="1:64" x14ac:dyDescent="0.2">
      <c r="B184" t="s">
        <v>159</v>
      </c>
      <c r="C184" s="1">
        <v>45.3</v>
      </c>
      <c r="D184" s="1">
        <v>45.7</v>
      </c>
      <c r="E184" s="1">
        <v>45.9</v>
      </c>
      <c r="F184" s="1">
        <v>46.3</v>
      </c>
      <c r="G184" s="1">
        <v>46.5</v>
      </c>
      <c r="H184" s="1">
        <v>46.9</v>
      </c>
      <c r="I184" s="1">
        <v>47.3</v>
      </c>
      <c r="J184" s="1">
        <v>48</v>
      </c>
      <c r="K184" s="1">
        <v>48.2</v>
      </c>
      <c r="L184" s="1">
        <v>48.6</v>
      </c>
      <c r="M184" s="1">
        <v>49</v>
      </c>
      <c r="N184" s="1">
        <v>49.7</v>
      </c>
      <c r="O184" s="1">
        <v>50.1</v>
      </c>
      <c r="P184" s="1">
        <v>50.3</v>
      </c>
      <c r="Q184" s="1">
        <v>50.7</v>
      </c>
      <c r="R184" s="1">
        <v>51.1</v>
      </c>
      <c r="S184" s="1">
        <v>51.3</v>
      </c>
      <c r="T184" s="1">
        <v>52.1</v>
      </c>
      <c r="U184" s="1">
        <v>52.1</v>
      </c>
      <c r="V184" s="1">
        <v>52.1</v>
      </c>
      <c r="W184" s="1">
        <v>52.5</v>
      </c>
      <c r="X184" s="1">
        <v>53</v>
      </c>
      <c r="Y184" s="1">
        <v>53.9</v>
      </c>
      <c r="Z184" s="1">
        <v>54.8</v>
      </c>
      <c r="AA184" s="1">
        <v>55.7</v>
      </c>
      <c r="AB184" s="1">
        <v>56.6</v>
      </c>
      <c r="AC184" s="1">
        <v>57.5</v>
      </c>
      <c r="AD184" s="1">
        <v>58.4</v>
      </c>
      <c r="AE184" s="1">
        <v>59.3</v>
      </c>
      <c r="AF184" s="1">
        <v>60.2</v>
      </c>
      <c r="AG184" s="1">
        <v>61.1</v>
      </c>
      <c r="AH184" s="1">
        <v>62</v>
      </c>
      <c r="AI184" s="1">
        <v>62.9</v>
      </c>
      <c r="AJ184" s="1">
        <v>63.8</v>
      </c>
      <c r="AK184" s="1">
        <v>64.7</v>
      </c>
      <c r="AL184" s="1">
        <v>65.599999999999994</v>
      </c>
      <c r="AM184" s="1">
        <v>66.5</v>
      </c>
      <c r="AN184" s="1">
        <v>67.400000000000006</v>
      </c>
      <c r="AO184" s="1">
        <v>68.3</v>
      </c>
      <c r="AP184" s="1">
        <v>69.2</v>
      </c>
      <c r="AQ184" s="1">
        <v>69.7</v>
      </c>
      <c r="AR184" s="1">
        <v>69.7</v>
      </c>
      <c r="AS184" s="1">
        <v>69.7</v>
      </c>
      <c r="AT184" s="1">
        <v>69.7</v>
      </c>
      <c r="AU184" s="1">
        <v>69.7</v>
      </c>
      <c r="AV184" s="1">
        <v>69.7</v>
      </c>
      <c r="AW184" s="1">
        <v>69.7</v>
      </c>
      <c r="AX184" s="1">
        <v>69.7</v>
      </c>
      <c r="AY184" s="1">
        <v>69.7</v>
      </c>
      <c r="AZ184" s="1">
        <v>69.7</v>
      </c>
      <c r="BA184" s="1">
        <v>69.7</v>
      </c>
      <c r="BB184" s="1">
        <v>69.7</v>
      </c>
      <c r="BC184" s="1">
        <v>69.7</v>
      </c>
      <c r="BD184" s="1">
        <v>69.7</v>
      </c>
      <c r="BE184" s="1">
        <v>69.7</v>
      </c>
      <c r="BF184" s="1">
        <v>69.7</v>
      </c>
      <c r="BG184" s="1">
        <v>69.7</v>
      </c>
      <c r="BH184" s="1">
        <v>69.7</v>
      </c>
      <c r="BI184" s="1">
        <v>69.7</v>
      </c>
      <c r="BJ184" s="1">
        <v>69.7</v>
      </c>
      <c r="BK184" s="1">
        <v>69.7</v>
      </c>
      <c r="BL184" t="s">
        <v>31</v>
      </c>
    </row>
    <row r="185" spans="1:64" x14ac:dyDescent="0.2">
      <c r="B185" t="s">
        <v>4</v>
      </c>
      <c r="C185" s="1">
        <v>419.50836492248607</v>
      </c>
      <c r="D185" s="1">
        <v>415.0838972736147</v>
      </c>
      <c r="E185" s="1">
        <v>409.81372285075207</v>
      </c>
      <c r="F185" s="1">
        <v>402.16589703063983</v>
      </c>
      <c r="G185" s="1">
        <v>400.62888440253641</v>
      </c>
      <c r="H185" s="1">
        <v>393.91331345926341</v>
      </c>
      <c r="I185" s="1">
        <v>376.7717037167879</v>
      </c>
      <c r="J185" s="1">
        <v>417.49081065408177</v>
      </c>
      <c r="K185" s="1">
        <v>413.48378436051991</v>
      </c>
      <c r="L185" s="1">
        <v>412.53545859609591</v>
      </c>
      <c r="M185" s="1">
        <v>416.87994432844135</v>
      </c>
      <c r="N185" s="1">
        <v>412.8727159247502</v>
      </c>
      <c r="O185" s="1">
        <v>418.0940730146728</v>
      </c>
      <c r="P185" s="1">
        <v>413.99396272922456</v>
      </c>
      <c r="Q185" s="1">
        <v>420.16832946386376</v>
      </c>
      <c r="R185" s="1">
        <v>418.53223861072348</v>
      </c>
      <c r="S185" s="1">
        <v>373.00525962370949</v>
      </c>
      <c r="T185" s="1">
        <v>368.78041274207044</v>
      </c>
      <c r="U185" s="1">
        <v>356.45681336075256</v>
      </c>
      <c r="V185" s="1">
        <v>355.6938663648026</v>
      </c>
      <c r="W185" s="1">
        <v>368.29179811665472</v>
      </c>
      <c r="X185" s="1">
        <v>386.98454979741251</v>
      </c>
      <c r="Y185" s="1">
        <v>404.40101103802584</v>
      </c>
      <c r="Z185" s="1">
        <v>426.42688196770246</v>
      </c>
      <c r="AA185" s="1">
        <v>446.81202432518086</v>
      </c>
      <c r="AB185" s="1">
        <v>470.87137313222502</v>
      </c>
      <c r="AC185" s="1">
        <v>472.15087367656344</v>
      </c>
      <c r="AD185" s="1">
        <v>473.14368960893142</v>
      </c>
      <c r="AE185" s="1">
        <v>471.63164316327033</v>
      </c>
      <c r="AF185" s="1">
        <v>387.93873394779973</v>
      </c>
      <c r="AG185" s="1">
        <v>365.61626071954447</v>
      </c>
      <c r="AH185" s="1">
        <v>368.81884875351568</v>
      </c>
      <c r="AI185" s="1">
        <v>128.86968145167663</v>
      </c>
      <c r="AJ185" s="1">
        <v>97.25679799986348</v>
      </c>
      <c r="AK185" s="1">
        <v>80.375651959766429</v>
      </c>
      <c r="AL185" s="1">
        <v>100.62812276809461</v>
      </c>
      <c r="AM185" s="1">
        <v>67.245222694798912</v>
      </c>
      <c r="AN185" s="1">
        <v>33.470075175203533</v>
      </c>
      <c r="AO185" s="1">
        <v>16.801981435876666</v>
      </c>
      <c r="AP185" s="1">
        <v>10.061776435793545</v>
      </c>
      <c r="AQ185" s="1">
        <v>5.5762888292792869</v>
      </c>
      <c r="AR185" s="1">
        <v>2.8631890287603152</v>
      </c>
      <c r="AS185" s="1">
        <v>2.7125554192873746</v>
      </c>
      <c r="AT185" s="1">
        <v>2.5061689220821348</v>
      </c>
      <c r="AU185" s="1">
        <v>2.31799337166921</v>
      </c>
      <c r="AV185" s="1">
        <v>2.1742052194382917</v>
      </c>
      <c r="AW185" s="1">
        <v>2.0551339132236395</v>
      </c>
      <c r="AX185" s="1">
        <v>1.1236034120128655</v>
      </c>
      <c r="AY185" s="1">
        <v>0.93755575488749332</v>
      </c>
      <c r="AZ185" s="1">
        <v>0.91119091120638673</v>
      </c>
      <c r="BA185" s="1">
        <v>0.90207687981187212</v>
      </c>
      <c r="BB185" s="1">
        <v>0.90208349914812991</v>
      </c>
      <c r="BC185" s="1">
        <v>0.8835141675068543</v>
      </c>
      <c r="BD185" s="1">
        <v>0.89102566626203694</v>
      </c>
      <c r="BE185" s="1">
        <v>0.89941968943996031</v>
      </c>
      <c r="BF185" s="1">
        <v>0.89924371280957027</v>
      </c>
      <c r="BG185" s="1">
        <v>0.89650932817255025</v>
      </c>
      <c r="BH185" s="1">
        <v>0.89796574369880278</v>
      </c>
      <c r="BI185" s="1">
        <v>0.89796574369880278</v>
      </c>
      <c r="BJ185" s="1">
        <v>0.89796574369880278</v>
      </c>
      <c r="BK185" s="1">
        <v>0.89796574369880278</v>
      </c>
      <c r="BL185" t="s">
        <v>4</v>
      </c>
    </row>
    <row r="186" spans="1:64" x14ac:dyDescent="0.2">
      <c r="B186" t="s">
        <v>54</v>
      </c>
      <c r="C186" s="1">
        <v>189.1030540761281</v>
      </c>
      <c r="D186" s="1">
        <v>187.0892204314045</v>
      </c>
      <c r="E186" s="1">
        <v>184.70832539073726</v>
      </c>
      <c r="F186" s="1">
        <v>181.24304904604404</v>
      </c>
      <c r="G186" s="1">
        <v>180.54518554001228</v>
      </c>
      <c r="H186" s="1">
        <v>177.50132296390004</v>
      </c>
      <c r="I186" s="1">
        <v>169.76075039698208</v>
      </c>
      <c r="J186" s="1">
        <v>188.05744052694041</v>
      </c>
      <c r="K186" s="1">
        <v>186.24774342842503</v>
      </c>
      <c r="L186" s="1">
        <v>185.80379678055957</v>
      </c>
      <c r="M186" s="1">
        <v>187.74387061193386</v>
      </c>
      <c r="N186" s="1">
        <v>185.89283136795382</v>
      </c>
      <c r="O186" s="1">
        <v>188.22794323703607</v>
      </c>
      <c r="P186" s="1">
        <v>186.3779387804793</v>
      </c>
      <c r="Q186" s="1">
        <v>189.142140108945</v>
      </c>
      <c r="R186" s="1">
        <v>188.39049852290634</v>
      </c>
      <c r="S186" s="1">
        <v>167.89430985378684</v>
      </c>
      <c r="T186" s="1">
        <v>165.96680789997797</v>
      </c>
      <c r="U186" s="1">
        <v>160.42066612973704</v>
      </c>
      <c r="V186" s="1">
        <v>155.25608329376979</v>
      </c>
      <c r="W186" s="1">
        <v>155.14692401652076</v>
      </c>
      <c r="X186" s="1">
        <v>157.04814731062393</v>
      </c>
      <c r="Y186" s="1">
        <v>157.18605423098907</v>
      </c>
      <c r="Z186" s="1">
        <v>158.46115235899265</v>
      </c>
      <c r="AA186" s="1">
        <v>159.66963803620894</v>
      </c>
      <c r="AB186" s="1">
        <v>161.72201459200443</v>
      </c>
      <c r="AC186" s="1">
        <v>155.6489543272902</v>
      </c>
      <c r="AD186" s="1">
        <v>148.97772795491471</v>
      </c>
      <c r="AE186" s="1">
        <v>139.08218513315384</v>
      </c>
      <c r="AF186" s="1">
        <v>109.04065066409191</v>
      </c>
      <c r="AG186" s="1">
        <v>100.20043603160826</v>
      </c>
      <c r="AH186" s="1">
        <v>102.83062478389576</v>
      </c>
      <c r="AI186" s="1">
        <v>51.487409402691469</v>
      </c>
      <c r="AJ186" s="1">
        <v>42.538109343932803</v>
      </c>
      <c r="AK186" s="1">
        <v>35.555151861267639</v>
      </c>
      <c r="AL186" s="1">
        <v>22.124961482639851</v>
      </c>
      <c r="AM186" s="1">
        <v>14.742234888097313</v>
      </c>
      <c r="AN186" s="1">
        <v>7.2109947063095383</v>
      </c>
      <c r="AO186" s="1">
        <v>3.5989196231036944</v>
      </c>
      <c r="AP186" s="1">
        <v>1.9717946781853422</v>
      </c>
      <c r="AQ186" s="1">
        <v>1.2721603487555242</v>
      </c>
      <c r="AR186" s="1">
        <v>0.63036046869378914</v>
      </c>
      <c r="AS186" s="1">
        <v>0.51273152744575667</v>
      </c>
      <c r="AT186" s="1">
        <v>0.46939449691758806</v>
      </c>
      <c r="AU186" s="1">
        <v>0.29896500438152329</v>
      </c>
      <c r="AV186" s="1">
        <v>0.28093067678133621</v>
      </c>
      <c r="AW186" s="1">
        <v>0.26593490842123724</v>
      </c>
      <c r="AX186" s="1">
        <v>0.15424397544684315</v>
      </c>
      <c r="AY186" s="1">
        <v>0.13404313734364909</v>
      </c>
      <c r="AZ186" s="1">
        <v>0.13017948844050209</v>
      </c>
      <c r="BA186" s="1">
        <v>0.12764096991433074</v>
      </c>
      <c r="BB186" s="1">
        <v>0.12764190652906843</v>
      </c>
      <c r="BC186" s="1">
        <v>0.12501440597518257</v>
      </c>
      <c r="BD186" s="1">
        <v>0.12607725882961085</v>
      </c>
      <c r="BE186" s="1">
        <v>0.12726498604432115</v>
      </c>
      <c r="BF186" s="1">
        <v>0.12724008591852487</v>
      </c>
      <c r="BG186" s="1">
        <v>0.126853179308901</v>
      </c>
      <c r="BH186" s="1">
        <v>0.12705925740992485</v>
      </c>
      <c r="BI186" s="1">
        <v>0.12705925740992485</v>
      </c>
      <c r="BJ186" s="1">
        <v>0.12705925740992485</v>
      </c>
      <c r="BK186" s="1">
        <v>0.12705925740992485</v>
      </c>
      <c r="BL186" t="s">
        <v>54</v>
      </c>
    </row>
    <row r="187" spans="1:64" x14ac:dyDescent="0.2">
      <c r="B187" t="s">
        <v>5</v>
      </c>
      <c r="C187" s="1">
        <v>816.36246334356326</v>
      </c>
      <c r="D187" s="1">
        <v>834.48419678693733</v>
      </c>
      <c r="E187" s="1">
        <v>849.04804887793989</v>
      </c>
      <c r="F187" s="1">
        <v>860.22128027832355</v>
      </c>
      <c r="G187" s="1">
        <v>880.53963782924336</v>
      </c>
      <c r="H187" s="1">
        <v>891.52545812875826</v>
      </c>
      <c r="I187" s="1">
        <v>872.35339323802441</v>
      </c>
      <c r="J187" s="1">
        <v>1007.8093441816574</v>
      </c>
      <c r="K187" s="1">
        <v>1017.1080786047247</v>
      </c>
      <c r="L187" s="1">
        <v>1042.6197716555951</v>
      </c>
      <c r="M187" s="1">
        <v>1041.3429635931125</v>
      </c>
      <c r="N187" s="1">
        <v>1017.462179934948</v>
      </c>
      <c r="O187" s="1">
        <v>1018.9887728071523</v>
      </c>
      <c r="P187" s="1">
        <v>995.30002948698882</v>
      </c>
      <c r="Q187" s="1">
        <v>977.25581666348182</v>
      </c>
      <c r="R187" s="1">
        <v>951.57575138541915</v>
      </c>
      <c r="S187" s="1">
        <v>1049.7049511480241</v>
      </c>
      <c r="T187" s="1">
        <v>1036.5578461284902</v>
      </c>
      <c r="U187" s="1">
        <v>997.90222324870342</v>
      </c>
      <c r="V187" s="1">
        <v>963.26853745737822</v>
      </c>
      <c r="W187" s="1">
        <v>974.53967662190007</v>
      </c>
      <c r="X187" s="1">
        <v>993.46123133275159</v>
      </c>
      <c r="Y187" s="1">
        <v>950.95209556697239</v>
      </c>
      <c r="Z187" s="1">
        <v>962.67536118612622</v>
      </c>
      <c r="AA187" s="1">
        <v>969.45566452558023</v>
      </c>
      <c r="AB187" s="1">
        <v>946.93154164291377</v>
      </c>
      <c r="AC187" s="1">
        <v>862.20225326897878</v>
      </c>
      <c r="AD187" s="1">
        <v>825.23666696127964</v>
      </c>
      <c r="AE187" s="1">
        <v>768.68064705850804</v>
      </c>
      <c r="AF187" s="1">
        <v>601.05335458597244</v>
      </c>
      <c r="AG187" s="1">
        <v>549.12202904515834</v>
      </c>
      <c r="AH187" s="1">
        <v>562.00341558739728</v>
      </c>
      <c r="AI187" s="1">
        <v>281.09307877623678</v>
      </c>
      <c r="AJ187" s="1">
        <v>233.04571997730886</v>
      </c>
      <c r="AK187" s="1">
        <v>195.66605556897906</v>
      </c>
      <c r="AL187" s="1">
        <v>121.41080955663</v>
      </c>
      <c r="AM187" s="1">
        <v>80.972442365536338</v>
      </c>
      <c r="AN187" s="1">
        <v>39.649286773057909</v>
      </c>
      <c r="AO187" s="1">
        <v>19.836926521889026</v>
      </c>
      <c r="AP187" s="1">
        <v>10.868959744680929</v>
      </c>
      <c r="AQ187" s="1">
        <v>6.4614394980815568</v>
      </c>
      <c r="AR187" s="1">
        <v>3.2058513672832354</v>
      </c>
      <c r="AS187" s="1">
        <v>2.5018914360500712</v>
      </c>
      <c r="AT187" s="1">
        <v>2.2436352393383046</v>
      </c>
      <c r="AU187" s="1">
        <v>1.3673976511364412</v>
      </c>
      <c r="AV187" s="1">
        <v>1.281700361200397</v>
      </c>
      <c r="AW187" s="1">
        <v>1.2110610312191432</v>
      </c>
      <c r="AX187" s="1">
        <v>0.99977869989054535</v>
      </c>
      <c r="AY187" s="1">
        <v>0.94131206292286562</v>
      </c>
      <c r="AZ187" s="1">
        <v>0.91134108246327639</v>
      </c>
      <c r="BA187" s="1">
        <v>0.4902945688345775</v>
      </c>
      <c r="BB187" s="1">
        <v>0.49029794538539706</v>
      </c>
      <c r="BC187" s="1">
        <v>0.48082565246525572</v>
      </c>
      <c r="BD187" s="1">
        <v>0.4846572990669144</v>
      </c>
      <c r="BE187" s="1">
        <v>0.48893912502897596</v>
      </c>
      <c r="BF187" s="1">
        <v>0.48884935862152762</v>
      </c>
      <c r="BG187" s="1">
        <v>0.48745453770182284</v>
      </c>
      <c r="BH187" s="1">
        <v>0.4881974612891985</v>
      </c>
      <c r="BI187" s="1">
        <v>0.4881974612891985</v>
      </c>
      <c r="BJ187" s="1">
        <v>0.4881974612891985</v>
      </c>
      <c r="BK187" s="1">
        <v>0.4881974612891985</v>
      </c>
      <c r="BL187" t="s">
        <v>5</v>
      </c>
    </row>
    <row r="188" spans="1:64" x14ac:dyDescent="0.2">
      <c r="B188" t="s">
        <v>151</v>
      </c>
      <c r="C188" s="1">
        <v>138.26909704635875</v>
      </c>
      <c r="D188" s="1">
        <v>136.4857276175955</v>
      </c>
      <c r="E188" s="1">
        <v>134.32333395671859</v>
      </c>
      <c r="F188" s="1">
        <v>131.47123433713978</v>
      </c>
      <c r="G188" s="1">
        <v>130.49271130166213</v>
      </c>
      <c r="H188" s="1">
        <v>127.91697328280506</v>
      </c>
      <c r="I188" s="1">
        <v>121.79005524165285</v>
      </c>
      <c r="J188" s="1">
        <v>134.35891753580148</v>
      </c>
      <c r="K188" s="1">
        <v>132.30462617265678</v>
      </c>
      <c r="L188" s="1">
        <v>131.27741778349602</v>
      </c>
      <c r="M188" s="1">
        <v>132.11882005493831</v>
      </c>
      <c r="N188" s="1">
        <v>130.54134576760461</v>
      </c>
      <c r="O188" s="1">
        <v>131.71531350950161</v>
      </c>
      <c r="P188" s="1">
        <v>129.8814266838022</v>
      </c>
      <c r="Q188" s="1">
        <v>131.70935138352985</v>
      </c>
      <c r="R188" s="1">
        <v>130.90036452770934</v>
      </c>
      <c r="S188" s="1">
        <v>111.61795408637862</v>
      </c>
      <c r="T188" s="1">
        <v>110.12556494648732</v>
      </c>
      <c r="U188" s="1">
        <v>106.20043058365023</v>
      </c>
      <c r="V188" s="1">
        <v>102.39061986938067</v>
      </c>
      <c r="W188" s="1">
        <v>102.67796250448997</v>
      </c>
      <c r="X188" s="1">
        <v>103.81814462069789</v>
      </c>
      <c r="Y188" s="1">
        <v>100.90503845449115</v>
      </c>
      <c r="Z188" s="1">
        <v>101.1307394406964</v>
      </c>
      <c r="AA188" s="1">
        <v>99.490727260631573</v>
      </c>
      <c r="AB188" s="1">
        <v>77.624069422294511</v>
      </c>
      <c r="AC188" s="1">
        <v>63.146771243276028</v>
      </c>
      <c r="AD188" s="1">
        <v>58.878221789938664</v>
      </c>
      <c r="AE188" s="1">
        <v>54.048279567430875</v>
      </c>
      <c r="AF188" s="1">
        <v>41.433128660171462</v>
      </c>
      <c r="AG188" s="1">
        <v>37.448896141093648</v>
      </c>
      <c r="AH188" s="1">
        <v>38.121835931952987</v>
      </c>
      <c r="AI188" s="1">
        <v>21.69267495333456</v>
      </c>
      <c r="AJ188" s="1">
        <v>18.435523200580064</v>
      </c>
      <c r="AK188" s="1">
        <v>15.495786218698637</v>
      </c>
      <c r="AL188" s="1">
        <v>8.6497295333424269</v>
      </c>
      <c r="AM188" s="1">
        <v>5.744744896997303</v>
      </c>
      <c r="AN188" s="1">
        <v>2.7818115331314068</v>
      </c>
      <c r="AO188" s="1">
        <v>1.3764475976103876</v>
      </c>
      <c r="AP188" s="1">
        <v>0.66352606949929105</v>
      </c>
      <c r="AQ188" s="1">
        <v>0.24037927790269198</v>
      </c>
      <c r="AR188" s="1">
        <v>0.11410594146106232</v>
      </c>
      <c r="AS188" s="1">
        <v>0.10805162108602948</v>
      </c>
      <c r="AT188" s="1">
        <v>9.7633589068722049E-2</v>
      </c>
      <c r="AU188" s="1">
        <v>8.8521720905905807E-2</v>
      </c>
      <c r="AV188" s="1">
        <v>8.190285653384119E-2</v>
      </c>
      <c r="AW188" s="1">
        <v>7.655960212800475E-2</v>
      </c>
      <c r="AX188" s="1">
        <v>2.2338877924414281E-2</v>
      </c>
      <c r="AY188" s="1">
        <v>9.9594276223393969E-3</v>
      </c>
      <c r="AZ188" s="1">
        <v>9.4833601830643308E-3</v>
      </c>
      <c r="BA188" s="1">
        <v>9.3039654804851057E-3</v>
      </c>
      <c r="BB188" s="1">
        <v>9.3040316701624957E-3</v>
      </c>
      <c r="BC188" s="1">
        <v>9.1183486918696363E-3</v>
      </c>
      <c r="BD188" s="1">
        <v>9.193459497538331E-3</v>
      </c>
      <c r="BE188" s="1">
        <v>9.2773950561058569E-3</v>
      </c>
      <c r="BF188" s="1">
        <v>9.2756353877735762E-3</v>
      </c>
      <c r="BG188" s="1">
        <v>9.2482930637196748E-3</v>
      </c>
      <c r="BH188" s="1">
        <v>9.2628564081507388E-3</v>
      </c>
      <c r="BI188" s="1">
        <v>9.2628564081507388E-3</v>
      </c>
      <c r="BJ188" s="1">
        <v>9.2628564081507388E-3</v>
      </c>
      <c r="BK188" s="1">
        <v>9.2628564081507388E-3</v>
      </c>
      <c r="BL188" t="s">
        <v>6</v>
      </c>
    </row>
    <row r="189" spans="1:64" x14ac:dyDescent="0.2">
      <c r="B189" t="s">
        <v>7</v>
      </c>
      <c r="C189" s="1">
        <v>3.5242905958276918</v>
      </c>
      <c r="D189" s="1">
        <v>3.4991837029740513</v>
      </c>
      <c r="E189" s="1">
        <v>3.4581683329892332</v>
      </c>
      <c r="F189" s="1">
        <v>3.4050120011741045</v>
      </c>
      <c r="G189" s="1">
        <v>3.3952203481088179</v>
      </c>
      <c r="H189" s="1">
        <v>3.3491632541110556</v>
      </c>
      <c r="I189" s="1">
        <v>3.2136101704497122</v>
      </c>
      <c r="J189" s="1">
        <v>3.5919900120368431</v>
      </c>
      <c r="K189" s="1">
        <v>3.5604642608598183</v>
      </c>
      <c r="L189" s="1">
        <v>3.5627350906450221</v>
      </c>
      <c r="M189" s="1">
        <v>3.6106124044066119</v>
      </c>
      <c r="N189" s="1">
        <v>3.6047312216776835</v>
      </c>
      <c r="O189" s="1">
        <v>3.6601193180471649</v>
      </c>
      <c r="P189" s="1">
        <v>3.6267842546267981</v>
      </c>
      <c r="Q189" s="1">
        <v>3.6904904249907848</v>
      </c>
      <c r="R189" s="1">
        <v>3.6855341217894253</v>
      </c>
      <c r="S189" s="1">
        <v>3.2868070330854748</v>
      </c>
      <c r="T189" s="1">
        <v>3.2656476257130476</v>
      </c>
      <c r="U189" s="1">
        <v>3.1565189093568806</v>
      </c>
      <c r="V189" s="1">
        <v>3.1158725741023576</v>
      </c>
      <c r="W189" s="1">
        <v>3.1940531029799564</v>
      </c>
      <c r="X189" s="1">
        <v>3.3391821298733064</v>
      </c>
      <c r="Y189" s="1">
        <v>3.4713066841603721</v>
      </c>
      <c r="Z189" s="1">
        <v>3.6389559130849944</v>
      </c>
      <c r="AA189" s="1">
        <v>3.8286608009984771</v>
      </c>
      <c r="AB189" s="1">
        <v>4.0470559879913557</v>
      </c>
      <c r="AC189" s="1">
        <v>4.0689195192365659</v>
      </c>
      <c r="AD189" s="1">
        <v>4.0839681173362621</v>
      </c>
      <c r="AE189" s="1">
        <v>4.071575650466893</v>
      </c>
      <c r="AF189" s="1">
        <v>3.3805515441257308</v>
      </c>
      <c r="AG189" s="1">
        <v>3.2361974891514937</v>
      </c>
      <c r="AH189" s="1">
        <v>3.3742421619683234</v>
      </c>
      <c r="AI189" s="1">
        <v>1.2425281261427885</v>
      </c>
      <c r="AJ189" s="1">
        <v>0.94566852198912954</v>
      </c>
      <c r="AK189" s="1">
        <v>0.78543794815555745</v>
      </c>
      <c r="AL189" s="1">
        <v>0.78304874989962236</v>
      </c>
      <c r="AM189" s="1">
        <v>0.52763720077141252</v>
      </c>
      <c r="AN189" s="1">
        <v>0.26822027262570569</v>
      </c>
      <c r="AO189" s="1">
        <v>0.13958132929191153</v>
      </c>
      <c r="AP189" s="1">
        <v>8.8081232137234025E-2</v>
      </c>
      <c r="AQ189" s="1">
        <v>6.1264179288913277E-2</v>
      </c>
      <c r="AR189" s="1">
        <v>3.6258800014961394E-2</v>
      </c>
      <c r="AS189" s="1">
        <v>3.4348504704170418E-2</v>
      </c>
      <c r="AT189" s="1">
        <v>3.2626149819319702E-2</v>
      </c>
      <c r="AU189" s="1">
        <v>3.1108709001434087E-2</v>
      </c>
      <c r="AV189" s="1">
        <v>2.9771027306495699E-2</v>
      </c>
      <c r="AW189" s="1">
        <v>2.8592018991285925E-2</v>
      </c>
      <c r="AX189" s="1">
        <v>2.7288131578113189E-2</v>
      </c>
      <c r="AY189" s="1">
        <v>2.6242566322758586E-2</v>
      </c>
      <c r="AZ189" s="1">
        <v>2.5696989646077445E-2</v>
      </c>
      <c r="BA189" s="1">
        <v>2.5195894695829467E-2</v>
      </c>
      <c r="BB189" s="1">
        <v>2.51960795804031E-2</v>
      </c>
      <c r="BC189" s="1">
        <v>2.4677419879576834E-2</v>
      </c>
      <c r="BD189" s="1">
        <v>2.488722342945044E-2</v>
      </c>
      <c r="BE189" s="1">
        <v>2.5121676754658616E-2</v>
      </c>
      <c r="BF189" s="1">
        <v>2.5116761554250019E-2</v>
      </c>
      <c r="BG189" s="1">
        <v>2.5040387501312742E-2</v>
      </c>
      <c r="BH189" s="1">
        <v>2.5081066619749383E-2</v>
      </c>
      <c r="BI189" s="1">
        <v>2.5081066619749383E-2</v>
      </c>
      <c r="BJ189" s="1">
        <v>2.5081066619749383E-2</v>
      </c>
      <c r="BK189" s="1">
        <v>2.5081066619749383E-2</v>
      </c>
      <c r="BL189" t="s">
        <v>7</v>
      </c>
    </row>
    <row r="190" spans="1:64" x14ac:dyDescent="0.2">
      <c r="B190" t="s">
        <v>8</v>
      </c>
      <c r="C190" s="1">
        <v>1.6077044175586561</v>
      </c>
      <c r="D190" s="1">
        <v>1.6173089858471053</v>
      </c>
      <c r="E190" s="1">
        <v>1.6198732885785807</v>
      </c>
      <c r="F190" s="1">
        <v>1.6164840429401663</v>
      </c>
      <c r="G190" s="1">
        <v>1.6317981296080859</v>
      </c>
      <c r="H190" s="1">
        <v>1.6299228348280723</v>
      </c>
      <c r="I190" s="1">
        <v>1.5815817166680348</v>
      </c>
      <c r="J190" s="1">
        <v>1.8049979045625144</v>
      </c>
      <c r="K190" s="1">
        <v>1.8090239891148845</v>
      </c>
      <c r="L190" s="1">
        <v>1.8389176882245979</v>
      </c>
      <c r="M190" s="1">
        <v>1.8612418431351339</v>
      </c>
      <c r="N190" s="1">
        <v>1.8461953118478183</v>
      </c>
      <c r="O190" s="1">
        <v>1.8674828573976063</v>
      </c>
      <c r="P190" s="1">
        <v>1.8426229911079908</v>
      </c>
      <c r="Q190" s="1">
        <v>1.8437687468611639</v>
      </c>
      <c r="R190" s="1">
        <v>1.824960880905109</v>
      </c>
      <c r="S190" s="1">
        <v>1.8279834242655189</v>
      </c>
      <c r="T190" s="1">
        <v>1.8169413997826001</v>
      </c>
      <c r="U190" s="1">
        <v>1.7568026595756001</v>
      </c>
      <c r="V190" s="1">
        <v>1.6911530048836587</v>
      </c>
      <c r="W190" s="1">
        <v>1.6816516090931444</v>
      </c>
      <c r="X190" s="1">
        <v>1.7003895826536835</v>
      </c>
      <c r="Y190" s="1">
        <v>1.7020216917777091</v>
      </c>
      <c r="Z190" s="1">
        <v>1.7146003368566656</v>
      </c>
      <c r="AA190" s="1">
        <v>1.7232804004408706</v>
      </c>
      <c r="AB190" s="1">
        <v>1.73766116127877</v>
      </c>
      <c r="AC190" s="1">
        <v>1.6673477335532843</v>
      </c>
      <c r="AD190" s="1">
        <v>1.5908340421351121</v>
      </c>
      <c r="AE190" s="1">
        <v>1.4988651871714094</v>
      </c>
      <c r="AF190" s="1">
        <v>1.1982578395175136</v>
      </c>
      <c r="AG190" s="1">
        <v>1.1326237077768866</v>
      </c>
      <c r="AH190" s="1">
        <v>1.2014278970885102</v>
      </c>
      <c r="AI190" s="1">
        <v>0.60326918950835817</v>
      </c>
      <c r="AJ190" s="1">
        <v>0.49712318607066019</v>
      </c>
      <c r="AK190" s="1">
        <v>0.41740226729950763</v>
      </c>
      <c r="AL190" s="1">
        <v>0.19681137056120945</v>
      </c>
      <c r="AM190" s="1">
        <v>0.13229222656291026</v>
      </c>
      <c r="AN190" s="1">
        <v>6.6337716345361161E-2</v>
      </c>
      <c r="AO190" s="1">
        <v>3.4661940656397425E-2</v>
      </c>
      <c r="AP190" s="1">
        <v>2.1982065857158433E-2</v>
      </c>
      <c r="AQ190" s="1">
        <v>1.5379607820451779E-2</v>
      </c>
      <c r="AR190" s="1">
        <v>9.2228237831240255E-3</v>
      </c>
      <c r="AS190" s="1">
        <v>8.7518690302530004E-3</v>
      </c>
      <c r="AT190" s="1">
        <v>8.3299977827635714E-3</v>
      </c>
      <c r="AU190" s="1">
        <v>7.9574553691727293E-3</v>
      </c>
      <c r="AV190" s="1">
        <v>7.6279125348300229E-3</v>
      </c>
      <c r="AW190" s="1">
        <v>7.3374574685543805E-3</v>
      </c>
      <c r="AX190" s="1">
        <v>7.0166705618336161E-3</v>
      </c>
      <c r="AY190" s="1">
        <v>6.7592621849289578E-3</v>
      </c>
      <c r="AZ190" s="1">
        <v>6.6249463150180928E-3</v>
      </c>
      <c r="BA190" s="1">
        <v>6.5015814297009087E-3</v>
      </c>
      <c r="BB190" s="1">
        <v>6.5016269465519808E-3</v>
      </c>
      <c r="BC190" s="1">
        <v>6.3739377840900304E-3</v>
      </c>
      <c r="BD190" s="1">
        <v>6.4255894538114821E-3</v>
      </c>
      <c r="BE190" s="1">
        <v>6.4833096674401063E-3</v>
      </c>
      <c r="BF190" s="1">
        <v>6.4820995911174118E-3</v>
      </c>
      <c r="BG190" s="1">
        <v>6.4632970143260202E-3</v>
      </c>
      <c r="BH190" s="1">
        <v>6.4733118324323633E-3</v>
      </c>
      <c r="BI190" s="1">
        <v>6.4733118324323633E-3</v>
      </c>
      <c r="BJ190" s="1">
        <v>6.4733118324323633E-3</v>
      </c>
      <c r="BK190" s="1">
        <v>6.4733118324323633E-3</v>
      </c>
      <c r="BL190" t="s">
        <v>8</v>
      </c>
    </row>
    <row r="191" spans="1:64" x14ac:dyDescent="0.2">
      <c r="B191" t="s">
        <v>9</v>
      </c>
      <c r="C191" s="1">
        <v>85.102136846657558</v>
      </c>
      <c r="D191" s="1">
        <v>82.714617638782883</v>
      </c>
      <c r="E191" s="1">
        <v>82.097904946716767</v>
      </c>
      <c r="F191" s="1">
        <v>79.858930929882646</v>
      </c>
      <c r="G191" s="1">
        <v>79.161776284554321</v>
      </c>
      <c r="H191" s="1">
        <v>76.318038913241125</v>
      </c>
      <c r="I191" s="1">
        <v>73.454006216680213</v>
      </c>
      <c r="J191" s="1">
        <v>80.482050963805619</v>
      </c>
      <c r="K191" s="1">
        <v>80.034307334069013</v>
      </c>
      <c r="L191" s="1">
        <v>78.313938000704638</v>
      </c>
      <c r="M191" s="1">
        <v>79.31126949658163</v>
      </c>
      <c r="N191" s="1">
        <v>78.855562645215031</v>
      </c>
      <c r="O191" s="1">
        <v>79.853242389353383</v>
      </c>
      <c r="P191" s="1">
        <v>78.90235406720744</v>
      </c>
      <c r="Q191" s="1">
        <v>79.610185405415848</v>
      </c>
      <c r="R191" s="1">
        <v>79.153807086002502</v>
      </c>
      <c r="S191" s="1">
        <v>73.659192614543741</v>
      </c>
      <c r="T191" s="1">
        <v>73.189940026823777</v>
      </c>
      <c r="U191" s="1">
        <v>70.763558888090941</v>
      </c>
      <c r="V191" s="1">
        <v>69.353216670528582</v>
      </c>
      <c r="W191" s="1">
        <v>70.428585548980067</v>
      </c>
      <c r="X191" s="1">
        <v>72.872219844681297</v>
      </c>
      <c r="Y191" s="1">
        <v>74.919038237870851</v>
      </c>
      <c r="Z191" s="1">
        <v>77.609279432637123</v>
      </c>
      <c r="AA191" s="1">
        <v>32.233982112226975</v>
      </c>
      <c r="AB191" s="1">
        <v>13.440186546515601</v>
      </c>
      <c r="AC191" s="1">
        <v>0.28549824035629001</v>
      </c>
      <c r="AD191" s="1">
        <v>0.28233001264288937</v>
      </c>
      <c r="AE191" s="1">
        <v>0.27703870029320377</v>
      </c>
      <c r="AF191" s="1">
        <v>0.22790778680425941</v>
      </c>
      <c r="AG191" s="1">
        <v>0.21736485476996775</v>
      </c>
      <c r="AH191" s="1">
        <v>0.22697150078325412</v>
      </c>
      <c r="AI191" s="1">
        <v>8.9748427147147328E-2</v>
      </c>
      <c r="AJ191" s="1">
        <v>6.9748304817695561E-2</v>
      </c>
      <c r="AK191" s="1">
        <v>5.8085139310162716E-2</v>
      </c>
      <c r="AL191" s="1">
        <v>4.7138005784540637E-2</v>
      </c>
      <c r="AM191" s="1">
        <v>3.1751738772611587E-2</v>
      </c>
      <c r="AN191" s="1">
        <v>1.6112327227771107E-2</v>
      </c>
      <c r="AO191" s="1">
        <v>8.408616432197754E-3</v>
      </c>
      <c r="AP191" s="1">
        <v>5.3245366738582049E-3</v>
      </c>
      <c r="AQ191" s="1">
        <v>3.7185065433681004E-3</v>
      </c>
      <c r="AR191" s="1">
        <v>2.222804717293937E-3</v>
      </c>
      <c r="AS191" s="1">
        <v>2.1087814747292881E-3</v>
      </c>
      <c r="AT191" s="1">
        <v>2.0060692984897851E-3</v>
      </c>
      <c r="AU191" s="1">
        <v>1.9153599036337322E-3</v>
      </c>
      <c r="AV191" s="1">
        <v>1.8353117407323941E-3</v>
      </c>
      <c r="AW191" s="1">
        <v>1.7648108454125159E-3</v>
      </c>
      <c r="AX191" s="1">
        <v>1.6804750082280661E-3</v>
      </c>
      <c r="AY191" s="1">
        <v>1.6184634237869908E-3</v>
      </c>
      <c r="AZ191" s="1">
        <v>1.5860562724057145E-3</v>
      </c>
      <c r="BA191" s="1">
        <v>1.5563339402282755E-3</v>
      </c>
      <c r="BB191" s="1">
        <v>1.5563449066144049E-3</v>
      </c>
      <c r="BC191" s="1">
        <v>1.5255807252803478E-3</v>
      </c>
      <c r="BD191" s="1">
        <v>1.5380251747769216E-3</v>
      </c>
      <c r="BE191" s="1">
        <v>1.551931720050415E-3</v>
      </c>
      <c r="BF191" s="1">
        <v>1.5516401760642092E-3</v>
      </c>
      <c r="BG191" s="1">
        <v>1.5471100666108696E-3</v>
      </c>
      <c r="BH191" s="1">
        <v>1.5495229392017049E-3</v>
      </c>
      <c r="BI191" s="1">
        <v>1.5495229392017049E-3</v>
      </c>
      <c r="BJ191" s="1">
        <v>1.5495229392017049E-3</v>
      </c>
      <c r="BK191" s="1">
        <v>1.5495229392017049E-3</v>
      </c>
      <c r="BL191" t="s">
        <v>9</v>
      </c>
    </row>
    <row r="192" spans="1:64" x14ac:dyDescent="0.2">
      <c r="B192" t="s">
        <v>10</v>
      </c>
      <c r="C192" s="1">
        <v>67975.331806267728</v>
      </c>
      <c r="D192" s="1">
        <v>67762.359834849049</v>
      </c>
      <c r="E192" s="1">
        <v>67257.129821733353</v>
      </c>
      <c r="F192" s="1">
        <v>67144.548505519764</v>
      </c>
      <c r="G192" s="1">
        <v>66558.388218197651</v>
      </c>
      <c r="H192" s="1">
        <v>65901.65792643388</v>
      </c>
      <c r="I192" s="1">
        <v>63428.526989808983</v>
      </c>
      <c r="J192" s="1">
        <v>71427.820230377489</v>
      </c>
      <c r="K192" s="1">
        <v>71030.447758986251</v>
      </c>
      <c r="L192" s="1">
        <v>71489.437689214668</v>
      </c>
      <c r="M192" s="1">
        <v>72399.858869022384</v>
      </c>
      <c r="N192" s="1">
        <v>71983.863614703427</v>
      </c>
      <c r="O192" s="1">
        <v>72894.602695424008</v>
      </c>
      <c r="P192" s="1">
        <v>72026.577498493643</v>
      </c>
      <c r="Q192" s="1">
        <v>72672.726391515316</v>
      </c>
      <c r="R192" s="1">
        <v>72256.118182793711</v>
      </c>
      <c r="S192" s="1">
        <v>67240.32011527635</v>
      </c>
      <c r="T192" s="1">
        <v>66811.959538771989</v>
      </c>
      <c r="U192" s="1">
        <v>64597.020184985871</v>
      </c>
      <c r="V192" s="1">
        <v>63309.579217811079</v>
      </c>
      <c r="W192" s="1">
        <v>64291.237379711805</v>
      </c>
      <c r="X192" s="1">
        <v>66521.92640107336</v>
      </c>
      <c r="Y192" s="1">
        <v>68390.379191427826</v>
      </c>
      <c r="Z192" s="1">
        <v>70846.185082078737</v>
      </c>
      <c r="AA192" s="1">
        <v>73562.552034689419</v>
      </c>
      <c r="AB192" s="1">
        <v>76058.11166806423</v>
      </c>
      <c r="AC192" s="1">
        <v>75131.716932161275</v>
      </c>
      <c r="AD192" s="1">
        <v>74297.966127102773</v>
      </c>
      <c r="AE192" s="1">
        <v>72905.504369159506</v>
      </c>
      <c r="AF192" s="1">
        <v>59154.539054905792</v>
      </c>
      <c r="AG192" s="1">
        <v>56418.071409281372</v>
      </c>
      <c r="AH192" s="1">
        <v>59007.468603464273</v>
      </c>
      <c r="AI192" s="1">
        <v>23658.605764344742</v>
      </c>
      <c r="AJ192" s="1">
        <v>18364.537691668476</v>
      </c>
      <c r="AK192" s="1">
        <v>15291.870055728476</v>
      </c>
      <c r="AL192" s="1">
        <v>12412.852835265763</v>
      </c>
      <c r="AM192" s="1">
        <v>8365.8172274028184</v>
      </c>
      <c r="AN192" s="1">
        <v>4252.0340869589727</v>
      </c>
      <c r="AO192" s="1">
        <v>2226.7405357081425</v>
      </c>
      <c r="AP192" s="1">
        <v>1417.2135068769198</v>
      </c>
      <c r="AQ192" s="1">
        <v>996.56441305208932</v>
      </c>
      <c r="AR192" s="1">
        <v>604.57726499199748</v>
      </c>
      <c r="AS192" s="1">
        <v>576.16992065393856</v>
      </c>
      <c r="AT192" s="1">
        <v>550.74401333156004</v>
      </c>
      <c r="AU192" s="1">
        <v>529.07152627234871</v>
      </c>
      <c r="AV192" s="1">
        <v>509.48011075923239</v>
      </c>
      <c r="AW192" s="1">
        <v>492.06140290589383</v>
      </c>
      <c r="AX192" s="1">
        <v>470.76697441001818</v>
      </c>
      <c r="AY192" s="1">
        <v>455.19140984963531</v>
      </c>
      <c r="AZ192" s="1">
        <v>447.52010663980064</v>
      </c>
      <c r="BA192" s="1">
        <v>440.47020945922338</v>
      </c>
      <c r="BB192" s="1">
        <v>441.60654930317139</v>
      </c>
      <c r="BC192" s="1">
        <v>434.09851538393519</v>
      </c>
      <c r="BD192" s="1">
        <v>438.70506701541842</v>
      </c>
      <c r="BE192" s="1">
        <v>442.508644404682</v>
      </c>
      <c r="BF192" s="1">
        <v>442.2983956569384</v>
      </c>
      <c r="BG192" s="1">
        <v>440.89341670322779</v>
      </c>
      <c r="BH192" s="1">
        <v>441.4587383901096</v>
      </c>
      <c r="BI192" s="1">
        <v>441.34574039661538</v>
      </c>
      <c r="BJ192" s="1">
        <v>441.23726232286106</v>
      </c>
      <c r="BK192" s="1">
        <v>441.13312337205673</v>
      </c>
      <c r="BL192" t="s">
        <v>10</v>
      </c>
    </row>
    <row r="193" spans="1:64" x14ac:dyDescent="0.2">
      <c r="B193" t="s">
        <v>152</v>
      </c>
      <c r="C193" s="1">
        <v>21275.534211664388</v>
      </c>
      <c r="D193" s="1">
        <v>21208.876317636634</v>
      </c>
      <c r="E193" s="1">
        <v>21050.744858132504</v>
      </c>
      <c r="F193" s="1">
        <v>21015.508139442802</v>
      </c>
      <c r="G193" s="1">
        <v>20832.046390672193</v>
      </c>
      <c r="H193" s="1">
        <v>20626.497003578676</v>
      </c>
      <c r="I193" s="1">
        <v>19852.434112616273</v>
      </c>
      <c r="J193" s="1">
        <v>22356.125267723786</v>
      </c>
      <c r="K193" s="1">
        <v>22231.752037241393</v>
      </c>
      <c r="L193" s="1">
        <v>22375.410857344177</v>
      </c>
      <c r="M193" s="1">
        <v>22660.362713309038</v>
      </c>
      <c r="N193" s="1">
        <v>22530.16075577572</v>
      </c>
      <c r="O193" s="1">
        <v>22815.212111243825</v>
      </c>
      <c r="P193" s="1">
        <v>22543.529733487838</v>
      </c>
      <c r="Q193" s="1">
        <v>22745.767258690244</v>
      </c>
      <c r="R193" s="1">
        <v>22615.373453143573</v>
      </c>
      <c r="S193" s="1">
        <v>21045.483604155354</v>
      </c>
      <c r="T193" s="1">
        <v>20911.411436235365</v>
      </c>
      <c r="U193" s="1">
        <v>20218.1596823117</v>
      </c>
      <c r="V193" s="1">
        <v>19815.204763008169</v>
      </c>
      <c r="W193" s="1">
        <v>20122.453013994305</v>
      </c>
      <c r="X193" s="1">
        <v>20820.63424133751</v>
      </c>
      <c r="Y193" s="1">
        <v>21405.439496534531</v>
      </c>
      <c r="Z193" s="1">
        <v>22174.079837896323</v>
      </c>
      <c r="AA193" s="1">
        <v>23024.272937304981</v>
      </c>
      <c r="AB193" s="1">
        <v>24000.333118777853</v>
      </c>
      <c r="AC193" s="1">
        <v>23791.52002969083</v>
      </c>
      <c r="AD193" s="1">
        <v>23527.501053574117</v>
      </c>
      <c r="AE193" s="1">
        <v>23086.558357766982</v>
      </c>
      <c r="AF193" s="1">
        <v>18992.315567021615</v>
      </c>
      <c r="AG193" s="1">
        <v>18113.737897497311</v>
      </c>
      <c r="AH193" s="1">
        <v>18914.291731937839</v>
      </c>
      <c r="AI193" s="1">
        <v>7479.0355955956111</v>
      </c>
      <c r="AJ193" s="1">
        <v>5812.3587348079636</v>
      </c>
      <c r="AK193" s="1">
        <v>4840.4282758468935</v>
      </c>
      <c r="AL193" s="1">
        <v>3928.1671487117201</v>
      </c>
      <c r="AM193" s="1">
        <v>2645.9782310509663</v>
      </c>
      <c r="AN193" s="1">
        <v>1342.6939356475921</v>
      </c>
      <c r="AO193" s="1">
        <v>700.71803601647946</v>
      </c>
      <c r="AP193" s="1">
        <v>443.71138948818373</v>
      </c>
      <c r="AQ193" s="1">
        <v>309.87554528067506</v>
      </c>
      <c r="AR193" s="1">
        <v>185.23372644116142</v>
      </c>
      <c r="AS193" s="1">
        <v>175.73178956077402</v>
      </c>
      <c r="AT193" s="1">
        <v>167.17244154081544</v>
      </c>
      <c r="AU193" s="1">
        <v>159.61332530281101</v>
      </c>
      <c r="AV193" s="1">
        <v>152.94264506103283</v>
      </c>
      <c r="AW193" s="1">
        <v>147.067570451043</v>
      </c>
      <c r="AX193" s="1">
        <v>140.03958401900553</v>
      </c>
      <c r="AY193" s="1">
        <v>134.87195198224924</v>
      </c>
      <c r="AZ193" s="1">
        <v>132.17135603380953</v>
      </c>
      <c r="BA193" s="1">
        <v>129.69449501902295</v>
      </c>
      <c r="BB193" s="1">
        <v>129.69540888453375</v>
      </c>
      <c r="BC193" s="1">
        <v>127.13172710669564</v>
      </c>
      <c r="BD193" s="1">
        <v>128.16876456474347</v>
      </c>
      <c r="BE193" s="1">
        <v>129.3276433375346</v>
      </c>
      <c r="BF193" s="1">
        <v>129.30334800535076</v>
      </c>
      <c r="BG193" s="1">
        <v>128.92583888423911</v>
      </c>
      <c r="BH193" s="1">
        <v>129.12691160014208</v>
      </c>
      <c r="BI193" s="1">
        <v>129.12691160014208</v>
      </c>
      <c r="BJ193" s="1">
        <v>129.12691160014208</v>
      </c>
      <c r="BK193" s="1">
        <v>129.12691160014208</v>
      </c>
      <c r="BL193" t="s">
        <v>11</v>
      </c>
    </row>
    <row r="194" spans="1:64" ht="14.25" x14ac:dyDescent="0.2">
      <c r="B194" t="s">
        <v>153</v>
      </c>
      <c r="C194" s="1">
        <v>25510.232867703104</v>
      </c>
      <c r="D194" s="1">
        <v>25430.307335295725</v>
      </c>
      <c r="E194" s="1">
        <v>25240.701268744007</v>
      </c>
      <c r="F194" s="1">
        <v>25198.451006526142</v>
      </c>
      <c r="G194" s="1">
        <v>24978.472890494239</v>
      </c>
      <c r="H194" s="1">
        <v>24732.010795657887</v>
      </c>
      <c r="I194" s="1">
        <v>23803.87783287323</v>
      </c>
      <c r="J194" s="1">
        <v>26805.905596791112</v>
      </c>
      <c r="K194" s="1">
        <v>26656.777023071216</v>
      </c>
      <c r="L194" s="1">
        <v>26829.029804969043</v>
      </c>
      <c r="M194" s="1">
        <v>27170.698697013235</v>
      </c>
      <c r="N194" s="1">
        <v>27014.581241937314</v>
      </c>
      <c r="O194" s="1">
        <v>27356.369437942238</v>
      </c>
      <c r="P194" s="1">
        <v>27030.61119123242</v>
      </c>
      <c r="Q194" s="1">
        <v>27273.102228645377</v>
      </c>
      <c r="R194" s="1">
        <v>27116.754739980304</v>
      </c>
      <c r="S194" s="1">
        <v>25234.392810737834</v>
      </c>
      <c r="T194" s="1">
        <v>25073.634815629932</v>
      </c>
      <c r="U194" s="1">
        <v>24242.397700613546</v>
      </c>
      <c r="V194" s="1">
        <v>23759.238324949842</v>
      </c>
      <c r="W194" s="1">
        <v>24127.641503590297</v>
      </c>
      <c r="X194" s="1">
        <v>24964.789258198456</v>
      </c>
      <c r="Y194" s="1">
        <v>25665.994600161306</v>
      </c>
      <c r="Z194" s="1">
        <v>26587.625704911658</v>
      </c>
      <c r="AA194" s="1">
        <v>27607.041891252975</v>
      </c>
      <c r="AB194" s="1">
        <v>28777.377840261222</v>
      </c>
      <c r="AC194" s="1">
        <v>28527.002433682057</v>
      </c>
      <c r="AD194" s="1">
        <v>28210.432917954575</v>
      </c>
      <c r="AE194" s="1">
        <v>27681.724649600699</v>
      </c>
      <c r="AF194" s="1">
        <v>22772.560631920402</v>
      </c>
      <c r="AG194" s="1">
        <v>21719.110188845694</v>
      </c>
      <c r="AH194" s="1">
        <v>22679.006872827151</v>
      </c>
      <c r="AI194" s="1">
        <v>8967.6685798508533</v>
      </c>
      <c r="AJ194" s="1">
        <v>6969.2550777073902</v>
      </c>
      <c r="AK194" s="1">
        <v>5803.8708343487933</v>
      </c>
      <c r="AL194" s="1">
        <v>4710.0325524121345</v>
      </c>
      <c r="AM194" s="1">
        <v>3172.6357686462425</v>
      </c>
      <c r="AN194" s="1">
        <v>1609.9447669635399</v>
      </c>
      <c r="AO194" s="1">
        <v>840.18949162647414</v>
      </c>
      <c r="AP194" s="1">
        <v>532.0280449498606</v>
      </c>
      <c r="AQ194" s="1">
        <v>371.55341160752403</v>
      </c>
      <c r="AR194" s="1">
        <v>222.1027894977955</v>
      </c>
      <c r="AS194" s="1">
        <v>210.70957980908159</v>
      </c>
      <c r="AT194" s="1">
        <v>200.44657259090579</v>
      </c>
      <c r="AU194" s="1">
        <v>191.38288405612832</v>
      </c>
      <c r="AV194" s="1">
        <v>183.38446650003939</v>
      </c>
      <c r="AW194" s="1">
        <v>176.34001253122662</v>
      </c>
      <c r="AX194" s="1">
        <v>167.91317028657738</v>
      </c>
      <c r="AY194" s="1">
        <v>161.71696880365616</v>
      </c>
      <c r="AZ194" s="1">
        <v>158.47884416523925</v>
      </c>
      <c r="BA194" s="1">
        <v>155.50898683336086</v>
      </c>
      <c r="BB194" s="1">
        <v>155.51008259536422</v>
      </c>
      <c r="BC194" s="1">
        <v>152.43612362913146</v>
      </c>
      <c r="BD194" s="1">
        <v>153.67957381863727</v>
      </c>
      <c r="BE194" s="1">
        <v>155.06911671167217</v>
      </c>
      <c r="BF194" s="1">
        <v>155.03998561792656</v>
      </c>
      <c r="BG194" s="1">
        <v>154.58733679165363</v>
      </c>
      <c r="BH194" s="1">
        <v>154.82843117523032</v>
      </c>
      <c r="BI194" s="1">
        <v>154.82843117523032</v>
      </c>
      <c r="BJ194" s="1">
        <v>154.82843117523032</v>
      </c>
      <c r="BK194" s="1">
        <v>154.82843117523032</v>
      </c>
      <c r="BL194" t="s">
        <v>12</v>
      </c>
    </row>
    <row r="195" spans="1:64" x14ac:dyDescent="0.2">
      <c r="B195" t="s">
        <v>154</v>
      </c>
      <c r="C195" s="1">
        <v>908.46531083806929</v>
      </c>
      <c r="D195" s="1">
        <v>905.61901876308445</v>
      </c>
      <c r="E195" s="1">
        <v>898.86680544225783</v>
      </c>
      <c r="F195" s="1">
        <v>897.36219755420768</v>
      </c>
      <c r="G195" s="1">
        <v>889.52838088170256</v>
      </c>
      <c r="H195" s="1">
        <v>880.75142205280963</v>
      </c>
      <c r="I195" s="1">
        <v>847.6989366087148</v>
      </c>
      <c r="J195" s="1">
        <v>954.60654893180572</v>
      </c>
      <c r="K195" s="1">
        <v>949.29581199020765</v>
      </c>
      <c r="L195" s="1">
        <v>955.43004360859652</v>
      </c>
      <c r="M195" s="1">
        <v>967.59748785829606</v>
      </c>
      <c r="N195" s="1">
        <v>962.03786427162333</v>
      </c>
      <c r="O195" s="1">
        <v>974.2095571501111</v>
      </c>
      <c r="P195" s="1">
        <v>962.60871961993053</v>
      </c>
      <c r="Q195" s="1">
        <v>971.24426194607349</v>
      </c>
      <c r="R195" s="1">
        <v>965.67644644923075</v>
      </c>
      <c r="S195" s="1">
        <v>898.64214989743346</v>
      </c>
      <c r="T195" s="1">
        <v>892.91726832724999</v>
      </c>
      <c r="U195" s="1">
        <v>863.3154184347095</v>
      </c>
      <c r="V195" s="1">
        <v>846.10924338044867</v>
      </c>
      <c r="W195" s="1">
        <v>859.22874369755675</v>
      </c>
      <c r="X195" s="1">
        <v>889.04108210511174</v>
      </c>
      <c r="Y195" s="1">
        <v>914.01226650202443</v>
      </c>
      <c r="Z195" s="1">
        <v>946.83320907817301</v>
      </c>
      <c r="AA195" s="1">
        <v>983.13645442292272</v>
      </c>
      <c r="AB195" s="1">
        <v>1024.8142241718144</v>
      </c>
      <c r="AC195" s="1">
        <v>1015.8979052677987</v>
      </c>
      <c r="AD195" s="1">
        <v>1004.6242949876148</v>
      </c>
      <c r="AE195" s="1">
        <v>985.79604187665018</v>
      </c>
      <c r="AF195" s="1">
        <v>810.97187471182292</v>
      </c>
      <c r="AG195" s="1">
        <v>775.1709043543043</v>
      </c>
      <c r="AH195" s="1">
        <v>808.93790011712315</v>
      </c>
      <c r="AI195" s="1">
        <v>319.7795461627291</v>
      </c>
      <c r="AJ195" s="1">
        <v>251.09389734370399</v>
      </c>
      <c r="AK195" s="1">
        <v>209.10650151658581</v>
      </c>
      <c r="AL195" s="1">
        <v>169.69682082434633</v>
      </c>
      <c r="AM195" s="1">
        <v>114.30625958140175</v>
      </c>
      <c r="AN195" s="1">
        <v>58.004378019975974</v>
      </c>
      <c r="AO195" s="1">
        <v>30.271019155911908</v>
      </c>
      <c r="AP195" s="1">
        <v>19.168332025889534</v>
      </c>
      <c r="AQ195" s="1">
        <v>13.386623556125162</v>
      </c>
      <c r="AR195" s="1">
        <v>8.0020969822581733</v>
      </c>
      <c r="AS195" s="1">
        <v>7.591613309025437</v>
      </c>
      <c r="AT195" s="1">
        <v>7.2218494745632258</v>
      </c>
      <c r="AU195" s="1">
        <v>6.8952956530814342</v>
      </c>
      <c r="AV195" s="1">
        <v>6.6071222666366189</v>
      </c>
      <c r="AW195" s="1">
        <v>6.3533190434850564</v>
      </c>
      <c r="AX195" s="1">
        <v>6.0497100296210373</v>
      </c>
      <c r="AY195" s="1">
        <v>5.826468325633166</v>
      </c>
      <c r="AZ195" s="1">
        <v>5.7098025806605719</v>
      </c>
      <c r="BA195" s="1">
        <v>5.6028021848217913</v>
      </c>
      <c r="BB195" s="1">
        <v>5.6028416638118586</v>
      </c>
      <c r="BC195" s="1">
        <v>5.4920906110092504</v>
      </c>
      <c r="BD195" s="1">
        <v>5.5368906291969164</v>
      </c>
      <c r="BE195" s="1">
        <v>5.5869541921814925</v>
      </c>
      <c r="BF195" s="1">
        <v>5.5859046338311522</v>
      </c>
      <c r="BG195" s="1">
        <v>5.5695962397991297</v>
      </c>
      <c r="BH195" s="1">
        <v>5.5782825811261372</v>
      </c>
      <c r="BI195" s="1">
        <v>5.5782825811261372</v>
      </c>
      <c r="BJ195" s="1">
        <v>5.5782825811261372</v>
      </c>
      <c r="BK195" s="1">
        <v>5.5782825811261372</v>
      </c>
      <c r="BL195" t="s">
        <v>0</v>
      </c>
    </row>
    <row r="196" spans="1:64" x14ac:dyDescent="0.2">
      <c r="B196" t="s">
        <v>155</v>
      </c>
      <c r="C196" s="1">
        <v>252.35147523279704</v>
      </c>
      <c r="D196" s="1">
        <v>251.56083854530121</v>
      </c>
      <c r="E196" s="1">
        <v>249.68522373396053</v>
      </c>
      <c r="F196" s="1">
        <v>249.26727709839105</v>
      </c>
      <c r="G196" s="1">
        <v>247.09121691158404</v>
      </c>
      <c r="H196" s="1">
        <v>244.65317279244709</v>
      </c>
      <c r="I196" s="1">
        <v>235.47192683575412</v>
      </c>
      <c r="J196" s="1">
        <v>265.16848581439052</v>
      </c>
      <c r="K196" s="1">
        <v>263.69328110839098</v>
      </c>
      <c r="L196" s="1">
        <v>265.39723433572129</v>
      </c>
      <c r="M196" s="1">
        <v>268.77707996063776</v>
      </c>
      <c r="N196" s="1">
        <v>267.23274007545092</v>
      </c>
      <c r="O196" s="1">
        <v>270.61376587503088</v>
      </c>
      <c r="P196" s="1">
        <v>267.39131100553629</v>
      </c>
      <c r="Q196" s="1">
        <v>269.79007276279816</v>
      </c>
      <c r="R196" s="1">
        <v>268.24345734700847</v>
      </c>
      <c r="S196" s="1">
        <v>249.62281941595378</v>
      </c>
      <c r="T196" s="1">
        <v>248.03257453534727</v>
      </c>
      <c r="U196" s="1">
        <v>239.80983845408596</v>
      </c>
      <c r="V196" s="1">
        <v>235.03034538345798</v>
      </c>
      <c r="W196" s="1">
        <v>238.67465102709915</v>
      </c>
      <c r="X196" s="1">
        <v>246.95585614030881</v>
      </c>
      <c r="Y196" s="1">
        <v>253.89229625056234</v>
      </c>
      <c r="Z196" s="1">
        <v>263.00922474393695</v>
      </c>
      <c r="AA196" s="1">
        <v>273.093459561923</v>
      </c>
      <c r="AB196" s="1">
        <v>284.670617825504</v>
      </c>
      <c r="AC196" s="1">
        <v>282.1938625743885</v>
      </c>
      <c r="AD196" s="1">
        <v>279.06230416322632</v>
      </c>
      <c r="AE196" s="1">
        <v>273.83223385462503</v>
      </c>
      <c r="AF196" s="1">
        <v>225.26996519772865</v>
      </c>
      <c r="AG196" s="1">
        <v>215.325251209529</v>
      </c>
      <c r="AH196" s="1">
        <v>224.70497225475643</v>
      </c>
      <c r="AI196" s="1">
        <v>88.827651711869194</v>
      </c>
      <c r="AJ196" s="1">
        <v>69.748304817695555</v>
      </c>
      <c r="AK196" s="1">
        <v>58.085139310162724</v>
      </c>
      <c r="AL196" s="1">
        <v>47.138005784540638</v>
      </c>
      <c r="AM196" s="1">
        <v>31.751738772611596</v>
      </c>
      <c r="AN196" s="1">
        <v>16.112327227771104</v>
      </c>
      <c r="AO196" s="1">
        <v>8.4086164321977517</v>
      </c>
      <c r="AP196" s="1">
        <v>5.3245366738582032</v>
      </c>
      <c r="AQ196" s="1">
        <v>3.7185065433680999</v>
      </c>
      <c r="AR196" s="1">
        <v>2.2228047172939367</v>
      </c>
      <c r="AS196" s="1">
        <v>2.1087814747292883</v>
      </c>
      <c r="AT196" s="1">
        <v>2.006069298489785</v>
      </c>
      <c r="AU196" s="1">
        <v>1.9153599036337319</v>
      </c>
      <c r="AV196" s="1">
        <v>1.835311740732394</v>
      </c>
      <c r="AW196" s="1">
        <v>1.7648108454125155</v>
      </c>
      <c r="AX196" s="1">
        <v>1.6804750082280662</v>
      </c>
      <c r="AY196" s="1">
        <v>1.6184634237869904</v>
      </c>
      <c r="AZ196" s="1">
        <v>1.5860562724057141</v>
      </c>
      <c r="BA196" s="1">
        <v>1.5563339402282752</v>
      </c>
      <c r="BB196" s="1">
        <v>1.5563449066144051</v>
      </c>
      <c r="BC196" s="1">
        <v>1.5255807252803475</v>
      </c>
      <c r="BD196" s="1">
        <v>1.5380251747769214</v>
      </c>
      <c r="BE196" s="1">
        <v>1.5519317200504146</v>
      </c>
      <c r="BF196" s="1">
        <v>1.5516401760642089</v>
      </c>
      <c r="BG196" s="1">
        <v>1.5471100666108693</v>
      </c>
      <c r="BH196" s="1">
        <v>1.5495229392017047</v>
      </c>
      <c r="BI196" s="1">
        <v>1.5495229392017047</v>
      </c>
      <c r="BJ196" s="1">
        <v>1.5495229392017047</v>
      </c>
      <c r="BK196" s="1">
        <v>1.5495229392017047</v>
      </c>
      <c r="BL196" t="s">
        <v>1</v>
      </c>
    </row>
    <row r="197" spans="1:64" x14ac:dyDescent="0.2">
      <c r="B197" t="s">
        <v>178</v>
      </c>
      <c r="C197" s="1">
        <v>72.406071768990088</v>
      </c>
      <c r="D197" s="1">
        <v>72.838632041393666</v>
      </c>
      <c r="E197" s="1">
        <v>72.954120364735218</v>
      </c>
      <c r="F197" s="1">
        <v>72.801479145206557</v>
      </c>
      <c r="G197" s="1">
        <v>73.491178598814884</v>
      </c>
      <c r="H197" s="1">
        <v>73.406721078547648</v>
      </c>
      <c r="I197" s="1">
        <v>71.229585510179902</v>
      </c>
      <c r="J197" s="1">
        <v>81.291564788439658</v>
      </c>
      <c r="K197" s="1">
        <v>81.472887277737541</v>
      </c>
      <c r="L197" s="1">
        <v>82.819207720437632</v>
      </c>
      <c r="M197" s="1">
        <v>83.824619128766599</v>
      </c>
      <c r="N197" s="1">
        <v>83.146969548181332</v>
      </c>
      <c r="O197" s="1">
        <v>84.105695252999723</v>
      </c>
      <c r="P197" s="1">
        <v>82.98608318807382</v>
      </c>
      <c r="Q197" s="1">
        <v>83.03768451005061</v>
      </c>
      <c r="R197" s="1">
        <v>82.19063596221892</v>
      </c>
      <c r="S197" s="1">
        <v>82.326762036818536</v>
      </c>
      <c r="T197" s="1">
        <v>81.829463150000009</v>
      </c>
      <c r="U197" s="1">
        <v>79.120998900000004</v>
      </c>
      <c r="V197" s="1">
        <v>77.403500232645413</v>
      </c>
      <c r="W197" s="1">
        <v>78.436884982087633</v>
      </c>
      <c r="X197" s="1">
        <v>81.000733263073002</v>
      </c>
      <c r="Y197" s="1">
        <v>83.101900625742672</v>
      </c>
      <c r="Z197" s="1">
        <v>85.890751714760441</v>
      </c>
      <c r="AA197" s="1">
        <v>88.947978635919597</v>
      </c>
      <c r="AB197" s="1">
        <v>92.460394797500015</v>
      </c>
      <c r="AC197" s="1">
        <v>91.400252653879761</v>
      </c>
      <c r="AD197" s="1">
        <v>90.113443628054682</v>
      </c>
      <c r="AE197" s="1">
        <v>88.130060457618598</v>
      </c>
      <c r="AF197" s="1">
        <v>72.359086747021919</v>
      </c>
      <c r="AG197" s="1">
        <v>68.979799722905099</v>
      </c>
      <c r="AH197" s="1">
        <v>72.163348818264495</v>
      </c>
      <c r="AI197" s="1">
        <v>29.10850866661692</v>
      </c>
      <c r="AJ197" s="1">
        <v>22.746556521799281</v>
      </c>
      <c r="AK197" s="1">
        <v>18.963055758134026</v>
      </c>
      <c r="AL197" s="1">
        <v>14.637815318203064</v>
      </c>
      <c r="AM197" s="1">
        <v>9.8637967137431595</v>
      </c>
      <c r="AN197" s="1">
        <v>5.0065670145563397</v>
      </c>
      <c r="AO197" s="1">
        <v>2.6183713390660865</v>
      </c>
      <c r="AP197" s="1">
        <v>1.662766485800564</v>
      </c>
      <c r="AQ197" s="1">
        <v>1.1654605634574946</v>
      </c>
      <c r="AR197" s="1">
        <v>0.70125087565892164</v>
      </c>
      <c r="AS197" s="1">
        <v>0.66546232472718259</v>
      </c>
      <c r="AT197" s="1">
        <v>0.63375941675322423</v>
      </c>
      <c r="AU197" s="1">
        <v>0.60578985837654931</v>
      </c>
      <c r="AV197" s="1">
        <v>0.58093486168486697</v>
      </c>
      <c r="AW197" s="1">
        <v>0.55898924305155639</v>
      </c>
      <c r="AX197" s="1">
        <v>0.53864879333537996</v>
      </c>
      <c r="AY197" s="1">
        <v>0.51970584177789458</v>
      </c>
      <c r="AZ197" s="1">
        <v>0.50941532602984185</v>
      </c>
      <c r="BA197" s="1">
        <v>0.49992936791241133</v>
      </c>
      <c r="BB197" s="1">
        <v>0.49993286786251295</v>
      </c>
      <c r="BC197" s="1">
        <v>0.49011440092964481</v>
      </c>
      <c r="BD197" s="1">
        <v>0.49408607872445071</v>
      </c>
      <c r="BE197" s="1">
        <v>0.49852438811534849</v>
      </c>
      <c r="BF197" s="1">
        <v>0.49843134110860532</v>
      </c>
      <c r="BG197" s="1">
        <v>0.49698554512310811</v>
      </c>
      <c r="BH197" s="1">
        <v>0.49775561956419562</v>
      </c>
      <c r="BI197" s="1">
        <v>0.49775561956419562</v>
      </c>
      <c r="BJ197" s="1">
        <v>0.49775561956419562</v>
      </c>
      <c r="BK197" s="1">
        <v>0.49775561956419562</v>
      </c>
      <c r="BL197" t="s">
        <v>33</v>
      </c>
    </row>
    <row r="198" spans="1:64" x14ac:dyDescent="0.2">
      <c r="B198" s="47" t="s">
        <v>182</v>
      </c>
      <c r="C198" s="25">
        <v>0.23800000000000002</v>
      </c>
      <c r="D198" s="25">
        <v>0.23899999999999999</v>
      </c>
      <c r="E198" s="25">
        <v>0.23949999999999999</v>
      </c>
      <c r="F198" s="25">
        <v>0.24049999999999999</v>
      </c>
      <c r="G198" s="25">
        <v>0.24099999999999999</v>
      </c>
      <c r="H198" s="25">
        <v>0.24199999999999999</v>
      </c>
      <c r="I198" s="25">
        <v>0.24299999999999999</v>
      </c>
      <c r="J198" s="25">
        <v>0.2445</v>
      </c>
      <c r="K198" s="25">
        <v>0.245</v>
      </c>
      <c r="L198" s="25">
        <v>0.246</v>
      </c>
      <c r="M198" s="25">
        <v>0.247</v>
      </c>
      <c r="N198" s="25">
        <v>0.2485</v>
      </c>
      <c r="O198" s="25">
        <v>0.2495</v>
      </c>
      <c r="P198" s="25">
        <v>0.25</v>
      </c>
      <c r="Q198" s="25">
        <v>0.251</v>
      </c>
      <c r="R198" s="25">
        <v>0.252</v>
      </c>
      <c r="S198" s="25">
        <v>0.2525</v>
      </c>
      <c r="T198" s="25">
        <v>0.2545</v>
      </c>
      <c r="U198" s="25">
        <v>0.2545</v>
      </c>
      <c r="V198" s="25">
        <v>0.2545</v>
      </c>
      <c r="W198" s="25">
        <v>0.2555</v>
      </c>
      <c r="X198" s="25">
        <v>0.25650000000000001</v>
      </c>
      <c r="Y198" s="25">
        <v>0.25850000000000001</v>
      </c>
      <c r="Z198" s="25">
        <v>0.26050000000000001</v>
      </c>
      <c r="AA198" s="25">
        <v>0.26250000000000001</v>
      </c>
      <c r="AB198" s="25">
        <v>0.26450000000000001</v>
      </c>
      <c r="AC198" s="25">
        <v>0.26650000000000001</v>
      </c>
      <c r="AD198" s="25">
        <v>0.26850000000000002</v>
      </c>
      <c r="AE198" s="25">
        <v>0.27050000000000002</v>
      </c>
      <c r="AF198" s="25">
        <v>0.27250000000000002</v>
      </c>
      <c r="AG198" s="25">
        <v>0.27449999999999997</v>
      </c>
      <c r="AH198" s="25">
        <v>0.27650000000000002</v>
      </c>
      <c r="AI198" s="25">
        <v>0.27850000000000003</v>
      </c>
      <c r="AJ198" s="25">
        <v>0.28049999999999997</v>
      </c>
      <c r="AK198" s="25">
        <v>0.28249999999999997</v>
      </c>
      <c r="AL198" s="25">
        <v>0.28449999999999998</v>
      </c>
      <c r="AM198" s="25">
        <v>0.28649999999999998</v>
      </c>
      <c r="AN198" s="25">
        <v>0.28849999999999998</v>
      </c>
      <c r="AO198" s="25">
        <v>0.29049999999999998</v>
      </c>
      <c r="AP198" s="25">
        <v>0.29250000000000004</v>
      </c>
      <c r="AQ198" s="25">
        <v>0.29350000000000004</v>
      </c>
      <c r="AR198" s="25">
        <v>0.29350000000000004</v>
      </c>
      <c r="AS198" s="25">
        <v>0.29350000000000004</v>
      </c>
      <c r="AT198" s="25">
        <v>0.29350000000000004</v>
      </c>
      <c r="AU198" s="25">
        <v>0.29350000000000004</v>
      </c>
      <c r="AV198" s="25">
        <v>0.29350000000000004</v>
      </c>
      <c r="AW198" s="25">
        <v>0.29350000000000004</v>
      </c>
      <c r="AX198" s="25">
        <v>0.29350000000000004</v>
      </c>
      <c r="AY198" s="25">
        <v>0.29350000000000004</v>
      </c>
      <c r="AZ198" s="25">
        <v>0.29350000000000004</v>
      </c>
      <c r="BA198" s="25">
        <v>0.29350000000000004</v>
      </c>
      <c r="BB198" s="25">
        <v>0.29350000000000004</v>
      </c>
      <c r="BC198" s="25">
        <v>0.29350000000000004</v>
      </c>
      <c r="BD198" s="25">
        <v>0.29350000000000004</v>
      </c>
      <c r="BE198" s="25">
        <v>0.29350000000000004</v>
      </c>
      <c r="BF198" s="25">
        <v>0.29350000000000004</v>
      </c>
      <c r="BG198" s="25">
        <v>0.29350000000000004</v>
      </c>
      <c r="BH198" s="25">
        <v>0.29350000000000004</v>
      </c>
      <c r="BI198" s="25">
        <v>0.29350000000000004</v>
      </c>
      <c r="BJ198" s="25">
        <v>0.29350000000000004</v>
      </c>
      <c r="BK198" s="25">
        <v>0.29350000000000004</v>
      </c>
      <c r="BL198" t="s">
        <v>55</v>
      </c>
    </row>
    <row r="199" spans="1:64" x14ac:dyDescent="0.2">
      <c r="B199" s="47" t="s">
        <v>56</v>
      </c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6">
        <v>1.0036296375</v>
      </c>
      <c r="AI199" s="6">
        <v>0.35534414359214506</v>
      </c>
      <c r="AJ199" s="6">
        <v>0.10014430798868</v>
      </c>
      <c r="AK199" s="6">
        <v>0.15776097871705386</v>
      </c>
      <c r="AL199" s="6">
        <v>0.30165573278717311</v>
      </c>
      <c r="AM199" s="6">
        <v>0.46073578496794904</v>
      </c>
      <c r="AN199" s="6">
        <v>0.60901111435695487</v>
      </c>
      <c r="AO199" s="6">
        <v>0.76822977043944374</v>
      </c>
      <c r="AP199" s="6">
        <v>0.93277620884869028</v>
      </c>
      <c r="AQ199" s="6">
        <v>1.0946673928681716</v>
      </c>
      <c r="AR199" s="6">
        <v>1.244733900520604</v>
      </c>
      <c r="AS199" s="6">
        <v>1.3944050609818981</v>
      </c>
      <c r="AT199" s="6">
        <v>1.5438797779883335</v>
      </c>
      <c r="AU199" s="6">
        <v>1.7425153785631258</v>
      </c>
      <c r="AV199" s="6">
        <v>1.8799340602644183</v>
      </c>
      <c r="AW199" s="6">
        <v>1.9883590143194767</v>
      </c>
      <c r="AX199" s="6">
        <v>2.0765854613341137</v>
      </c>
      <c r="AY199" s="6">
        <v>2.1512401057191881</v>
      </c>
      <c r="AZ199" s="6">
        <v>2.2348997699001307</v>
      </c>
      <c r="BA199" s="6">
        <v>2.3109576096462288</v>
      </c>
      <c r="BB199" s="6">
        <v>2.4168179428941987</v>
      </c>
      <c r="BC199" s="6">
        <v>2.4765821279211413</v>
      </c>
      <c r="BD199" s="6">
        <v>2.5981663717357701</v>
      </c>
      <c r="BE199" s="6">
        <v>2.6199523039739567</v>
      </c>
      <c r="BF199" s="6">
        <v>2.6181304198413491</v>
      </c>
      <c r="BG199" s="6">
        <v>2.6092976990297432</v>
      </c>
      <c r="BH199" s="6">
        <v>2.6120879164940041</v>
      </c>
      <c r="BI199" s="6">
        <v>2.6109059291143573</v>
      </c>
      <c r="BJ199" s="6">
        <v>2.6097712212298969</v>
      </c>
      <c r="BK199" s="6">
        <v>2.6086819016608147</v>
      </c>
      <c r="BL199" s="47" t="s">
        <v>56</v>
      </c>
    </row>
    <row r="200" spans="1:64" x14ac:dyDescent="0.2">
      <c r="A200" s="2" t="s">
        <v>116</v>
      </c>
      <c r="C200" s="2">
        <v>1980</v>
      </c>
      <c r="D200" s="2">
        <v>1981</v>
      </c>
      <c r="E200" s="2">
        <v>1982</v>
      </c>
      <c r="F200" s="2">
        <v>1983</v>
      </c>
      <c r="G200" s="2">
        <v>1984</v>
      </c>
      <c r="H200" s="2">
        <v>1985</v>
      </c>
      <c r="I200" s="2">
        <v>1986</v>
      </c>
      <c r="J200" s="2">
        <v>1987</v>
      </c>
      <c r="K200" s="2">
        <v>1988</v>
      </c>
      <c r="L200" s="2">
        <v>1989</v>
      </c>
      <c r="M200" s="2">
        <v>1990</v>
      </c>
      <c r="N200" s="2">
        <v>1991</v>
      </c>
      <c r="O200" s="2">
        <v>1992</v>
      </c>
      <c r="P200" s="2">
        <v>1993</v>
      </c>
      <c r="Q200" s="2">
        <v>1994</v>
      </c>
      <c r="R200" s="2">
        <v>1995</v>
      </c>
      <c r="S200" s="2">
        <v>1996</v>
      </c>
      <c r="T200" s="2">
        <v>1997</v>
      </c>
      <c r="U200" s="2">
        <v>1998</v>
      </c>
      <c r="V200" s="2">
        <v>1999</v>
      </c>
      <c r="W200" s="2">
        <v>2000</v>
      </c>
      <c r="X200" s="2">
        <v>2001</v>
      </c>
      <c r="Y200" s="2">
        <v>2002</v>
      </c>
      <c r="Z200" s="2">
        <v>2003</v>
      </c>
      <c r="AA200" s="2">
        <v>2004</v>
      </c>
      <c r="AB200" s="36">
        <v>2005</v>
      </c>
      <c r="AC200" s="2">
        <v>2006</v>
      </c>
      <c r="AD200" s="2">
        <v>2007</v>
      </c>
      <c r="AE200" s="2">
        <v>2008</v>
      </c>
      <c r="AF200" s="2">
        <v>2009</v>
      </c>
      <c r="AG200" s="2">
        <v>2010</v>
      </c>
      <c r="AH200" s="2">
        <v>2011</v>
      </c>
      <c r="AI200" s="2">
        <v>2012</v>
      </c>
      <c r="AJ200" s="2">
        <v>2013</v>
      </c>
      <c r="AK200" s="2">
        <v>2014</v>
      </c>
      <c r="AL200" s="2">
        <v>2015</v>
      </c>
      <c r="AM200" s="2">
        <v>2016</v>
      </c>
      <c r="AN200" s="2">
        <v>2017</v>
      </c>
      <c r="AO200" s="2">
        <v>2018</v>
      </c>
      <c r="AP200" s="2">
        <v>2019</v>
      </c>
      <c r="AQ200" s="2">
        <v>2020</v>
      </c>
      <c r="AR200" s="2">
        <v>2021</v>
      </c>
      <c r="AS200" s="2">
        <v>2022</v>
      </c>
      <c r="AT200" s="2">
        <v>2023</v>
      </c>
      <c r="AU200" s="2">
        <v>2024</v>
      </c>
      <c r="AV200" s="2">
        <v>2025</v>
      </c>
      <c r="AW200" s="2">
        <v>2026</v>
      </c>
      <c r="AX200" s="2">
        <v>2027</v>
      </c>
      <c r="AY200" s="2">
        <v>2028</v>
      </c>
      <c r="AZ200" s="2">
        <v>2029</v>
      </c>
      <c r="BA200" s="2">
        <v>2030</v>
      </c>
      <c r="BB200" s="2">
        <v>2031</v>
      </c>
      <c r="BC200" s="2">
        <v>2032</v>
      </c>
      <c r="BD200" s="2">
        <v>2033</v>
      </c>
      <c r="BE200" s="2">
        <v>2034</v>
      </c>
      <c r="BF200" s="2">
        <v>2035</v>
      </c>
      <c r="BG200" s="2">
        <v>2036</v>
      </c>
      <c r="BH200" s="2">
        <v>2037</v>
      </c>
      <c r="BI200" s="2">
        <v>2038</v>
      </c>
      <c r="BJ200" s="2">
        <v>2039</v>
      </c>
      <c r="BK200" s="2">
        <v>2040</v>
      </c>
    </row>
    <row r="201" spans="1:64" x14ac:dyDescent="0.2">
      <c r="B201" t="s">
        <v>149</v>
      </c>
      <c r="C201" s="1">
        <v>7471.1510859758946</v>
      </c>
      <c r="D201" s="1">
        <v>7412.6315478972983</v>
      </c>
      <c r="E201" s="1">
        <v>7378.0999854691563</v>
      </c>
      <c r="F201" s="1">
        <v>7264.2388734460401</v>
      </c>
      <c r="G201" s="1">
        <v>7291.2486193027189</v>
      </c>
      <c r="H201" s="1">
        <v>7190.4485421431746</v>
      </c>
      <c r="I201" s="1">
        <v>6892.1937748377777</v>
      </c>
      <c r="J201" s="1">
        <v>6864.4115879130013</v>
      </c>
      <c r="K201" s="1">
        <v>6852.3837863365579</v>
      </c>
      <c r="L201" s="1">
        <v>6881.383918992924</v>
      </c>
      <c r="M201" s="1">
        <v>7880.8292434198938</v>
      </c>
      <c r="N201" s="1">
        <v>7643.6632451663445</v>
      </c>
      <c r="O201" s="1">
        <v>7288.3656788858762</v>
      </c>
      <c r="P201" s="1">
        <v>7871.9718668974065</v>
      </c>
      <c r="Q201" s="1">
        <v>8080.2552594785493</v>
      </c>
      <c r="R201" s="1">
        <v>8365.9223163896677</v>
      </c>
      <c r="S201" s="1">
        <v>7144.5424584546599</v>
      </c>
      <c r="T201" s="1">
        <v>6955.91</v>
      </c>
      <c r="U201" s="1">
        <v>6750.8199999999988</v>
      </c>
      <c r="V201" s="1">
        <v>6699.2273738294925</v>
      </c>
      <c r="W201" s="1">
        <v>5667.9196695310447</v>
      </c>
      <c r="X201" s="1">
        <v>4743.943221327313</v>
      </c>
      <c r="Y201" s="1">
        <v>3931.6298693598333</v>
      </c>
      <c r="Z201" s="1">
        <v>3211.06621209675</v>
      </c>
      <c r="AA201" s="1">
        <v>2526.2723201020435</v>
      </c>
      <c r="AB201" s="1">
        <v>1889.915</v>
      </c>
      <c r="AC201" s="1">
        <v>1831.3485194917339</v>
      </c>
      <c r="AD201" s="1">
        <v>1764.847801835062</v>
      </c>
      <c r="AE201" s="1">
        <v>1692.2948773450521</v>
      </c>
      <c r="AF201" s="1">
        <v>1591.24936438751</v>
      </c>
      <c r="AG201" s="1">
        <v>1489.7722989194081</v>
      </c>
      <c r="AH201" s="1">
        <v>1407.4326970475943</v>
      </c>
      <c r="AI201" s="1">
        <v>593.69720103825148</v>
      </c>
      <c r="AJ201" s="1">
        <v>214.97387138014139</v>
      </c>
      <c r="AK201" s="1">
        <v>200.05493017238771</v>
      </c>
      <c r="AL201" s="1">
        <v>188.22284992530365</v>
      </c>
      <c r="AM201" s="1">
        <v>177.6182577542412</v>
      </c>
      <c r="AN201" s="1">
        <v>165.38032913400832</v>
      </c>
      <c r="AO201" s="1">
        <v>154.54834623030709</v>
      </c>
      <c r="AP201" s="1">
        <v>147.87093754511372</v>
      </c>
      <c r="AQ201" s="1">
        <v>141.0498074532519</v>
      </c>
      <c r="AR201" s="1">
        <v>138.19012489270915</v>
      </c>
      <c r="AS201" s="1">
        <v>131.30445465104418</v>
      </c>
      <c r="AT201" s="1">
        <v>129.73322349666375</v>
      </c>
      <c r="AU201" s="1">
        <v>128.6805507941516</v>
      </c>
      <c r="AV201" s="1">
        <v>126.30523437859797</v>
      </c>
      <c r="AW201" s="1">
        <v>123.71996696809323</v>
      </c>
      <c r="AX201" s="1">
        <v>122.07772683550027</v>
      </c>
      <c r="AY201" s="1">
        <v>120.29234026080798</v>
      </c>
      <c r="AZ201" s="1">
        <v>119.32245187739113</v>
      </c>
      <c r="BA201" s="1">
        <v>118.42839361938636</v>
      </c>
      <c r="BB201" s="1">
        <v>118.4287234921575</v>
      </c>
      <c r="BC201" s="1">
        <v>117.50332604325381</v>
      </c>
      <c r="BD201" s="1">
        <v>117.87765948291506</v>
      </c>
      <c r="BE201" s="1">
        <v>118.29597328036066</v>
      </c>
      <c r="BF201" s="1">
        <v>118.28720353420201</v>
      </c>
      <c r="BG201" s="1">
        <v>118.15093624056421</v>
      </c>
      <c r="BH201" s="1">
        <v>118.22351630098714</v>
      </c>
      <c r="BI201" s="1">
        <v>118.22351630098714</v>
      </c>
      <c r="BJ201" s="1">
        <v>118.22351630098714</v>
      </c>
      <c r="BK201" s="1">
        <v>118.22351630098714</v>
      </c>
      <c r="BL201" t="s">
        <v>2</v>
      </c>
    </row>
    <row r="202" spans="1:64" x14ac:dyDescent="0.2">
      <c r="B202" t="s">
        <v>150</v>
      </c>
      <c r="C202" s="1">
        <v>449.61839999999995</v>
      </c>
      <c r="D202" s="1">
        <v>463.0428</v>
      </c>
      <c r="E202" s="1">
        <v>463.00319999999999</v>
      </c>
      <c r="F202" s="1">
        <v>438.72839999999997</v>
      </c>
      <c r="G202" s="1">
        <v>448.11359999999996</v>
      </c>
      <c r="H202" s="1">
        <v>410.65199999999999</v>
      </c>
      <c r="I202" s="1">
        <v>342.89640000000003</v>
      </c>
      <c r="J202" s="1">
        <v>326.34360000000004</v>
      </c>
      <c r="K202" s="1">
        <v>363.21120000000008</v>
      </c>
      <c r="L202" s="1">
        <v>448.15319999999997</v>
      </c>
      <c r="M202" s="1">
        <v>507.57299999999992</v>
      </c>
      <c r="N202" s="1">
        <v>301.65300000000002</v>
      </c>
      <c r="O202" s="1">
        <v>163.845</v>
      </c>
      <c r="P202" s="1">
        <v>129.29400000000001</v>
      </c>
      <c r="Q202" s="1">
        <v>146.619</v>
      </c>
      <c r="R202" s="1">
        <v>205.22699999999998</v>
      </c>
      <c r="S202" s="1">
        <v>248.09400000000002</v>
      </c>
      <c r="T202" s="1">
        <v>293.78249999999997</v>
      </c>
      <c r="U202" s="1">
        <v>272.29999999999995</v>
      </c>
      <c r="V202" s="1">
        <v>256.79500000000002</v>
      </c>
      <c r="W202" s="1">
        <v>254.4</v>
      </c>
      <c r="X202" s="1">
        <v>220.005</v>
      </c>
      <c r="Y202" s="1">
        <v>202.4</v>
      </c>
      <c r="Z202" s="1">
        <v>184.1</v>
      </c>
      <c r="AA202" s="1">
        <v>147.98999999999998</v>
      </c>
      <c r="AB202" s="1">
        <v>111.22499999999999</v>
      </c>
      <c r="AC202" s="1">
        <v>102.72500000000001</v>
      </c>
      <c r="AD202" s="1">
        <v>101.5</v>
      </c>
      <c r="AE202" s="1">
        <v>97.5</v>
      </c>
      <c r="AF202" s="1">
        <v>75.75</v>
      </c>
      <c r="AG202" s="1">
        <v>74</v>
      </c>
      <c r="AH202" s="1">
        <v>50</v>
      </c>
      <c r="AI202" s="1">
        <v>30</v>
      </c>
      <c r="AJ202" s="1">
        <v>8</v>
      </c>
      <c r="AK202" s="1">
        <v>7.75</v>
      </c>
      <c r="AL202" s="1">
        <v>10.045</v>
      </c>
      <c r="AM202" s="1">
        <v>10.735000000000001</v>
      </c>
      <c r="AN202" s="1">
        <v>9.61</v>
      </c>
      <c r="AO202" s="1">
        <v>10</v>
      </c>
      <c r="AP202" s="1">
        <v>10</v>
      </c>
      <c r="AQ202" s="1">
        <v>10</v>
      </c>
      <c r="AR202" s="1">
        <v>10</v>
      </c>
      <c r="AS202" s="1">
        <v>10</v>
      </c>
      <c r="AT202" s="1">
        <v>10</v>
      </c>
      <c r="AU202" s="1">
        <v>10</v>
      </c>
      <c r="AV202" s="1">
        <v>10</v>
      </c>
      <c r="AW202" s="1">
        <v>10</v>
      </c>
      <c r="AX202" s="1">
        <v>10</v>
      </c>
      <c r="AY202" s="1">
        <v>10</v>
      </c>
      <c r="AZ202" s="1">
        <v>10</v>
      </c>
      <c r="BA202" s="1">
        <v>10</v>
      </c>
      <c r="BB202" s="1">
        <v>10</v>
      </c>
      <c r="BC202" s="1">
        <v>10</v>
      </c>
      <c r="BD202" s="1">
        <v>10</v>
      </c>
      <c r="BE202" s="1">
        <v>10</v>
      </c>
      <c r="BF202" s="1">
        <v>10</v>
      </c>
      <c r="BG202" s="1">
        <v>10</v>
      </c>
      <c r="BH202" s="1">
        <v>10</v>
      </c>
      <c r="BI202" s="1">
        <v>10</v>
      </c>
      <c r="BJ202" s="1">
        <v>10</v>
      </c>
      <c r="BK202" s="1">
        <v>10</v>
      </c>
      <c r="BL202" t="s">
        <v>3</v>
      </c>
    </row>
    <row r="203" spans="1:64" x14ac:dyDescent="0.2">
      <c r="B203" t="s">
        <v>159</v>
      </c>
      <c r="C203" s="1">
        <v>45.3</v>
      </c>
      <c r="D203" s="1">
        <v>45.7</v>
      </c>
      <c r="E203" s="1">
        <v>45.9</v>
      </c>
      <c r="F203" s="1">
        <v>46.3</v>
      </c>
      <c r="G203" s="1">
        <v>46.5</v>
      </c>
      <c r="H203" s="1">
        <v>46.9</v>
      </c>
      <c r="I203" s="1">
        <v>47.3</v>
      </c>
      <c r="J203" s="1">
        <v>48</v>
      </c>
      <c r="K203" s="1">
        <v>48.2</v>
      </c>
      <c r="L203" s="1">
        <v>48.6</v>
      </c>
      <c r="M203" s="1">
        <v>49</v>
      </c>
      <c r="N203" s="1">
        <v>49.7</v>
      </c>
      <c r="O203" s="1">
        <v>50.1</v>
      </c>
      <c r="P203" s="1">
        <v>50.3</v>
      </c>
      <c r="Q203" s="1">
        <v>50.7</v>
      </c>
      <c r="R203" s="1">
        <v>51.1</v>
      </c>
      <c r="S203" s="1">
        <v>51.3</v>
      </c>
      <c r="T203" s="1">
        <v>52.1</v>
      </c>
      <c r="U203" s="1">
        <v>52.1</v>
      </c>
      <c r="V203" s="1">
        <v>52.1</v>
      </c>
      <c r="W203" s="1">
        <v>52.1</v>
      </c>
      <c r="X203" s="1">
        <v>52.8</v>
      </c>
      <c r="Y203" s="1">
        <v>53.5</v>
      </c>
      <c r="Z203" s="1">
        <v>54.2</v>
      </c>
      <c r="AA203" s="1">
        <v>54.9</v>
      </c>
      <c r="AB203" s="1">
        <v>55.6</v>
      </c>
      <c r="AC203" s="1">
        <v>56.5</v>
      </c>
      <c r="AD203" s="1">
        <v>57.4</v>
      </c>
      <c r="AE203" s="1">
        <v>58.3</v>
      </c>
      <c r="AF203" s="1">
        <v>59.2</v>
      </c>
      <c r="AG203" s="1">
        <v>60.1</v>
      </c>
      <c r="AH203" s="1">
        <v>61</v>
      </c>
      <c r="AI203" s="1">
        <v>61.9</v>
      </c>
      <c r="AJ203" s="1">
        <v>61.9</v>
      </c>
      <c r="AK203" s="1">
        <v>61.9</v>
      </c>
      <c r="AL203" s="1">
        <v>61.9</v>
      </c>
      <c r="AM203" s="1">
        <v>61.9</v>
      </c>
      <c r="AN203" s="1">
        <v>61.9</v>
      </c>
      <c r="AO203" s="1">
        <v>61.9</v>
      </c>
      <c r="AP203" s="1">
        <v>61.9</v>
      </c>
      <c r="AQ203" s="1">
        <v>61.9</v>
      </c>
      <c r="AR203" s="1">
        <v>61.9</v>
      </c>
      <c r="AS203" s="1">
        <v>61.9</v>
      </c>
      <c r="AT203" s="1">
        <v>61.9</v>
      </c>
      <c r="AU203" s="1">
        <v>61.9</v>
      </c>
      <c r="AV203" s="1">
        <v>61.9</v>
      </c>
      <c r="AW203" s="1">
        <v>61.9</v>
      </c>
      <c r="AX203" s="1">
        <v>61.9</v>
      </c>
      <c r="AY203" s="1">
        <v>61.9</v>
      </c>
      <c r="AZ203" s="1">
        <v>61.9</v>
      </c>
      <c r="BA203" s="1">
        <v>61.9</v>
      </c>
      <c r="BB203" s="1">
        <v>61.9</v>
      </c>
      <c r="BC203" s="1">
        <v>61.9</v>
      </c>
      <c r="BD203" s="1">
        <v>61.9</v>
      </c>
      <c r="BE203" s="1">
        <v>61.9</v>
      </c>
      <c r="BF203" s="1">
        <v>61.9</v>
      </c>
      <c r="BG203" s="1">
        <v>61.9</v>
      </c>
      <c r="BH203" s="1">
        <v>61.9</v>
      </c>
      <c r="BI203" s="1">
        <v>61.9</v>
      </c>
      <c r="BJ203" s="1">
        <v>61.9</v>
      </c>
      <c r="BK203" s="1">
        <v>61.9</v>
      </c>
      <c r="BL203" t="s">
        <v>31</v>
      </c>
    </row>
    <row r="204" spans="1:64" x14ac:dyDescent="0.2">
      <c r="B204" t="s">
        <v>4</v>
      </c>
      <c r="C204" s="1">
        <v>326.29549315067931</v>
      </c>
      <c r="D204" s="1">
        <v>324.72533064520735</v>
      </c>
      <c r="E204" s="1">
        <v>322.23821640711458</v>
      </c>
      <c r="F204" s="1">
        <v>317.5515859324027</v>
      </c>
      <c r="G204" s="1">
        <v>315.99313678949164</v>
      </c>
      <c r="H204" s="1">
        <v>309.90959573475385</v>
      </c>
      <c r="I204" s="1">
        <v>294.07431884631251</v>
      </c>
      <c r="J204" s="1">
        <v>291.68678021530428</v>
      </c>
      <c r="K204" s="1">
        <v>287.17341287332738</v>
      </c>
      <c r="L204" s="1">
        <v>285.56138068320126</v>
      </c>
      <c r="M204" s="1">
        <v>337.5297611273491</v>
      </c>
      <c r="N204" s="1">
        <v>329.9374393756475</v>
      </c>
      <c r="O204" s="1">
        <v>314.34474383202115</v>
      </c>
      <c r="P204" s="1">
        <v>325.75263832080543</v>
      </c>
      <c r="Q204" s="1">
        <v>327.61483671587956</v>
      </c>
      <c r="R204" s="1">
        <v>334.07996991405946</v>
      </c>
      <c r="S204" s="1">
        <v>268.03159777306712</v>
      </c>
      <c r="T204" s="1">
        <v>264.32081127914665</v>
      </c>
      <c r="U204" s="1">
        <v>253.46645201955522</v>
      </c>
      <c r="V204" s="1">
        <v>256.42765210199985</v>
      </c>
      <c r="W204" s="1">
        <v>221.19520121694921</v>
      </c>
      <c r="X204" s="1">
        <v>197.40930428943227</v>
      </c>
      <c r="Y204" s="1">
        <v>178.81094937502655</v>
      </c>
      <c r="Z204" s="1">
        <v>161.27418115964042</v>
      </c>
      <c r="AA204" s="1">
        <v>138.61555367927753</v>
      </c>
      <c r="AB204" s="1">
        <v>114.03916555383877</v>
      </c>
      <c r="AC204" s="1">
        <v>116.08888541263357</v>
      </c>
      <c r="AD204" s="1">
        <v>117.28037197328462</v>
      </c>
      <c r="AE204" s="1">
        <v>118.51701498224315</v>
      </c>
      <c r="AF204" s="1">
        <v>101.23652702581016</v>
      </c>
      <c r="AG204" s="1">
        <v>96.19999266852642</v>
      </c>
      <c r="AH204" s="1">
        <v>94.563910456116915</v>
      </c>
      <c r="AI204" s="1">
        <v>38.123416124398268</v>
      </c>
      <c r="AJ204" s="1">
        <v>14.595336355642708</v>
      </c>
      <c r="AK204" s="1">
        <v>12.765151640140312</v>
      </c>
      <c r="AL204" s="1">
        <v>12.087555235647285</v>
      </c>
      <c r="AM204" s="1">
        <v>10.573351386444202</v>
      </c>
      <c r="AN204" s="1">
        <v>8.9994951362991351</v>
      </c>
      <c r="AO204" s="1">
        <v>7.495095313261368</v>
      </c>
      <c r="AP204" s="1">
        <v>6.3666747772096084</v>
      </c>
      <c r="AQ204" s="1">
        <v>4.8894443853751905</v>
      </c>
      <c r="AR204" s="1">
        <v>4.5991383115141167</v>
      </c>
      <c r="AS204" s="1">
        <v>4.3435714289782119</v>
      </c>
      <c r="AT204" s="1">
        <v>4.2664425851024941</v>
      </c>
      <c r="AU204" s="1">
        <v>4.2011082845382539</v>
      </c>
      <c r="AV204" s="1">
        <v>4.1024475681840089</v>
      </c>
      <c r="AW204" s="1">
        <v>4.0012515336364434</v>
      </c>
      <c r="AX204" s="1">
        <v>3.4808627391581504</v>
      </c>
      <c r="AY204" s="1">
        <v>3.281897509469188</v>
      </c>
      <c r="AZ204" s="1">
        <v>3.248846205103447</v>
      </c>
      <c r="BA204" s="1">
        <v>3.2460595535708787</v>
      </c>
      <c r="BB204" s="1">
        <v>3.2460643159862537</v>
      </c>
      <c r="BC204" s="1">
        <v>3.2327042346920476</v>
      </c>
      <c r="BD204" s="1">
        <v>3.2381085344239509</v>
      </c>
      <c r="BE204" s="1">
        <v>3.2441477842046607</v>
      </c>
      <c r="BF204" s="1">
        <v>3.24402117425804</v>
      </c>
      <c r="BG204" s="1">
        <v>3.242053865916203</v>
      </c>
      <c r="BH204" s="1">
        <v>3.2431017135288562</v>
      </c>
      <c r="BI204" s="1">
        <v>3.2431017135288562</v>
      </c>
      <c r="BJ204" s="1">
        <v>3.2431017135288562</v>
      </c>
      <c r="BK204" s="1">
        <v>3.2431017135288562</v>
      </c>
      <c r="BL204" t="s">
        <v>4</v>
      </c>
    </row>
    <row r="205" spans="1:64" x14ac:dyDescent="0.2">
      <c r="B205" t="s">
        <v>54</v>
      </c>
      <c r="C205" s="1">
        <v>147.08520603032778</v>
      </c>
      <c r="D205" s="1">
        <v>146.3622399321722</v>
      </c>
      <c r="E205" s="1">
        <v>145.23691621505913</v>
      </c>
      <c r="F205" s="1">
        <v>143.11013959348887</v>
      </c>
      <c r="G205" s="1">
        <v>142.40371009721451</v>
      </c>
      <c r="H205" s="1">
        <v>139.64839816924606</v>
      </c>
      <c r="I205" s="1">
        <v>132.50006979652861</v>
      </c>
      <c r="J205" s="1">
        <v>131.38940528270524</v>
      </c>
      <c r="K205" s="1">
        <v>129.35307778276086</v>
      </c>
      <c r="L205" s="1">
        <v>128.61534115249424</v>
      </c>
      <c r="M205" s="1">
        <v>152.00813726563976</v>
      </c>
      <c r="N205" s="1">
        <v>148.55184761351541</v>
      </c>
      <c r="O205" s="1">
        <v>141.51950103535154</v>
      </c>
      <c r="P205" s="1">
        <v>146.65215135575417</v>
      </c>
      <c r="Q205" s="1">
        <v>147.47844376312841</v>
      </c>
      <c r="R205" s="1">
        <v>150.37668851398882</v>
      </c>
      <c r="S205" s="1">
        <v>120.64435813187787</v>
      </c>
      <c r="T205" s="1">
        <v>118.95556215512617</v>
      </c>
      <c r="U205" s="1">
        <v>114.0706406791748</v>
      </c>
      <c r="V205" s="1">
        <v>110.85758032501235</v>
      </c>
      <c r="W205" s="1">
        <v>90.857863524141408</v>
      </c>
      <c r="X205" s="1">
        <v>76.564294231167096</v>
      </c>
      <c r="Y205" s="1">
        <v>65.321425755687727</v>
      </c>
      <c r="Z205" s="1">
        <v>55.235157720453387</v>
      </c>
      <c r="AA205" s="1">
        <v>45.093689110158685</v>
      </c>
      <c r="AB205" s="1">
        <v>34.867428201355764</v>
      </c>
      <c r="AC205" s="1">
        <v>33.586427303527771</v>
      </c>
      <c r="AD205" s="1">
        <v>31.76050197368362</v>
      </c>
      <c r="AE205" s="1">
        <v>29.265548346516468</v>
      </c>
      <c r="AF205" s="1">
        <v>23.969312478759225</v>
      </c>
      <c r="AG205" s="1">
        <v>22.075573263107227</v>
      </c>
      <c r="AH205" s="1">
        <v>21.681104791748098</v>
      </c>
      <c r="AI205" s="1">
        <v>9.1127220947430931</v>
      </c>
      <c r="AJ205" s="1">
        <v>3.1573642793625005</v>
      </c>
      <c r="AK205" s="1">
        <v>2.6964659783788463</v>
      </c>
      <c r="AL205" s="1">
        <v>2.1371824491100209</v>
      </c>
      <c r="AM205" s="1">
        <v>1.7891757583055743</v>
      </c>
      <c r="AN205" s="1">
        <v>1.4234422962697202</v>
      </c>
      <c r="AO205" s="1">
        <v>1.2277916346082289</v>
      </c>
      <c r="AP205" s="1">
        <v>1.0492626082325169</v>
      </c>
      <c r="AQ205" s="1">
        <v>0.90111794266025425</v>
      </c>
      <c r="AR205" s="1">
        <v>0.85302086345956041</v>
      </c>
      <c r="AS205" s="1">
        <v>0.75988619426847381</v>
      </c>
      <c r="AT205" s="1">
        <v>0.73419592518957477</v>
      </c>
      <c r="AU205" s="1">
        <v>0.61779249332716701</v>
      </c>
      <c r="AV205" s="1">
        <v>0.60488360424800947</v>
      </c>
      <c r="AW205" s="1">
        <v>0.59113434363845729</v>
      </c>
      <c r="AX205" s="1">
        <v>0.52791795030110844</v>
      </c>
      <c r="AY205" s="1">
        <v>0.50646012333661605</v>
      </c>
      <c r="AZ205" s="1">
        <v>0.50134651808899278</v>
      </c>
      <c r="BA205" s="1">
        <v>0.49936085923309176</v>
      </c>
      <c r="BB205" s="1">
        <v>0.49936159186408469</v>
      </c>
      <c r="BC205" s="1">
        <v>0.49730633022627535</v>
      </c>
      <c r="BD205" s="1">
        <v>0.49813770614934111</v>
      </c>
      <c r="BE205" s="1">
        <v>0.49906676025628166</v>
      </c>
      <c r="BF205" s="1">
        <v>0.49904728308690482</v>
      </c>
      <c r="BG205" s="1">
        <v>0.49874464021552706</v>
      </c>
      <c r="BH205" s="1">
        <v>0.49890583691434431</v>
      </c>
      <c r="BI205" s="1">
        <v>0.49890583691434431</v>
      </c>
      <c r="BJ205" s="1">
        <v>0.49890583691434431</v>
      </c>
      <c r="BK205" s="1">
        <v>0.49890583691434431</v>
      </c>
      <c r="BL205" t="s">
        <v>54</v>
      </c>
    </row>
    <row r="206" spans="1:64" x14ac:dyDescent="0.2">
      <c r="B206" t="s">
        <v>5</v>
      </c>
      <c r="C206" s="1">
        <v>652.31903967239555</v>
      </c>
      <c r="D206" s="1">
        <v>675.63764941427667</v>
      </c>
      <c r="E206" s="1">
        <v>695.68546599346098</v>
      </c>
      <c r="F206" s="1">
        <v>712.28996406705801</v>
      </c>
      <c r="G206" s="1">
        <v>733.06538236202607</v>
      </c>
      <c r="H206" s="1">
        <v>745.28884902059065</v>
      </c>
      <c r="I206" s="1">
        <v>728.27068249968738</v>
      </c>
      <c r="J206" s="1">
        <v>743.15149237637831</v>
      </c>
      <c r="K206" s="1">
        <v>749.05237833088904</v>
      </c>
      <c r="L206" s="1">
        <v>769.09562793135228</v>
      </c>
      <c r="M206" s="1">
        <v>915.34340839149093</v>
      </c>
      <c r="N206" s="1">
        <v>882.03532129208236</v>
      </c>
      <c r="O206" s="1">
        <v>823.76095169865084</v>
      </c>
      <c r="P206" s="1">
        <v>812.9288535344848</v>
      </c>
      <c r="Q206" s="1">
        <v>789.00214977550809</v>
      </c>
      <c r="R206" s="1">
        <v>780.01559290610055</v>
      </c>
      <c r="S206" s="1">
        <v>749.84550051817678</v>
      </c>
      <c r="T206" s="1">
        <v>737.12817096270976</v>
      </c>
      <c r="U206" s="1">
        <v>702.966391939657</v>
      </c>
      <c r="V206" s="1">
        <v>680.1635613948597</v>
      </c>
      <c r="W206" s="1">
        <v>563.86483062379796</v>
      </c>
      <c r="X206" s="1">
        <v>479.13819409275618</v>
      </c>
      <c r="Y206" s="1">
        <v>397.68457145812221</v>
      </c>
      <c r="Z206" s="1">
        <v>337.89789052703298</v>
      </c>
      <c r="AA206" s="1">
        <v>275.15431723096663</v>
      </c>
      <c r="AB206" s="1">
        <v>204.91056592317798</v>
      </c>
      <c r="AC206" s="1">
        <v>190.07344135330462</v>
      </c>
      <c r="AD206" s="1">
        <v>179.49157702150956</v>
      </c>
      <c r="AE206" s="1">
        <v>164.59160076193467</v>
      </c>
      <c r="AF206" s="1">
        <v>133.67577825478219</v>
      </c>
      <c r="AG206" s="1">
        <v>121.75870092381756</v>
      </c>
      <c r="AH206" s="1">
        <v>118.80103660058275</v>
      </c>
      <c r="AI206" s="1">
        <v>50.064493683010141</v>
      </c>
      <c r="AJ206" s="1">
        <v>17.32807465631636</v>
      </c>
      <c r="AK206" s="1">
        <v>14.83994122903492</v>
      </c>
      <c r="AL206" s="1">
        <v>11.875707169886379</v>
      </c>
      <c r="AM206" s="1">
        <v>10.059801840574686</v>
      </c>
      <c r="AN206" s="1">
        <v>8.1683741532243506</v>
      </c>
      <c r="AO206" s="1">
        <v>7.1971509417141473</v>
      </c>
      <c r="AP206" s="1">
        <v>6.2896560769758629</v>
      </c>
      <c r="AQ206" s="1">
        <v>5.3510006414241262</v>
      </c>
      <c r="AR206" s="1">
        <v>4.9484491977709029</v>
      </c>
      <c r="AS206" s="1">
        <v>4.1147243019087449</v>
      </c>
      <c r="AT206" s="1">
        <v>3.7945660859445294</v>
      </c>
      <c r="AU206" s="1">
        <v>3.1960675319361775</v>
      </c>
      <c r="AV206" s="1">
        <v>3.1354868345404574</v>
      </c>
      <c r="AW206" s="1">
        <v>3.0705969153409947</v>
      </c>
      <c r="AX206" s="1">
        <v>2.9503450050434306</v>
      </c>
      <c r="AY206" s="1">
        <v>2.9066934170993761</v>
      </c>
      <c r="AZ206" s="1">
        <v>2.8845317184595158</v>
      </c>
      <c r="BA206" s="1">
        <v>2.6468823863517708</v>
      </c>
      <c r="BB206" s="1">
        <v>2.6468858999198845</v>
      </c>
      <c r="BC206" s="1">
        <v>2.637029230157673</v>
      </c>
      <c r="BD206" s="1">
        <v>2.6410163614168578</v>
      </c>
      <c r="BE206" s="1">
        <v>2.6454719398964417</v>
      </c>
      <c r="BF206" s="1">
        <v>2.6453785308516187</v>
      </c>
      <c r="BG206" s="1">
        <v>2.6439271093954981</v>
      </c>
      <c r="BH206" s="1">
        <v>2.6447001801314918</v>
      </c>
      <c r="BI206" s="1">
        <v>2.6447001801314918</v>
      </c>
      <c r="BJ206" s="1">
        <v>2.6447001801314918</v>
      </c>
      <c r="BK206" s="1">
        <v>2.6447001801314918</v>
      </c>
      <c r="BL206" t="s">
        <v>5</v>
      </c>
    </row>
    <row r="207" spans="1:64" x14ac:dyDescent="0.2">
      <c r="B207" t="s">
        <v>151</v>
      </c>
      <c r="C207" s="1">
        <v>108.44842326360713</v>
      </c>
      <c r="D207" s="1">
        <v>107.53981927346399</v>
      </c>
      <c r="E207" s="1">
        <v>106.24962946706759</v>
      </c>
      <c r="F207" s="1">
        <v>104.30952343099645</v>
      </c>
      <c r="G207" s="1">
        <v>103.30216938748552</v>
      </c>
      <c r="H207" s="1">
        <v>100.89043196484914</v>
      </c>
      <c r="I207" s="1">
        <v>95.140440643123952</v>
      </c>
      <c r="J207" s="1">
        <v>93.784409654664515</v>
      </c>
      <c r="K207" s="1">
        <v>91.669951795907593</v>
      </c>
      <c r="L207" s="1">
        <v>90.513116788980895</v>
      </c>
      <c r="M207" s="1">
        <v>106.22587076843855</v>
      </c>
      <c r="N207" s="1">
        <v>103.38537905443313</v>
      </c>
      <c r="O207" s="1">
        <v>98.069467867571433</v>
      </c>
      <c r="P207" s="1">
        <v>101.59519329120378</v>
      </c>
      <c r="Q207" s="1">
        <v>102.02305750262266</v>
      </c>
      <c r="R207" s="1">
        <v>103.85800383914869</v>
      </c>
      <c r="S207" s="1">
        <v>79.937901958867897</v>
      </c>
      <c r="T207" s="1">
        <v>78.584010172116791</v>
      </c>
      <c r="U207" s="1">
        <v>75.119792072835764</v>
      </c>
      <c r="V207" s="1">
        <v>72.59716101927026</v>
      </c>
      <c r="W207" s="1">
        <v>59.634191268725822</v>
      </c>
      <c r="X207" s="1">
        <v>50.104385699154626</v>
      </c>
      <c r="Y207" s="1">
        <v>41.790509353758196</v>
      </c>
      <c r="Z207" s="1">
        <v>35.024468077349354</v>
      </c>
      <c r="AA207" s="1">
        <v>27.587045883762819</v>
      </c>
      <c r="AB207" s="1">
        <v>16.170366769719465</v>
      </c>
      <c r="AC207" s="1">
        <v>13.132341411377222</v>
      </c>
      <c r="AD207" s="1">
        <v>11.880633875982483</v>
      </c>
      <c r="AE207" s="1">
        <v>10.612704679759005</v>
      </c>
      <c r="AF207" s="1">
        <v>8.4478763039651827</v>
      </c>
      <c r="AG207" s="1">
        <v>7.5719713366553858</v>
      </c>
      <c r="AH207" s="1">
        <v>7.2390799880381325</v>
      </c>
      <c r="AI207" s="1">
        <v>3.0008493627594337</v>
      </c>
      <c r="AJ207" s="1">
        <v>0.91096170328390613</v>
      </c>
      <c r="AK207" s="1">
        <v>0.81677288673870696</v>
      </c>
      <c r="AL207" s="1">
        <v>0.6440297976513949</v>
      </c>
      <c r="AM207" s="1">
        <v>0.55358171836423853</v>
      </c>
      <c r="AN207" s="1">
        <v>0.45522266463820915</v>
      </c>
      <c r="AO207" s="1">
        <v>0.36798072699826928</v>
      </c>
      <c r="AP207" s="1">
        <v>0.27244806864012616</v>
      </c>
      <c r="AQ207" s="1">
        <v>0.13868795426581665</v>
      </c>
      <c r="AR207" s="1">
        <v>0.11905015801230689</v>
      </c>
      <c r="AS207" s="1">
        <v>0.11178340190475593</v>
      </c>
      <c r="AT207" s="1">
        <v>0.1042689200192046</v>
      </c>
      <c r="AU207" s="1">
        <v>9.870055798261862E-2</v>
      </c>
      <c r="AV207" s="1">
        <v>9.4037950001767193E-2</v>
      </c>
      <c r="AW207" s="1">
        <v>9.0016539075621516E-2</v>
      </c>
      <c r="AX207" s="1">
        <v>5.9062969878129895E-2</v>
      </c>
      <c r="AY207" s="1">
        <v>4.4911521899281229E-2</v>
      </c>
      <c r="AZ207" s="1">
        <v>4.398105648450687E-2</v>
      </c>
      <c r="BA207" s="1">
        <v>4.3815210127727502E-2</v>
      </c>
      <c r="BB207" s="1">
        <v>4.3815271318591524E-2</v>
      </c>
      <c r="BC207" s="1">
        <v>4.3643611592729691E-2</v>
      </c>
      <c r="BD207" s="1">
        <v>4.3713049838652346E-2</v>
      </c>
      <c r="BE207" s="1">
        <v>4.3790646369611878E-2</v>
      </c>
      <c r="BF207" s="1">
        <v>4.3789019595923177E-2</v>
      </c>
      <c r="BG207" s="1">
        <v>4.376374223396641E-2</v>
      </c>
      <c r="BH207" s="1">
        <v>4.377720571745667E-2</v>
      </c>
      <c r="BI207" s="1">
        <v>4.377720571745667E-2</v>
      </c>
      <c r="BJ207" s="1">
        <v>4.377720571745667E-2</v>
      </c>
      <c r="BK207" s="1">
        <v>4.377720571745667E-2</v>
      </c>
      <c r="BL207" t="s">
        <v>6</v>
      </c>
    </row>
    <row r="208" spans="1:64" x14ac:dyDescent="0.2">
      <c r="B208" t="s">
        <v>7</v>
      </c>
      <c r="C208" s="1">
        <v>2.7412090774027353</v>
      </c>
      <c r="D208" s="1">
        <v>2.7374552286897362</v>
      </c>
      <c r="E208" s="1">
        <v>2.7191719884496064</v>
      </c>
      <c r="F208" s="1">
        <v>2.6886092756127522</v>
      </c>
      <c r="G208" s="1">
        <v>2.6779555086009239</v>
      </c>
      <c r="H208" s="1">
        <v>2.6349397054298564</v>
      </c>
      <c r="I208" s="1">
        <v>2.5082568902864066</v>
      </c>
      <c r="J208" s="1">
        <v>2.5096025455867474</v>
      </c>
      <c r="K208" s="1">
        <v>2.4728192782358849</v>
      </c>
      <c r="L208" s="1">
        <v>2.4661626783679123</v>
      </c>
      <c r="M208" s="1">
        <v>2.9233575732361348</v>
      </c>
      <c r="N208" s="1">
        <v>2.8806354671655074</v>
      </c>
      <c r="O208" s="1">
        <v>2.7518669689101052</v>
      </c>
      <c r="P208" s="1">
        <v>2.8537482328885075</v>
      </c>
      <c r="Q208" s="1">
        <v>2.8775596188499906</v>
      </c>
      <c r="R208" s="1">
        <v>2.9418597062240832</v>
      </c>
      <c r="S208" s="1">
        <v>2.3618115775053186</v>
      </c>
      <c r="T208" s="1">
        <v>2.3406303587604298</v>
      </c>
      <c r="U208" s="1">
        <v>2.2445121504175347</v>
      </c>
      <c r="V208" s="1">
        <v>2.238780702890482</v>
      </c>
      <c r="W208" s="1">
        <v>1.8976609692678443</v>
      </c>
      <c r="X208" s="1">
        <v>1.6766477983333832</v>
      </c>
      <c r="Y208" s="1">
        <v>1.5025033686645763</v>
      </c>
      <c r="Z208" s="1">
        <v>1.3397446755418136</v>
      </c>
      <c r="AA208" s="1">
        <v>1.1565044219660734</v>
      </c>
      <c r="AB208" s="1">
        <v>0.9524431799527201</v>
      </c>
      <c r="AC208" s="1">
        <v>0.97266193263583034</v>
      </c>
      <c r="AD208" s="1">
        <v>0.98382009643927071</v>
      </c>
      <c r="AE208" s="1">
        <v>0.99427225553882959</v>
      </c>
      <c r="AF208" s="1">
        <v>0.86195068039786282</v>
      </c>
      <c r="AG208" s="1">
        <v>0.83485146613644734</v>
      </c>
      <c r="AH208" s="1">
        <v>0.85195802276311616</v>
      </c>
      <c r="AI208" s="1">
        <v>0.36699078075339608</v>
      </c>
      <c r="AJ208" s="1">
        <v>0.14999695025720086</v>
      </c>
      <c r="AK208" s="1">
        <v>0.13695912808083957</v>
      </c>
      <c r="AL208" s="1">
        <v>0.13131153865325107</v>
      </c>
      <c r="AM208" s="1">
        <v>0.12279663901885156</v>
      </c>
      <c r="AN208" s="1">
        <v>0.11340627292917312</v>
      </c>
      <c r="AO208" s="1">
        <v>0.10480165403927258</v>
      </c>
      <c r="AP208" s="1">
        <v>9.9758501728149429E-2</v>
      </c>
      <c r="AQ208" s="1">
        <v>9.4759316844376634E-2</v>
      </c>
      <c r="AR208" s="1">
        <v>9.3608690333100292E-2</v>
      </c>
      <c r="AS208" s="1">
        <v>8.8676979207138087E-2</v>
      </c>
      <c r="AT208" s="1">
        <v>8.8939938643955857E-2</v>
      </c>
      <c r="AU208" s="1">
        <v>8.9536099152232831E-2</v>
      </c>
      <c r="AV208" s="1">
        <v>8.8601391215914926E-2</v>
      </c>
      <c r="AW208" s="1">
        <v>8.7271265359785785E-2</v>
      </c>
      <c r="AX208" s="1">
        <v>8.6695398272860547E-2</v>
      </c>
      <c r="AY208" s="1">
        <v>8.5966675774656456E-2</v>
      </c>
      <c r="AZ208" s="1">
        <v>8.559363339684839E-2</v>
      </c>
      <c r="BA208" s="1">
        <v>8.5254626841440279E-2</v>
      </c>
      <c r="BB208" s="1">
        <v>8.5254751921691879E-2</v>
      </c>
      <c r="BC208" s="1">
        <v>8.490386225792837E-2</v>
      </c>
      <c r="BD208" s="1">
        <v>8.5045800983752376E-2</v>
      </c>
      <c r="BE208" s="1">
        <v>8.5204416060881888E-2</v>
      </c>
      <c r="BF208" s="1">
        <v>8.5201090772613008E-2</v>
      </c>
      <c r="BG208" s="1">
        <v>8.5149421314367604E-2</v>
      </c>
      <c r="BH208" s="1">
        <v>8.5176942022391955E-2</v>
      </c>
      <c r="BI208" s="1">
        <v>8.5176942022391955E-2</v>
      </c>
      <c r="BJ208" s="1">
        <v>8.5176942022391955E-2</v>
      </c>
      <c r="BK208" s="1">
        <v>8.5176942022391955E-2</v>
      </c>
      <c r="BL208" t="s">
        <v>7</v>
      </c>
    </row>
    <row r="209" spans="1:64" x14ac:dyDescent="0.2">
      <c r="B209" t="s">
        <v>8</v>
      </c>
      <c r="C209" s="1">
        <v>1.2728786199420079</v>
      </c>
      <c r="D209" s="1">
        <v>1.2922662677820573</v>
      </c>
      <c r="E209" s="1">
        <v>1.3052024819644579</v>
      </c>
      <c r="F209" s="1">
        <v>1.3121048208573673</v>
      </c>
      <c r="G209" s="1">
        <v>1.3276055558553654</v>
      </c>
      <c r="H209" s="1">
        <v>1.3275539128151905</v>
      </c>
      <c r="I209" s="1">
        <v>1.2833218247148017</v>
      </c>
      <c r="J209" s="1">
        <v>1.3018907329805569</v>
      </c>
      <c r="K209" s="1">
        <v>1.3011362116972034</v>
      </c>
      <c r="L209" s="1">
        <v>1.3230529098230435</v>
      </c>
      <c r="M209" s="1">
        <v>1.5869828338805045</v>
      </c>
      <c r="N209" s="1">
        <v>1.5551702286591753</v>
      </c>
      <c r="O209" s="1">
        <v>1.4729840223076291</v>
      </c>
      <c r="P209" s="1">
        <v>1.4867092159174009</v>
      </c>
      <c r="Q209" s="1">
        <v>1.472813978185294</v>
      </c>
      <c r="R209" s="1">
        <v>1.4852051157636967</v>
      </c>
      <c r="S209" s="1">
        <v>1.3251079950514038</v>
      </c>
      <c r="T209" s="1">
        <v>1.3140253911257203</v>
      </c>
      <c r="U209" s="1">
        <v>1.26100505747944</v>
      </c>
      <c r="V209" s="1">
        <v>1.2180521943990721</v>
      </c>
      <c r="W209" s="1">
        <v>0.99066611830343709</v>
      </c>
      <c r="X209" s="1">
        <v>0.83260911560756823</v>
      </c>
      <c r="Y209" s="1">
        <v>0.70670194374634021</v>
      </c>
      <c r="Z209" s="1">
        <v>0.59403021420867863</v>
      </c>
      <c r="AA209" s="1">
        <v>0.48101087681466276</v>
      </c>
      <c r="AB209" s="1">
        <v>0.36756044225368001</v>
      </c>
      <c r="AC209" s="1">
        <v>0.35130634723443455</v>
      </c>
      <c r="AD209" s="1">
        <v>0.32930996393282752</v>
      </c>
      <c r="AE209" s="1">
        <v>0.30668211733957329</v>
      </c>
      <c r="AF209" s="1">
        <v>0.25886000060648778</v>
      </c>
      <c r="AG209" s="1">
        <v>0.24812226941595555</v>
      </c>
      <c r="AH209" s="1">
        <v>0.25539407633235633</v>
      </c>
      <c r="AI209" s="1">
        <v>0.11488798150561821</v>
      </c>
      <c r="AJ209" s="1">
        <v>4.3362492970715233E-2</v>
      </c>
      <c r="AK209" s="1">
        <v>4.0033163318905163E-2</v>
      </c>
      <c r="AL209" s="1">
        <v>3.4420438832510447E-2</v>
      </c>
      <c r="AM209" s="1">
        <v>3.2214249483245763E-2</v>
      </c>
      <c r="AN209" s="1">
        <v>2.9654434548081289E-2</v>
      </c>
      <c r="AO209" s="1">
        <v>2.7470494393198232E-2</v>
      </c>
      <c r="AP209" s="1">
        <v>2.6193359859194239E-2</v>
      </c>
      <c r="AQ209" s="1">
        <v>2.4943280501544457E-2</v>
      </c>
      <c r="AR209" s="1">
        <v>2.4656125228307797E-2</v>
      </c>
      <c r="AS209" s="1">
        <v>2.3438385030481491E-2</v>
      </c>
      <c r="AT209" s="1">
        <v>2.3514846265149315E-2</v>
      </c>
      <c r="AU209" s="1">
        <v>2.3667254642095795E-2</v>
      </c>
      <c r="AV209" s="1">
        <v>2.3435952481824354E-2</v>
      </c>
      <c r="AW209" s="1">
        <v>2.3107431885559481E-2</v>
      </c>
      <c r="AX209" s="1">
        <v>2.2966843758813596E-2</v>
      </c>
      <c r="AY209" s="1">
        <v>2.2787439102321828E-2</v>
      </c>
      <c r="AZ209" s="1">
        <v>2.2695599561464413E-2</v>
      </c>
      <c r="BA209" s="1">
        <v>2.2612139321426084E-2</v>
      </c>
      <c r="BB209" s="1">
        <v>2.2612170115012979E-2</v>
      </c>
      <c r="BC209" s="1">
        <v>2.2525784364951538E-2</v>
      </c>
      <c r="BD209" s="1">
        <v>2.2560728350367237E-2</v>
      </c>
      <c r="BE209" s="1">
        <v>2.2599777897344266E-2</v>
      </c>
      <c r="BF209" s="1">
        <v>2.2598959242505028E-2</v>
      </c>
      <c r="BG209" s="1">
        <v>2.2586238705633345E-2</v>
      </c>
      <c r="BH209" s="1">
        <v>2.2593014046290018E-2</v>
      </c>
      <c r="BI209" s="1">
        <v>2.2593014046290018E-2</v>
      </c>
      <c r="BJ209" s="1">
        <v>2.2593014046290018E-2</v>
      </c>
      <c r="BK209" s="1">
        <v>2.2593014046290018E-2</v>
      </c>
      <c r="BL209" t="s">
        <v>8</v>
      </c>
    </row>
    <row r="210" spans="1:64" x14ac:dyDescent="0.2">
      <c r="B210" t="s">
        <v>9</v>
      </c>
      <c r="C210" s="1">
        <v>67.081354087786409</v>
      </c>
      <c r="D210" s="1">
        <v>65.638757952485832</v>
      </c>
      <c r="E210" s="1">
        <v>65.54442026518322</v>
      </c>
      <c r="F210" s="1">
        <v>64.247344932159962</v>
      </c>
      <c r="G210" s="1">
        <v>63.530271582679418</v>
      </c>
      <c r="H210" s="1">
        <v>61.172594020382228</v>
      </c>
      <c r="I210" s="1">
        <v>58.502415826750067</v>
      </c>
      <c r="J210" s="1">
        <v>57.14593666487464</v>
      </c>
      <c r="K210" s="1">
        <v>56.559514408336234</v>
      </c>
      <c r="L210" s="1">
        <v>55.247388558731473</v>
      </c>
      <c r="M210" s="1">
        <v>65.872594527984504</v>
      </c>
      <c r="N210" s="1">
        <v>64.659801456385253</v>
      </c>
      <c r="O210" s="1">
        <v>61.443653381168005</v>
      </c>
      <c r="P210" s="1">
        <v>62.827914246591696</v>
      </c>
      <c r="Q210" s="1">
        <v>62.778702036570245</v>
      </c>
      <c r="R210" s="1">
        <v>63.751222523851027</v>
      </c>
      <c r="S210" s="1">
        <v>53.332382338182271</v>
      </c>
      <c r="T210" s="1">
        <v>52.867125826902814</v>
      </c>
      <c r="U210" s="1">
        <v>50.728205413501108</v>
      </c>
      <c r="V210" s="1">
        <v>50.157144723365377</v>
      </c>
      <c r="W210" s="1">
        <v>42.047992982973554</v>
      </c>
      <c r="X210" s="1">
        <v>36.626622897789879</v>
      </c>
      <c r="Y210" s="1">
        <v>32.319038582700976</v>
      </c>
      <c r="Z210" s="1">
        <v>28.34325195916249</v>
      </c>
      <c r="AA210" s="1">
        <v>9.6145723048208787</v>
      </c>
      <c r="AB210" s="1">
        <v>3.104465576358967</v>
      </c>
      <c r="AC210" s="1">
        <v>6.6674992752762452E-2</v>
      </c>
      <c r="AD210" s="1">
        <v>6.6097013884003741E-2</v>
      </c>
      <c r="AE210" s="1">
        <v>6.5437434983737996E-2</v>
      </c>
      <c r="AF210" s="1">
        <v>5.6345945029066882E-2</v>
      </c>
      <c r="AG210" s="1">
        <v>5.4395050113751744E-2</v>
      </c>
      <c r="AH210" s="1">
        <v>5.5455619395171137E-2</v>
      </c>
      <c r="AI210" s="1">
        <v>2.4057104252036089E-2</v>
      </c>
      <c r="AJ210" s="1">
        <v>9.6784665325317029E-3</v>
      </c>
      <c r="AK210" s="1">
        <v>8.8433097132753439E-3</v>
      </c>
      <c r="AL210" s="1">
        <v>8.2670601758935008E-3</v>
      </c>
      <c r="AM210" s="1">
        <v>7.7302056140464669E-3</v>
      </c>
      <c r="AN210" s="1">
        <v>7.1342280664459775E-3</v>
      </c>
      <c r="AO210" s="1">
        <v>6.6011413064691864E-3</v>
      </c>
      <c r="AP210" s="1">
        <v>6.2877988559918415E-3</v>
      </c>
      <c r="AQ210" s="1">
        <v>5.9805155673803055E-3</v>
      </c>
      <c r="AR210" s="1">
        <v>5.9106551485824405E-3</v>
      </c>
      <c r="AS210" s="1">
        <v>5.6159447571500227E-3</v>
      </c>
      <c r="AT210" s="1">
        <v>5.633446232687014E-3</v>
      </c>
      <c r="AU210" s="1">
        <v>5.6695510923910871E-3</v>
      </c>
      <c r="AV210" s="1">
        <v>5.6133002442964493E-3</v>
      </c>
      <c r="AW210" s="1">
        <v>5.5336271134706592E-3</v>
      </c>
      <c r="AX210" s="1">
        <v>5.4955287996509075E-3</v>
      </c>
      <c r="AY210" s="1">
        <v>5.4521818691285473E-3</v>
      </c>
      <c r="AZ210" s="1">
        <v>5.429864004149818E-3</v>
      </c>
      <c r="BA210" s="1">
        <v>5.4096939438184211E-3</v>
      </c>
      <c r="BB210" s="1">
        <v>5.4097013857872583E-3</v>
      </c>
      <c r="BC210" s="1">
        <v>5.3888243095925109E-3</v>
      </c>
      <c r="BD210" s="1">
        <v>5.3972693163853308E-3</v>
      </c>
      <c r="BE210" s="1">
        <v>5.4067065252656147E-3</v>
      </c>
      <c r="BF210" s="1">
        <v>5.406508678752228E-3</v>
      </c>
      <c r="BG210" s="1">
        <v>5.4034344724471434E-3</v>
      </c>
      <c r="BH210" s="1">
        <v>5.4050718872179155E-3</v>
      </c>
      <c r="BI210" s="1">
        <v>5.4050718872179155E-3</v>
      </c>
      <c r="BJ210" s="1">
        <v>5.4050718872179155E-3</v>
      </c>
      <c r="BK210" s="1">
        <v>5.4050718872179155E-3</v>
      </c>
      <c r="BL210" t="s">
        <v>9</v>
      </c>
    </row>
    <row r="211" spans="1:64" x14ac:dyDescent="0.2">
      <c r="B211" t="s">
        <v>10</v>
      </c>
      <c r="C211" s="1">
        <v>53581.231577619386</v>
      </c>
      <c r="D211" s="1">
        <v>53773.290168767242</v>
      </c>
      <c r="E211" s="1">
        <v>53696.005832630879</v>
      </c>
      <c r="F211" s="1">
        <v>54018.491331118712</v>
      </c>
      <c r="G211" s="1">
        <v>53415.583607015993</v>
      </c>
      <c r="H211" s="1">
        <v>52823.361593276008</v>
      </c>
      <c r="I211" s="1">
        <v>50517.626639585527</v>
      </c>
      <c r="J211" s="1">
        <v>50717.018790076239</v>
      </c>
      <c r="K211" s="1">
        <v>50196.569037398411</v>
      </c>
      <c r="L211" s="1">
        <v>50432.973270042014</v>
      </c>
      <c r="M211" s="1">
        <v>60132.268433403005</v>
      </c>
      <c r="N211" s="1">
        <v>59025.161615185963</v>
      </c>
      <c r="O211" s="1">
        <v>56089.277872237653</v>
      </c>
      <c r="P211" s="1">
        <v>57352.910290817279</v>
      </c>
      <c r="Q211" s="1">
        <v>57307.986573383416</v>
      </c>
      <c r="R211" s="1">
        <v>58195.758846772587</v>
      </c>
      <c r="S211" s="1">
        <v>48684.846162997805</v>
      </c>
      <c r="T211" s="1">
        <v>48260.133433415569</v>
      </c>
      <c r="U211" s="1">
        <v>46307.604656038871</v>
      </c>
      <c r="V211" s="1">
        <v>45786.307826043536</v>
      </c>
      <c r="W211" s="1">
        <v>38383.810737314423</v>
      </c>
      <c r="X211" s="1">
        <v>33434.874330982479</v>
      </c>
      <c r="Y211" s="1">
        <v>29502.665220494178</v>
      </c>
      <c r="Z211" s="1">
        <v>25873.340002721186</v>
      </c>
      <c r="AA211" s="1">
        <v>21941.827509930503</v>
      </c>
      <c r="AB211" s="1">
        <v>17568.192871369509</v>
      </c>
      <c r="AC211" s="1">
        <v>17546.191092816967</v>
      </c>
      <c r="AD211" s="1">
        <v>17394.090173714423</v>
      </c>
      <c r="AE211" s="1">
        <v>17220.515390320492</v>
      </c>
      <c r="AF211" s="1">
        <v>14624.855309003506</v>
      </c>
      <c r="AG211" s="1">
        <v>14118.491348920199</v>
      </c>
      <c r="AH211" s="1">
        <v>14423.494698810278</v>
      </c>
      <c r="AI211" s="1">
        <v>6374.4393253930011</v>
      </c>
      <c r="AJ211" s="1">
        <v>2575.8357600270274</v>
      </c>
      <c r="AK211" s="1">
        <v>2363.7273460550864</v>
      </c>
      <c r="AL211" s="1">
        <v>2222.0250987363825</v>
      </c>
      <c r="AM211" s="1">
        <v>2091.3913714474502</v>
      </c>
      <c r="AN211" s="1">
        <v>1944.0692755756022</v>
      </c>
      <c r="AO211" s="1">
        <v>1813.6858613068066</v>
      </c>
      <c r="AP211" s="1">
        <v>1741.1408685743329</v>
      </c>
      <c r="AQ211" s="1">
        <v>1670.1499171923051</v>
      </c>
      <c r="AR211" s="1">
        <v>1660.7977106716205</v>
      </c>
      <c r="AS211" s="1">
        <v>1592.0355613075108</v>
      </c>
      <c r="AT211" s="1">
        <v>1605.450755238714</v>
      </c>
      <c r="AU211" s="1">
        <v>1617.4917851531486</v>
      </c>
      <c r="AV211" s="1">
        <v>1602.7897411039296</v>
      </c>
      <c r="AW211" s="1">
        <v>1581.1325248839362</v>
      </c>
      <c r="AX211" s="1">
        <v>1571.2791370453472</v>
      </c>
      <c r="AY211" s="1">
        <v>1559.6073364636404</v>
      </c>
      <c r="AZ211" s="1">
        <v>1553.5831776891225</v>
      </c>
      <c r="BA211" s="1">
        <v>1548.0988804909343</v>
      </c>
      <c r="BB211" s="1">
        <v>1548.1979023858094</v>
      </c>
      <c r="BC211" s="1">
        <v>1542.457595656263</v>
      </c>
      <c r="BD211" s="1">
        <v>1544.964253944009</v>
      </c>
      <c r="BE211" s="1">
        <v>1546.9507777061019</v>
      </c>
      <c r="BF211" s="1">
        <v>1546.237239299021</v>
      </c>
      <c r="BG211" s="1">
        <v>1544.7357718569947</v>
      </c>
      <c r="BH211" s="1">
        <v>1544.5933036584595</v>
      </c>
      <c r="BI211" s="1">
        <v>1544.0115608292153</v>
      </c>
      <c r="BJ211" s="1">
        <v>1543.4530877131408</v>
      </c>
      <c r="BK211" s="1">
        <v>1542.9169535217097</v>
      </c>
      <c r="BL211" t="s">
        <v>10</v>
      </c>
    </row>
    <row r="212" spans="1:64" x14ac:dyDescent="0.2">
      <c r="B212" t="s">
        <v>152</v>
      </c>
      <c r="C212" s="1">
        <v>16770.338521946596</v>
      </c>
      <c r="D212" s="1">
        <v>16830.450757047653</v>
      </c>
      <c r="E212" s="1">
        <v>16806.261606457239</v>
      </c>
      <c r="F212" s="1">
        <v>16907.196034778939</v>
      </c>
      <c r="G212" s="1">
        <v>16718.49252175774</v>
      </c>
      <c r="H212" s="1">
        <v>16533.133519022223</v>
      </c>
      <c r="I212" s="1">
        <v>15811.463736959478</v>
      </c>
      <c r="J212" s="1">
        <v>15873.871295798512</v>
      </c>
      <c r="K212" s="1">
        <v>15710.976224537842</v>
      </c>
      <c r="L212" s="1">
        <v>15784.968159637565</v>
      </c>
      <c r="M212" s="1">
        <v>18820.74129370986</v>
      </c>
      <c r="N212" s="1">
        <v>18474.228987538641</v>
      </c>
      <c r="O212" s="1">
        <v>17555.329537476569</v>
      </c>
      <c r="P212" s="1">
        <v>17950.832641883342</v>
      </c>
      <c r="Q212" s="1">
        <v>17936.772010448643</v>
      </c>
      <c r="R212" s="1">
        <v>18214.63500681458</v>
      </c>
      <c r="S212" s="1">
        <v>15237.823525194932</v>
      </c>
      <c r="T212" s="1">
        <v>15104.893093400802</v>
      </c>
      <c r="U212" s="1">
        <v>14493.772975286032</v>
      </c>
      <c r="V212" s="1">
        <v>14330.612778104392</v>
      </c>
      <c r="W212" s="1">
        <v>12013.712280849586</v>
      </c>
      <c r="X212" s="1">
        <v>10464.749399368537</v>
      </c>
      <c r="Y212" s="1">
        <v>9234.011023628851</v>
      </c>
      <c r="Z212" s="1">
        <v>8098.071988332139</v>
      </c>
      <c r="AA212" s="1">
        <v>6867.5516463006279</v>
      </c>
      <c r="AB212" s="1">
        <v>5543.6885292124407</v>
      </c>
      <c r="AC212" s="1">
        <v>5556.2493960635375</v>
      </c>
      <c r="AD212" s="1">
        <v>5508.0844903336456</v>
      </c>
      <c r="AE212" s="1">
        <v>5453.119581978166</v>
      </c>
      <c r="AF212" s="1">
        <v>4695.4954190889066</v>
      </c>
      <c r="AG212" s="1">
        <v>4532.9208428126458</v>
      </c>
      <c r="AH212" s="1">
        <v>4621.3016162642616</v>
      </c>
      <c r="AI212" s="1">
        <v>2004.7586876696746</v>
      </c>
      <c r="AJ212" s="1">
        <v>806.53887771097516</v>
      </c>
      <c r="AK212" s="1">
        <v>736.94247610627872</v>
      </c>
      <c r="AL212" s="1">
        <v>688.92168132445829</v>
      </c>
      <c r="AM212" s="1">
        <v>644.18380117053891</v>
      </c>
      <c r="AN212" s="1">
        <v>594.51900553716473</v>
      </c>
      <c r="AO212" s="1">
        <v>550.09510887243221</v>
      </c>
      <c r="AP212" s="1">
        <v>523.98323799932007</v>
      </c>
      <c r="AQ212" s="1">
        <v>498.37629728169213</v>
      </c>
      <c r="AR212" s="1">
        <v>492.55459571520328</v>
      </c>
      <c r="AS212" s="1">
        <v>467.99539642916852</v>
      </c>
      <c r="AT212" s="1">
        <v>469.45385272391781</v>
      </c>
      <c r="AU212" s="1">
        <v>472.46259103259052</v>
      </c>
      <c r="AV212" s="1">
        <v>467.77502035803741</v>
      </c>
      <c r="AW212" s="1">
        <v>461.13559278922162</v>
      </c>
      <c r="AX212" s="1">
        <v>457.96073330424224</v>
      </c>
      <c r="AY212" s="1">
        <v>454.34848909404559</v>
      </c>
      <c r="AZ212" s="1">
        <v>452.48866701248483</v>
      </c>
      <c r="BA212" s="1">
        <v>450.80782865153503</v>
      </c>
      <c r="BB212" s="1">
        <v>450.80844881560483</v>
      </c>
      <c r="BC212" s="1">
        <v>449.06869246604253</v>
      </c>
      <c r="BD212" s="1">
        <v>449.77244303211086</v>
      </c>
      <c r="BE212" s="1">
        <v>450.55887710546784</v>
      </c>
      <c r="BF212" s="1">
        <v>450.5423898960189</v>
      </c>
      <c r="BG212" s="1">
        <v>450.28620603726199</v>
      </c>
      <c r="BH212" s="1">
        <v>450.42265726815958</v>
      </c>
      <c r="BI212" s="1">
        <v>450.42265726815958</v>
      </c>
      <c r="BJ212" s="1">
        <v>450.42265726815958</v>
      </c>
      <c r="BK212" s="1">
        <v>450.42265726815958</v>
      </c>
      <c r="BL212" t="s">
        <v>11</v>
      </c>
    </row>
    <row r="213" spans="1:64" ht="14.25" x14ac:dyDescent="0.2">
      <c r="B213" t="s">
        <v>153</v>
      </c>
      <c r="C213" s="1">
        <v>20108.319570679374</v>
      </c>
      <c r="D213" s="1">
        <v>20180.396591184235</v>
      </c>
      <c r="E213" s="1">
        <v>20151.392813497885</v>
      </c>
      <c r="F213" s="1">
        <v>20272.41730788842</v>
      </c>
      <c r="G213" s="1">
        <v>20046.154102827029</v>
      </c>
      <c r="H213" s="1">
        <v>19823.90110194511</v>
      </c>
      <c r="I213" s="1">
        <v>18958.589612661246</v>
      </c>
      <c r="J213" s="1">
        <v>19033.41881990229</v>
      </c>
      <c r="K213" s="1">
        <v>18838.100988654489</v>
      </c>
      <c r="L213" s="1">
        <v>18926.820335296841</v>
      </c>
      <c r="M213" s="1">
        <v>22566.836083584963</v>
      </c>
      <c r="N213" s="1">
        <v>22151.353702084703</v>
      </c>
      <c r="O213" s="1">
        <v>21049.555800331618</v>
      </c>
      <c r="P213" s="1">
        <v>21523.780146143094</v>
      </c>
      <c r="Q213" s="1">
        <v>21506.920875837703</v>
      </c>
      <c r="R213" s="1">
        <v>21840.089936228513</v>
      </c>
      <c r="S213" s="1">
        <v>18270.771612943565</v>
      </c>
      <c r="T213" s="1">
        <v>18111.382605996168</v>
      </c>
      <c r="U213" s="1">
        <v>17378.624670606754</v>
      </c>
      <c r="V213" s="1">
        <v>17182.988942571217</v>
      </c>
      <c r="W213" s="1">
        <v>14404.930792385596</v>
      </c>
      <c r="X213" s="1">
        <v>12547.661150321986</v>
      </c>
      <c r="Y213" s="1">
        <v>11071.955663823563</v>
      </c>
      <c r="Z213" s="1">
        <v>9709.9184512375778</v>
      </c>
      <c r="AA213" s="1">
        <v>8234.4743960439191</v>
      </c>
      <c r="AB213" s="1">
        <v>6647.1085482163562</v>
      </c>
      <c r="AC213" s="1">
        <v>6662.1695396445302</v>
      </c>
      <c r="AD213" s="1">
        <v>6604.4178541170804</v>
      </c>
      <c r="AE213" s="1">
        <v>6538.5126882232207</v>
      </c>
      <c r="AF213" s="1">
        <v>5630.090430562238</v>
      </c>
      <c r="AG213" s="1">
        <v>5435.1568858664814</v>
      </c>
      <c r="AH213" s="1">
        <v>5541.1290362880836</v>
      </c>
      <c r="AI213" s="1">
        <v>2403.7873952873797</v>
      </c>
      <c r="AJ213" s="1">
        <v>967.07299485728447</v>
      </c>
      <c r="AK213" s="1">
        <v>883.62407206987859</v>
      </c>
      <c r="AL213" s="1">
        <v>826.04518144419467</v>
      </c>
      <c r="AM213" s="1">
        <v>772.40263929321213</v>
      </c>
      <c r="AN213" s="1">
        <v>712.8525246248978</v>
      </c>
      <c r="AO213" s="1">
        <v>659.58646147773652</v>
      </c>
      <c r="AP213" s="1">
        <v>628.27726378815362</v>
      </c>
      <c r="AQ213" s="1">
        <v>597.57349793967887</v>
      </c>
      <c r="AR213" s="1">
        <v>590.59304042590327</v>
      </c>
      <c r="AS213" s="1">
        <v>561.14555926758817</v>
      </c>
      <c r="AT213" s="1">
        <v>562.89430782244347</v>
      </c>
      <c r="AU213" s="1">
        <v>566.5019077129383</v>
      </c>
      <c r="AV213" s="1">
        <v>560.88131937414562</v>
      </c>
      <c r="AW213" s="1">
        <v>552.92037504702841</v>
      </c>
      <c r="AX213" s="1">
        <v>549.11358909381568</v>
      </c>
      <c r="AY213" s="1">
        <v>544.78236102403548</v>
      </c>
      <c r="AZ213" s="1">
        <v>542.55235852815929</v>
      </c>
      <c r="BA213" s="1">
        <v>540.53696480999406</v>
      </c>
      <c r="BB213" s="1">
        <v>540.53770841199616</v>
      </c>
      <c r="BC213" s="1">
        <v>538.45166962355222</v>
      </c>
      <c r="BD213" s="1">
        <v>539.29549524233914</v>
      </c>
      <c r="BE213" s="1">
        <v>540.23846175715573</v>
      </c>
      <c r="BF213" s="1">
        <v>540.21869292088604</v>
      </c>
      <c r="BG213" s="1">
        <v>539.91151803029015</v>
      </c>
      <c r="BH213" s="1">
        <v>540.07512861889631</v>
      </c>
      <c r="BI213" s="1">
        <v>540.07512861889631</v>
      </c>
      <c r="BJ213" s="1">
        <v>540.07512861889631</v>
      </c>
      <c r="BK213" s="1">
        <v>540.07512861889631</v>
      </c>
      <c r="BL213" t="s">
        <v>12</v>
      </c>
    </row>
    <row r="214" spans="1:64" x14ac:dyDescent="0.2">
      <c r="B214" t="s">
        <v>154</v>
      </c>
      <c r="C214" s="1">
        <v>716.09345488711972</v>
      </c>
      <c r="D214" s="1">
        <v>718.66024732593485</v>
      </c>
      <c r="E214" s="1">
        <v>717.62737059572396</v>
      </c>
      <c r="F214" s="1">
        <v>721.93727068506087</v>
      </c>
      <c r="G214" s="1">
        <v>713.87963067905559</v>
      </c>
      <c r="H214" s="1">
        <v>705.9648012622489</v>
      </c>
      <c r="I214" s="1">
        <v>675.14950156816963</v>
      </c>
      <c r="J214" s="1">
        <v>677.81430433059643</v>
      </c>
      <c r="K214" s="1">
        <v>670.85868478776592</v>
      </c>
      <c r="L214" s="1">
        <v>674.01814041652415</v>
      </c>
      <c r="M214" s="1">
        <v>803.64565324141097</v>
      </c>
      <c r="N214" s="1">
        <v>788.84957776790009</v>
      </c>
      <c r="O214" s="1">
        <v>749.61257125024963</v>
      </c>
      <c r="P214" s="1">
        <v>766.50055380841866</v>
      </c>
      <c r="Q214" s="1">
        <v>765.90016484615705</v>
      </c>
      <c r="R214" s="1">
        <v>777.76491479098263</v>
      </c>
      <c r="S214" s="1">
        <v>650.6550645258236</v>
      </c>
      <c r="T214" s="1">
        <v>644.97893508821426</v>
      </c>
      <c r="U214" s="1">
        <v>618.88410604471358</v>
      </c>
      <c r="V214" s="1">
        <v>611.91716562505769</v>
      </c>
      <c r="W214" s="1">
        <v>512.98551439227731</v>
      </c>
      <c r="X214" s="1">
        <v>446.84479935303654</v>
      </c>
      <c r="Y214" s="1">
        <v>394.29227070895195</v>
      </c>
      <c r="Z214" s="1">
        <v>345.78767390178234</v>
      </c>
      <c r="AA214" s="1">
        <v>293.24445529703678</v>
      </c>
      <c r="AB214" s="1">
        <v>236.71550019737126</v>
      </c>
      <c r="AC214" s="1">
        <v>237.25184921191305</v>
      </c>
      <c r="AD214" s="1">
        <v>235.19520773724668</v>
      </c>
      <c r="AE214" s="1">
        <v>232.84820615046772</v>
      </c>
      <c r="AF214" s="1">
        <v>200.49765439509633</v>
      </c>
      <c r="AG214" s="1">
        <v>193.9847186137676</v>
      </c>
      <c r="AH214" s="1">
        <v>197.64663029682856</v>
      </c>
      <c r="AI214" s="1">
        <v>85.717044011172788</v>
      </c>
      <c r="AJ214" s="1">
        <v>34.842479517114128</v>
      </c>
      <c r="AK214" s="1">
        <v>31.83591496779124</v>
      </c>
      <c r="AL214" s="1">
        <v>29.761416633216601</v>
      </c>
      <c r="AM214" s="1">
        <v>27.828740210567283</v>
      </c>
      <c r="AN214" s="1">
        <v>25.683221039205517</v>
      </c>
      <c r="AO214" s="1">
        <v>23.764108703289068</v>
      </c>
      <c r="AP214" s="1">
        <v>22.636075881570623</v>
      </c>
      <c r="AQ214" s="1">
        <v>21.529856042569097</v>
      </c>
      <c r="AR214" s="1">
        <v>21.278358534896778</v>
      </c>
      <c r="AS214" s="1">
        <v>20.217401125740079</v>
      </c>
      <c r="AT214" s="1">
        <v>20.280406437673243</v>
      </c>
      <c r="AU214" s="1">
        <v>20.41038393260791</v>
      </c>
      <c r="AV214" s="1">
        <v>20.207880879467215</v>
      </c>
      <c r="AW214" s="1">
        <v>19.921057608494372</v>
      </c>
      <c r="AX214" s="1">
        <v>19.783903678743265</v>
      </c>
      <c r="AY214" s="1">
        <v>19.627854728862765</v>
      </c>
      <c r="AZ214" s="1">
        <v>19.547510414939342</v>
      </c>
      <c r="BA214" s="1">
        <v>19.474898197746313</v>
      </c>
      <c r="BB214" s="1">
        <v>19.474924988834129</v>
      </c>
      <c r="BC214" s="1">
        <v>19.399767514533035</v>
      </c>
      <c r="BD214" s="1">
        <v>19.430169538987187</v>
      </c>
      <c r="BE214" s="1">
        <v>19.464143490956207</v>
      </c>
      <c r="BF214" s="1">
        <v>19.463431243508015</v>
      </c>
      <c r="BG214" s="1">
        <v>19.452364100809714</v>
      </c>
      <c r="BH214" s="1">
        <v>19.458258793984491</v>
      </c>
      <c r="BI214" s="1">
        <v>19.458258793984491</v>
      </c>
      <c r="BJ214" s="1">
        <v>19.458258793984491</v>
      </c>
      <c r="BK214" s="1">
        <v>19.458258793984491</v>
      </c>
      <c r="BL214" t="s">
        <v>0</v>
      </c>
    </row>
    <row r="215" spans="1:64" x14ac:dyDescent="0.2">
      <c r="B215" t="s">
        <v>155</v>
      </c>
      <c r="C215" s="1">
        <v>198.91484857975547</v>
      </c>
      <c r="D215" s="1">
        <v>199.62784647942632</v>
      </c>
      <c r="E215" s="1">
        <v>199.34093627659004</v>
      </c>
      <c r="F215" s="1">
        <v>200.5381307458502</v>
      </c>
      <c r="G215" s="1">
        <v>198.29989741084879</v>
      </c>
      <c r="H215" s="1">
        <v>196.10133368395805</v>
      </c>
      <c r="I215" s="1">
        <v>187.54152821338047</v>
      </c>
      <c r="J215" s="1">
        <v>188.28175120294347</v>
      </c>
      <c r="K215" s="1">
        <v>186.34963466326829</v>
      </c>
      <c r="L215" s="1">
        <v>187.22726122681223</v>
      </c>
      <c r="M215" s="1">
        <v>223.2349036781697</v>
      </c>
      <c r="N215" s="1">
        <v>219.12488271330557</v>
      </c>
      <c r="O215" s="1">
        <v>208.22571423618044</v>
      </c>
      <c r="P215" s="1">
        <v>212.91682050233854</v>
      </c>
      <c r="Q215" s="1">
        <v>212.75004579059919</v>
      </c>
      <c r="R215" s="1">
        <v>216.04580966416185</v>
      </c>
      <c r="S215" s="1">
        <v>180.7375179238399</v>
      </c>
      <c r="T215" s="1">
        <v>179.16081530228178</v>
      </c>
      <c r="U215" s="1">
        <v>171.91225167908712</v>
      </c>
      <c r="V215" s="1">
        <v>169.97699045140487</v>
      </c>
      <c r="W215" s="1">
        <v>142.49597622007704</v>
      </c>
      <c r="X215" s="1">
        <v>124.12355537584348</v>
      </c>
      <c r="Y215" s="1">
        <v>109.52563075248665</v>
      </c>
      <c r="Z215" s="1">
        <v>96.052131639383987</v>
      </c>
      <c r="AA215" s="1">
        <v>81.456793138065777</v>
      </c>
      <c r="AB215" s="1">
        <v>65.754305610380896</v>
      </c>
      <c r="AC215" s="1">
        <v>65.903291447753631</v>
      </c>
      <c r="AD215" s="1">
        <v>65.33200214923518</v>
      </c>
      <c r="AE215" s="1">
        <v>64.680057264018799</v>
      </c>
      <c r="AF215" s="1">
        <v>55.693792887526754</v>
      </c>
      <c r="AG215" s="1">
        <v>53.88464405937988</v>
      </c>
      <c r="AH215" s="1">
        <v>54.901841749119036</v>
      </c>
      <c r="AI215" s="1">
        <v>23.81029000310355</v>
      </c>
      <c r="AJ215" s="1">
        <v>9.6784665325317043</v>
      </c>
      <c r="AK215" s="1">
        <v>8.8433097132753442</v>
      </c>
      <c r="AL215" s="1">
        <v>8.2670601758934996</v>
      </c>
      <c r="AM215" s="1">
        <v>7.7302056140464668</v>
      </c>
      <c r="AN215" s="1">
        <v>7.1342280664459761</v>
      </c>
      <c r="AO215" s="1">
        <v>6.6011413064691862</v>
      </c>
      <c r="AP215" s="1">
        <v>6.2877988559918396</v>
      </c>
      <c r="AQ215" s="1">
        <v>5.980515567380305</v>
      </c>
      <c r="AR215" s="1">
        <v>5.910655148582439</v>
      </c>
      <c r="AS215" s="1">
        <v>5.6159447571500216</v>
      </c>
      <c r="AT215" s="1">
        <v>5.6334462326870129</v>
      </c>
      <c r="AU215" s="1">
        <v>5.6695510923910861</v>
      </c>
      <c r="AV215" s="1">
        <v>5.6133002442964477</v>
      </c>
      <c r="AW215" s="1">
        <v>5.5336271134706587</v>
      </c>
      <c r="AX215" s="1">
        <v>5.4955287996509066</v>
      </c>
      <c r="AY215" s="1">
        <v>5.4521818691285455</v>
      </c>
      <c r="AZ215" s="1">
        <v>5.4298640041498167</v>
      </c>
      <c r="BA215" s="1">
        <v>5.4096939438184197</v>
      </c>
      <c r="BB215" s="1">
        <v>5.4097013857872573</v>
      </c>
      <c r="BC215" s="1">
        <v>5.3888243095925095</v>
      </c>
      <c r="BD215" s="1">
        <v>5.39726931638533</v>
      </c>
      <c r="BE215" s="1">
        <v>5.406706525265613</v>
      </c>
      <c r="BF215" s="1">
        <v>5.4065086787522265</v>
      </c>
      <c r="BG215" s="1">
        <v>5.4034344724471426</v>
      </c>
      <c r="BH215" s="1">
        <v>5.4050718872179138</v>
      </c>
      <c r="BI215" s="1">
        <v>5.4050718872179138</v>
      </c>
      <c r="BJ215" s="1">
        <v>5.4050718872179138</v>
      </c>
      <c r="BK215" s="1">
        <v>5.4050718872179138</v>
      </c>
      <c r="BL215" t="s">
        <v>1</v>
      </c>
    </row>
    <row r="216" spans="1:64" x14ac:dyDescent="0.2">
      <c r="B216" t="s">
        <v>178</v>
      </c>
      <c r="C216" s="1">
        <v>57.326545664835521</v>
      </c>
      <c r="D216" s="1">
        <v>58.199705808955912</v>
      </c>
      <c r="E216" s="1">
        <v>58.78231318521248</v>
      </c>
      <c r="F216" s="1">
        <v>59.093173340720924</v>
      </c>
      <c r="G216" s="1">
        <v>59.791278862158407</v>
      </c>
      <c r="H216" s="1">
        <v>59.788953018158452</v>
      </c>
      <c r="I216" s="1">
        <v>57.796875550117171</v>
      </c>
      <c r="J216" s="1">
        <v>58.633162177110293</v>
      </c>
      <c r="K216" s="1">
        <v>58.599180854674998</v>
      </c>
      <c r="L216" s="1">
        <v>59.586241660198318</v>
      </c>
      <c r="M216" s="1">
        <v>71.472835249527293</v>
      </c>
      <c r="N216" s="1">
        <v>70.040093166059052</v>
      </c>
      <c r="O216" s="1">
        <v>66.338678720394029</v>
      </c>
      <c r="P216" s="1">
        <v>66.956819308115698</v>
      </c>
      <c r="Q216" s="1">
        <v>66.331020455111428</v>
      </c>
      <c r="R216" s="1">
        <v>66.889079254354925</v>
      </c>
      <c r="S216" s="1">
        <v>59.678796390353249</v>
      </c>
      <c r="T216" s="1">
        <v>59.17966993000001</v>
      </c>
      <c r="U216" s="1">
        <v>56.791796859999998</v>
      </c>
      <c r="V216" s="1">
        <v>56.02568285672276</v>
      </c>
      <c r="W216" s="1">
        <v>46.834013478484003</v>
      </c>
      <c r="X216" s="1">
        <v>40.674790471525554</v>
      </c>
      <c r="Y216" s="1">
        <v>35.774626006358531</v>
      </c>
      <c r="Z216" s="1">
        <v>31.263076037283337</v>
      </c>
      <c r="AA216" s="1">
        <v>26.411857998916574</v>
      </c>
      <c r="AB216" s="1">
        <v>21.226679620000002</v>
      </c>
      <c r="AC216" s="1">
        <v>21.19181552591596</v>
      </c>
      <c r="AD216" s="1">
        <v>20.916374693679948</v>
      </c>
      <c r="AE216" s="1">
        <v>20.613007611009408</v>
      </c>
      <c r="AF216" s="1">
        <v>17.727373408331662</v>
      </c>
      <c r="AG216" s="1">
        <v>17.108055744255967</v>
      </c>
      <c r="AH216" s="1">
        <v>17.466261265303839</v>
      </c>
      <c r="AI216" s="1">
        <v>7.6095123054751355</v>
      </c>
      <c r="AJ216" s="1">
        <v>3.0533347777582649</v>
      </c>
      <c r="AK216" s="1">
        <v>2.795561605827658</v>
      </c>
      <c r="AL216" s="1">
        <v>2.6024393697440309</v>
      </c>
      <c r="AM216" s="1">
        <v>2.4395179660235442</v>
      </c>
      <c r="AN216" s="1">
        <v>2.257158703765461</v>
      </c>
      <c r="AO216" s="1">
        <v>2.0955198550655005</v>
      </c>
      <c r="AP216" s="1">
        <v>2.0022646580008834</v>
      </c>
      <c r="AQ216" s="1">
        <v>1.9110312202129867</v>
      </c>
      <c r="AR216" s="1">
        <v>1.890384198790128</v>
      </c>
      <c r="AS216" s="1">
        <v>1.7971858433820629</v>
      </c>
      <c r="AT216" s="1">
        <v>1.8035633117903611</v>
      </c>
      <c r="AU216" s="1">
        <v>1.8157402213915474</v>
      </c>
      <c r="AV216" s="1">
        <v>1.7982825071093445</v>
      </c>
      <c r="AW216" s="1">
        <v>1.7732842327122695</v>
      </c>
      <c r="AX216" s="1">
        <v>1.7649215052459557</v>
      </c>
      <c r="AY216" s="1">
        <v>1.7521060004128146</v>
      </c>
      <c r="AZ216" s="1">
        <v>1.7451441415966487</v>
      </c>
      <c r="BA216" s="1">
        <v>1.7387265914206906</v>
      </c>
      <c r="BB216" s="1">
        <v>1.7387289592474415</v>
      </c>
      <c r="BC216" s="1">
        <v>1.7320864563592107</v>
      </c>
      <c r="BD216" s="1">
        <v>1.7347734217890993</v>
      </c>
      <c r="BE216" s="1">
        <v>1.7377760782271636</v>
      </c>
      <c r="BF216" s="1">
        <v>1.7377131289892369</v>
      </c>
      <c r="BG216" s="1">
        <v>1.7367350023555048</v>
      </c>
      <c r="BH216" s="1">
        <v>1.7372559820292206</v>
      </c>
      <c r="BI216" s="1">
        <v>1.7372559820292206</v>
      </c>
      <c r="BJ216" s="1">
        <v>1.7372559820292206</v>
      </c>
      <c r="BK216" s="1">
        <v>1.7372559820292206</v>
      </c>
      <c r="BL216" t="s">
        <v>33</v>
      </c>
    </row>
    <row r="217" spans="1:64" x14ac:dyDescent="0.2">
      <c r="B217" s="47" t="s">
        <v>182</v>
      </c>
      <c r="C217" s="25">
        <v>0.23800000000000002</v>
      </c>
      <c r="D217" s="25">
        <v>0.23899999999999999</v>
      </c>
      <c r="E217" s="25">
        <v>0.23949999999999999</v>
      </c>
      <c r="F217" s="25">
        <v>0.24049999999999999</v>
      </c>
      <c r="G217" s="25">
        <v>0.24099999999999999</v>
      </c>
      <c r="H217" s="25">
        <v>0.24199999999999999</v>
      </c>
      <c r="I217" s="25">
        <v>0.24299999999999999</v>
      </c>
      <c r="J217" s="25">
        <v>0.2445</v>
      </c>
      <c r="K217" s="25">
        <v>0.245</v>
      </c>
      <c r="L217" s="25">
        <v>0.246</v>
      </c>
      <c r="M217" s="25">
        <v>0.247</v>
      </c>
      <c r="N217" s="25">
        <v>0.2485</v>
      </c>
      <c r="O217" s="25">
        <v>0.2495</v>
      </c>
      <c r="P217" s="25">
        <v>0.25</v>
      </c>
      <c r="Q217" s="25">
        <v>0.251</v>
      </c>
      <c r="R217" s="25">
        <v>0.252</v>
      </c>
      <c r="S217" s="25">
        <v>0.2525</v>
      </c>
      <c r="T217" s="25">
        <v>0.2545</v>
      </c>
      <c r="U217" s="25">
        <v>0.2545</v>
      </c>
      <c r="V217" s="25">
        <v>0.2545</v>
      </c>
      <c r="W217" s="25">
        <v>0.2545</v>
      </c>
      <c r="X217" s="25">
        <v>0.25600000000000001</v>
      </c>
      <c r="Y217" s="25">
        <v>0.25750000000000001</v>
      </c>
      <c r="Z217" s="25">
        <v>0.25900000000000001</v>
      </c>
      <c r="AA217" s="25">
        <v>0.26050000000000001</v>
      </c>
      <c r="AB217" s="25">
        <v>0.26200000000000001</v>
      </c>
      <c r="AC217" s="25">
        <v>0.26400000000000001</v>
      </c>
      <c r="AD217" s="25">
        <v>0.26599999999999996</v>
      </c>
      <c r="AE217" s="25">
        <v>0.26799999999999996</v>
      </c>
      <c r="AF217" s="25">
        <v>0.27</v>
      </c>
      <c r="AG217" s="25">
        <v>0.27200000000000002</v>
      </c>
      <c r="AH217" s="25">
        <v>0.27400000000000002</v>
      </c>
      <c r="AI217" s="25">
        <v>0.27600000000000002</v>
      </c>
      <c r="AJ217" s="25">
        <v>0.27600000000000002</v>
      </c>
      <c r="AK217" s="25">
        <v>0.27600000000000002</v>
      </c>
      <c r="AL217" s="25">
        <v>0.27600000000000002</v>
      </c>
      <c r="AM217" s="25">
        <v>0.27600000000000002</v>
      </c>
      <c r="AN217" s="25">
        <v>0.27600000000000002</v>
      </c>
      <c r="AO217" s="25">
        <v>0.27600000000000002</v>
      </c>
      <c r="AP217" s="25">
        <v>0.27600000000000002</v>
      </c>
      <c r="AQ217" s="25">
        <v>0.27600000000000002</v>
      </c>
      <c r="AR217" s="25">
        <v>0.27600000000000002</v>
      </c>
      <c r="AS217" s="25">
        <v>0.27600000000000002</v>
      </c>
      <c r="AT217" s="25">
        <v>0.27600000000000002</v>
      </c>
      <c r="AU217" s="25">
        <v>0.27600000000000002</v>
      </c>
      <c r="AV217" s="25">
        <v>0.27600000000000002</v>
      </c>
      <c r="AW217" s="25">
        <v>0.27600000000000002</v>
      </c>
      <c r="AX217" s="25">
        <v>0.27600000000000002</v>
      </c>
      <c r="AY217" s="25">
        <v>0.27600000000000002</v>
      </c>
      <c r="AZ217" s="25">
        <v>0.27600000000000002</v>
      </c>
      <c r="BA217" s="25">
        <v>0.27600000000000002</v>
      </c>
      <c r="BB217" s="25">
        <v>0.27600000000000002</v>
      </c>
      <c r="BC217" s="25">
        <v>0.27600000000000002</v>
      </c>
      <c r="BD217" s="25">
        <v>0.27600000000000002</v>
      </c>
      <c r="BE217" s="25">
        <v>0.27600000000000002</v>
      </c>
      <c r="BF217" s="25">
        <v>0.27600000000000002</v>
      </c>
      <c r="BG217" s="25">
        <v>0.27600000000000002</v>
      </c>
      <c r="BH217" s="25">
        <v>0.27600000000000002</v>
      </c>
      <c r="BI217" s="25">
        <v>0.27600000000000002</v>
      </c>
      <c r="BJ217" s="25">
        <v>0.27600000000000002</v>
      </c>
      <c r="BK217" s="25">
        <v>0.27600000000000002</v>
      </c>
      <c r="BL217" t="s">
        <v>55</v>
      </c>
    </row>
    <row r="218" spans="1:64" x14ac:dyDescent="0.2">
      <c r="B218" s="47" t="s">
        <v>56</v>
      </c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6">
        <v>0.31095815625000006</v>
      </c>
      <c r="AI218" s="6">
        <v>0.43771813516767372</v>
      </c>
      <c r="AJ218" s="6">
        <v>0.30178354943498631</v>
      </c>
      <c r="AK218" s="6">
        <v>0.94437693089221664</v>
      </c>
      <c r="AL218" s="6">
        <v>1.7772547118749533</v>
      </c>
      <c r="AM218" s="6">
        <v>2.6675352552370843</v>
      </c>
      <c r="AN218" s="6">
        <v>3.4636381001028376</v>
      </c>
      <c r="AO218" s="6">
        <v>4.2925711744690727</v>
      </c>
      <c r="AP218" s="6">
        <v>5.1217313740924153</v>
      </c>
      <c r="AQ218" s="6">
        <v>5.9500345495143101</v>
      </c>
      <c r="AR218" s="6">
        <v>6.7703452702207949</v>
      </c>
      <c r="AS218" s="6">
        <v>7.5873028065135246</v>
      </c>
      <c r="AT218" s="6">
        <v>8.4030782414935601</v>
      </c>
      <c r="AU218" s="6">
        <v>8.6910385277754774</v>
      </c>
      <c r="AV218" s="6">
        <v>8.7719022521494914</v>
      </c>
      <c r="AW218" s="6">
        <v>8.7836463160983449</v>
      </c>
      <c r="AX218" s="6">
        <v>8.8648270721855429</v>
      </c>
      <c r="AY218" s="6">
        <v>8.9067535524551449</v>
      </c>
      <c r="AZ218" s="6">
        <v>8.9556262391967074</v>
      </c>
      <c r="BA218" s="6">
        <v>8.9999168827589333</v>
      </c>
      <c r="BB218" s="6">
        <v>9.0647249234136904</v>
      </c>
      <c r="BC218" s="6">
        <v>9.0985325850499237</v>
      </c>
      <c r="BD218" s="6">
        <v>9.1745623204682758</v>
      </c>
      <c r="BE218" s="6">
        <v>9.1831264635423722</v>
      </c>
      <c r="BF218" s="6">
        <v>9.1759187624960727</v>
      </c>
      <c r="BG218" s="6">
        <v>9.1641922467379064</v>
      </c>
      <c r="BH218" s="6">
        <v>9.160582546316153</v>
      </c>
      <c r="BI218" s="6">
        <v>9.154497370278035</v>
      </c>
      <c r="BJ218" s="6">
        <v>9.1486556012814404</v>
      </c>
      <c r="BK218" s="6">
        <v>9.1430475030447109</v>
      </c>
      <c r="BL218" s="47" t="s">
        <v>56</v>
      </c>
    </row>
    <row r="219" spans="1:64" x14ac:dyDescent="0.2">
      <c r="A219" s="2" t="s">
        <v>117</v>
      </c>
      <c r="C219" s="2">
        <v>1980</v>
      </c>
      <c r="D219" s="2">
        <v>1981</v>
      </c>
      <c r="E219" s="2">
        <v>1982</v>
      </c>
      <c r="F219" s="2">
        <v>1983</v>
      </c>
      <c r="G219" s="2">
        <v>1984</v>
      </c>
      <c r="H219" s="2">
        <v>1985</v>
      </c>
      <c r="I219" s="2">
        <v>1986</v>
      </c>
      <c r="J219" s="2">
        <v>1987</v>
      </c>
      <c r="K219" s="2">
        <v>1988</v>
      </c>
      <c r="L219" s="2">
        <v>1989</v>
      </c>
      <c r="M219" s="2">
        <v>1990</v>
      </c>
      <c r="N219" s="2">
        <v>1991</v>
      </c>
      <c r="O219" s="2">
        <v>1992</v>
      </c>
      <c r="P219" s="2">
        <v>1993</v>
      </c>
      <c r="Q219" s="2">
        <v>1994</v>
      </c>
      <c r="R219" s="2">
        <v>1995</v>
      </c>
      <c r="S219" s="2">
        <v>1996</v>
      </c>
      <c r="T219" s="2">
        <v>1997</v>
      </c>
      <c r="U219" s="2">
        <v>1998</v>
      </c>
      <c r="V219" s="2">
        <v>1999</v>
      </c>
      <c r="W219" s="2">
        <v>2000</v>
      </c>
      <c r="X219" s="2">
        <v>2001</v>
      </c>
      <c r="Y219" s="2">
        <v>2002</v>
      </c>
      <c r="Z219" s="2">
        <v>2003</v>
      </c>
      <c r="AA219" s="2">
        <v>2004</v>
      </c>
      <c r="AB219" s="36">
        <v>2005</v>
      </c>
      <c r="AC219" s="2">
        <v>2006</v>
      </c>
      <c r="AD219" s="2">
        <v>2007</v>
      </c>
      <c r="AE219" s="2">
        <v>2008</v>
      </c>
      <c r="AF219" s="2">
        <v>2009</v>
      </c>
      <c r="AG219" s="2">
        <v>2010</v>
      </c>
      <c r="AH219" s="2">
        <v>2011</v>
      </c>
      <c r="AI219" s="2">
        <v>2012</v>
      </c>
      <c r="AJ219" s="2">
        <v>2013</v>
      </c>
      <c r="AK219" s="2">
        <v>2014</v>
      </c>
      <c r="AL219" s="2">
        <v>2015</v>
      </c>
      <c r="AM219" s="2">
        <v>2016</v>
      </c>
      <c r="AN219" s="2">
        <v>2017</v>
      </c>
      <c r="AO219" s="2">
        <v>2018</v>
      </c>
      <c r="AP219" s="2">
        <v>2019</v>
      </c>
      <c r="AQ219" s="2">
        <v>2020</v>
      </c>
      <c r="AR219" s="2">
        <v>2021</v>
      </c>
      <c r="AS219" s="2">
        <v>2022</v>
      </c>
      <c r="AT219" s="2">
        <v>2023</v>
      </c>
      <c r="AU219" s="2">
        <v>2024</v>
      </c>
      <c r="AV219" s="2">
        <v>2025</v>
      </c>
      <c r="AW219" s="2">
        <v>2026</v>
      </c>
      <c r="AX219" s="2">
        <v>2027</v>
      </c>
      <c r="AY219" s="2">
        <v>2028</v>
      </c>
      <c r="AZ219" s="2">
        <v>2029</v>
      </c>
      <c r="BA219" s="2">
        <v>2030</v>
      </c>
      <c r="BB219" s="2">
        <v>2031</v>
      </c>
      <c r="BC219" s="2">
        <v>2032</v>
      </c>
      <c r="BD219" s="2">
        <v>2033</v>
      </c>
      <c r="BE219" s="2">
        <v>2034</v>
      </c>
      <c r="BF219" s="2">
        <v>2035</v>
      </c>
      <c r="BG219" s="2">
        <v>2036</v>
      </c>
      <c r="BH219" s="2">
        <v>2037</v>
      </c>
      <c r="BI219" s="2">
        <v>2038</v>
      </c>
      <c r="BJ219" s="2">
        <v>2039</v>
      </c>
      <c r="BK219" s="2">
        <v>2040</v>
      </c>
    </row>
    <row r="220" spans="1:64" x14ac:dyDescent="0.2">
      <c r="B220" t="s">
        <v>149</v>
      </c>
      <c r="C220" s="1">
        <v>16393.519771493968</v>
      </c>
      <c r="D220" s="1">
        <v>21235.120280693471</v>
      </c>
      <c r="E220" s="1">
        <v>26290.276431775306</v>
      </c>
      <c r="F220" s="1">
        <v>31572.862854294355</v>
      </c>
      <c r="G220" s="1">
        <v>36064.796557106878</v>
      </c>
      <c r="H220" s="1">
        <v>41146.179148675408</v>
      </c>
      <c r="I220" s="1">
        <v>44886.045686014055</v>
      </c>
      <c r="J220" s="1">
        <v>49407.009977517824</v>
      </c>
      <c r="K220" s="1">
        <v>52736.535290587628</v>
      </c>
      <c r="L220" s="1">
        <v>57997.636891230286</v>
      </c>
      <c r="M220" s="1">
        <v>63696.789714389226</v>
      </c>
      <c r="N220" s="1">
        <v>70229.497820660981</v>
      </c>
      <c r="O220" s="1">
        <v>78198.497262339137</v>
      </c>
      <c r="P220" s="1">
        <v>85584.96790931547</v>
      </c>
      <c r="Q220" s="1">
        <v>93127.476586935663</v>
      </c>
      <c r="R220" s="1">
        <v>100961.91853999429</v>
      </c>
      <c r="S220" s="1">
        <v>109342.86301227269</v>
      </c>
      <c r="T220" s="1">
        <v>118358.655</v>
      </c>
      <c r="U220" s="1">
        <v>128232.23</v>
      </c>
      <c r="V220" s="1">
        <v>140529.83487646034</v>
      </c>
      <c r="W220" s="1">
        <v>152756.5941733084</v>
      </c>
      <c r="X220" s="1">
        <v>161502.60996943244</v>
      </c>
      <c r="Y220" s="1">
        <v>168330.49792156412</v>
      </c>
      <c r="Z220" s="1">
        <v>174936.60651392315</v>
      </c>
      <c r="AA220" s="1">
        <v>181883.14886866612</v>
      </c>
      <c r="AB220" s="1">
        <v>184111.53</v>
      </c>
      <c r="AC220" s="1">
        <v>191956.35297762527</v>
      </c>
      <c r="AD220" s="1">
        <v>199945.33879749724</v>
      </c>
      <c r="AE220" s="1">
        <v>208140.51550531585</v>
      </c>
      <c r="AF220" s="1">
        <v>220719.68292297432</v>
      </c>
      <c r="AG220" s="1">
        <v>230385.73685239517</v>
      </c>
      <c r="AH220" s="1">
        <v>239359.47515713505</v>
      </c>
      <c r="AI220" s="1">
        <v>245953.16941905222</v>
      </c>
      <c r="AJ220" s="1">
        <v>236145.66459510621</v>
      </c>
      <c r="AK220" s="1">
        <v>252739.14191058083</v>
      </c>
      <c r="AL220" s="1">
        <v>251620.662327906</v>
      </c>
      <c r="AM220" s="1">
        <v>253368.139303701</v>
      </c>
      <c r="AN220" s="1">
        <v>256164.9491201269</v>
      </c>
      <c r="AO220" s="1">
        <v>260645.98261678612</v>
      </c>
      <c r="AP220" s="1">
        <v>264579.75781263085</v>
      </c>
      <c r="AQ220" s="1">
        <v>268647.17815050838</v>
      </c>
      <c r="AR220" s="1">
        <v>272346.23811193794</v>
      </c>
      <c r="AS220" s="1">
        <v>276215.44198853354</v>
      </c>
      <c r="AT220" s="1">
        <v>279799.97580862808</v>
      </c>
      <c r="AU220" s="1">
        <v>283082.49458731519</v>
      </c>
      <c r="AV220" s="1">
        <v>286091.68650007265</v>
      </c>
      <c r="AW220" s="1">
        <v>288922.29452048882</v>
      </c>
      <c r="AX220" s="1">
        <v>291685.81668211025</v>
      </c>
      <c r="AY220" s="1">
        <v>294395.18877866835</v>
      </c>
      <c r="AZ220" s="1">
        <v>296546.6365393874</v>
      </c>
      <c r="BA220" s="1">
        <v>298374.51311556378</v>
      </c>
      <c r="BB220" s="1">
        <v>299626.66585733683</v>
      </c>
      <c r="BC220" s="1">
        <v>301319.18528032984</v>
      </c>
      <c r="BD220" s="1">
        <v>302437.80699542759</v>
      </c>
      <c r="BE220" s="1">
        <v>303612.62892842217</v>
      </c>
      <c r="BF220" s="1">
        <v>305035.40462300094</v>
      </c>
      <c r="BG220" s="1">
        <v>306531.86072609841</v>
      </c>
      <c r="BH220" s="1">
        <v>307879.23585454788</v>
      </c>
      <c r="BI220" s="1">
        <v>309209.29360700556</v>
      </c>
      <c r="BJ220" s="1">
        <v>310542.49427468894</v>
      </c>
      <c r="BK220" s="1">
        <v>311843.59024200798</v>
      </c>
      <c r="BL220" t="s">
        <v>2</v>
      </c>
    </row>
    <row r="221" spans="1:64" x14ac:dyDescent="0.2">
      <c r="B221" t="s">
        <v>150</v>
      </c>
      <c r="C221" s="1">
        <v>112.40459999999999</v>
      </c>
      <c r="D221" s="1">
        <v>115.7607</v>
      </c>
      <c r="E221" s="1">
        <v>115.7508</v>
      </c>
      <c r="F221" s="1">
        <v>109.68209999999999</v>
      </c>
      <c r="G221" s="1">
        <v>112.02839999999999</v>
      </c>
      <c r="H221" s="1">
        <v>102.663</v>
      </c>
      <c r="I221" s="1">
        <v>85.724100000000007</v>
      </c>
      <c r="J221" s="1">
        <v>81.585900000000009</v>
      </c>
      <c r="K221" s="1">
        <v>90.802800000000019</v>
      </c>
      <c r="L221" s="1">
        <v>112.03829999999999</v>
      </c>
      <c r="M221" s="1">
        <v>101.5146</v>
      </c>
      <c r="N221" s="1">
        <v>60.330600000000011</v>
      </c>
      <c r="O221" s="1">
        <v>32.768999999999998</v>
      </c>
      <c r="P221" s="1">
        <v>25.858799999999999</v>
      </c>
      <c r="Q221" s="1">
        <v>29.323799999999999</v>
      </c>
      <c r="R221" s="1">
        <v>41.045399999999994</v>
      </c>
      <c r="S221" s="1">
        <v>49.618799999999993</v>
      </c>
      <c r="T221" s="1">
        <v>58.756499999999996</v>
      </c>
      <c r="U221" s="1">
        <v>54.46</v>
      </c>
      <c r="V221" s="1">
        <v>46.69</v>
      </c>
      <c r="W221" s="1">
        <v>50.88</v>
      </c>
      <c r="X221" s="1">
        <v>48.89</v>
      </c>
      <c r="Y221" s="1">
        <v>50.6</v>
      </c>
      <c r="Z221" s="1">
        <v>52.6</v>
      </c>
      <c r="AA221" s="1">
        <v>49.33</v>
      </c>
      <c r="AB221" s="1">
        <v>44.49</v>
      </c>
      <c r="AC221" s="1">
        <v>41.089999999999996</v>
      </c>
      <c r="AD221" s="1">
        <v>40.6</v>
      </c>
      <c r="AE221" s="1">
        <v>39</v>
      </c>
      <c r="AF221" s="1">
        <v>30.3</v>
      </c>
      <c r="AG221" s="1">
        <v>29.600000000000005</v>
      </c>
      <c r="AH221" s="1">
        <v>20</v>
      </c>
      <c r="AI221" s="1">
        <v>30</v>
      </c>
      <c r="AJ221" s="1">
        <v>8</v>
      </c>
      <c r="AK221" s="1">
        <v>7.75</v>
      </c>
      <c r="AL221" s="1">
        <v>10.045000000000002</v>
      </c>
      <c r="AM221" s="1">
        <v>10.734999999999999</v>
      </c>
      <c r="AN221" s="1">
        <v>9.6100000000000012</v>
      </c>
      <c r="AO221" s="1">
        <v>10</v>
      </c>
      <c r="AP221" s="1">
        <v>10</v>
      </c>
      <c r="AQ221" s="1">
        <v>10</v>
      </c>
      <c r="AR221" s="1">
        <v>10</v>
      </c>
      <c r="AS221" s="1">
        <v>10</v>
      </c>
      <c r="AT221" s="1">
        <v>10</v>
      </c>
      <c r="AU221" s="1">
        <v>10</v>
      </c>
      <c r="AV221" s="1">
        <v>10</v>
      </c>
      <c r="AW221" s="1">
        <v>10</v>
      </c>
      <c r="AX221" s="1">
        <v>10</v>
      </c>
      <c r="AY221" s="1">
        <v>10</v>
      </c>
      <c r="AZ221" s="1">
        <v>10</v>
      </c>
      <c r="BA221" s="1">
        <v>10</v>
      </c>
      <c r="BB221" s="1">
        <v>10</v>
      </c>
      <c r="BC221" s="1">
        <v>10</v>
      </c>
      <c r="BD221" s="1">
        <v>10</v>
      </c>
      <c r="BE221" s="1">
        <v>10</v>
      </c>
      <c r="BF221" s="1">
        <v>10</v>
      </c>
      <c r="BG221" s="1">
        <v>10</v>
      </c>
      <c r="BH221" s="1">
        <v>10</v>
      </c>
      <c r="BI221" s="1">
        <v>10</v>
      </c>
      <c r="BJ221" s="1">
        <v>10</v>
      </c>
      <c r="BK221" s="1">
        <v>10</v>
      </c>
      <c r="BL221" t="s">
        <v>3</v>
      </c>
    </row>
    <row r="222" spans="1:64" x14ac:dyDescent="0.2">
      <c r="B222" t="s">
        <v>159</v>
      </c>
      <c r="C222" s="1">
        <v>45.3</v>
      </c>
      <c r="D222" s="1">
        <v>45.7</v>
      </c>
      <c r="E222" s="1">
        <v>45.9</v>
      </c>
      <c r="F222" s="1">
        <v>46.3</v>
      </c>
      <c r="G222" s="1">
        <v>46.5</v>
      </c>
      <c r="H222" s="1">
        <v>46.9</v>
      </c>
      <c r="I222" s="1">
        <v>47.3</v>
      </c>
      <c r="J222" s="1">
        <v>48</v>
      </c>
      <c r="K222" s="1">
        <v>48.2</v>
      </c>
      <c r="L222" s="1">
        <v>48.6</v>
      </c>
      <c r="M222" s="1">
        <v>49</v>
      </c>
      <c r="N222" s="1">
        <v>49.7</v>
      </c>
      <c r="O222" s="1">
        <v>50.1</v>
      </c>
      <c r="P222" s="1">
        <v>50.3</v>
      </c>
      <c r="Q222" s="1">
        <v>50.7</v>
      </c>
      <c r="R222" s="1">
        <v>51.1</v>
      </c>
      <c r="S222" s="1">
        <v>51.3</v>
      </c>
      <c r="T222" s="1">
        <v>52.1</v>
      </c>
      <c r="U222" s="1">
        <v>52.1</v>
      </c>
      <c r="V222" s="1">
        <v>52.1</v>
      </c>
      <c r="W222" s="1">
        <v>52.1</v>
      </c>
      <c r="X222" s="1">
        <v>52.1</v>
      </c>
      <c r="Y222" s="1">
        <v>52.1</v>
      </c>
      <c r="Z222" s="1">
        <v>52.1</v>
      </c>
      <c r="AA222" s="1">
        <v>52.1</v>
      </c>
      <c r="AB222" s="1">
        <v>52.1</v>
      </c>
      <c r="AC222" s="1">
        <v>53</v>
      </c>
      <c r="AD222" s="1">
        <v>53.2</v>
      </c>
      <c r="AE222" s="1">
        <v>53.4</v>
      </c>
      <c r="AF222" s="1">
        <v>53.6</v>
      </c>
      <c r="AG222" s="1">
        <v>54.5</v>
      </c>
      <c r="AH222" s="1">
        <v>55.1</v>
      </c>
      <c r="AI222" s="1">
        <v>55.5</v>
      </c>
      <c r="AJ222" s="1">
        <v>56.4</v>
      </c>
      <c r="AK222" s="1">
        <v>56.6</v>
      </c>
      <c r="AL222" s="1">
        <v>57.5</v>
      </c>
      <c r="AM222" s="1">
        <v>58.4</v>
      </c>
      <c r="AN222" s="1">
        <v>59.3</v>
      </c>
      <c r="AO222" s="1">
        <v>60.2</v>
      </c>
      <c r="AP222" s="1">
        <v>61.1</v>
      </c>
      <c r="AQ222" s="1">
        <v>62</v>
      </c>
      <c r="AR222" s="1">
        <v>62</v>
      </c>
      <c r="AS222" s="1">
        <v>62</v>
      </c>
      <c r="AT222" s="1">
        <v>62</v>
      </c>
      <c r="AU222" s="1">
        <v>62</v>
      </c>
      <c r="AV222" s="1">
        <v>62</v>
      </c>
      <c r="AW222" s="1">
        <v>62</v>
      </c>
      <c r="AX222" s="1">
        <v>62</v>
      </c>
      <c r="AY222" s="1">
        <v>62</v>
      </c>
      <c r="AZ222" s="1">
        <v>62</v>
      </c>
      <c r="BA222" s="1">
        <v>62</v>
      </c>
      <c r="BB222" s="1">
        <v>62</v>
      </c>
      <c r="BC222" s="1">
        <v>62</v>
      </c>
      <c r="BD222" s="1">
        <v>62</v>
      </c>
      <c r="BE222" s="1">
        <v>62</v>
      </c>
      <c r="BF222" s="1">
        <v>62</v>
      </c>
      <c r="BG222" s="1">
        <v>62</v>
      </c>
      <c r="BH222" s="1">
        <v>62</v>
      </c>
      <c r="BI222" s="1">
        <v>62</v>
      </c>
      <c r="BJ222" s="1">
        <v>62</v>
      </c>
      <c r="BK222" s="1">
        <v>62</v>
      </c>
      <c r="BL222" t="s">
        <v>31</v>
      </c>
    </row>
    <row r="223" spans="1:64" x14ac:dyDescent="0.2">
      <c r="B223" t="s">
        <v>4</v>
      </c>
      <c r="C223" s="1">
        <v>38.643093386043518</v>
      </c>
      <c r="D223" s="1">
        <v>44.530669045452306</v>
      </c>
      <c r="E223" s="1">
        <v>50.357544168338812</v>
      </c>
      <c r="F223" s="1">
        <v>56.197311610163524</v>
      </c>
      <c r="G223" s="1">
        <v>62.251368475517097</v>
      </c>
      <c r="H223" s="1">
        <v>68.525977738124084</v>
      </c>
      <c r="I223" s="1">
        <v>70.534137960568103</v>
      </c>
      <c r="J223" s="1">
        <v>75.21009574975831</v>
      </c>
      <c r="K223" s="1">
        <v>78.233959654169553</v>
      </c>
      <c r="L223" s="1">
        <v>85.741289955903611</v>
      </c>
      <c r="M223" s="1">
        <v>94.25186466176342</v>
      </c>
      <c r="N223" s="1">
        <v>104.06150489056414</v>
      </c>
      <c r="O223" s="1">
        <v>114.60754532600994</v>
      </c>
      <c r="P223" s="1">
        <v>120.41706353146164</v>
      </c>
      <c r="Q223" s="1">
        <v>127.88936854630211</v>
      </c>
      <c r="R223" s="1">
        <v>136.20477713087018</v>
      </c>
      <c r="S223" s="1">
        <v>131.08587617338404</v>
      </c>
      <c r="T223" s="1">
        <v>140.89173772519965</v>
      </c>
      <c r="U223" s="1">
        <v>149.60038309527985</v>
      </c>
      <c r="V223" s="1">
        <v>160.72040589695121</v>
      </c>
      <c r="W223" s="1">
        <v>171.22813559650038</v>
      </c>
      <c r="X223" s="1">
        <v>177.02378476371453</v>
      </c>
      <c r="Y223" s="1">
        <v>179.99354600922152</v>
      </c>
      <c r="Z223" s="1">
        <v>183.57410752217305</v>
      </c>
      <c r="AA223" s="1">
        <v>186.9472365669547</v>
      </c>
      <c r="AB223" s="1">
        <v>185.78687906534412</v>
      </c>
      <c r="AC223" s="1">
        <v>164.43467704445018</v>
      </c>
      <c r="AD223" s="1">
        <v>169.09429494500375</v>
      </c>
      <c r="AE223" s="1">
        <v>173.24074837107855</v>
      </c>
      <c r="AF223" s="1">
        <v>178.66127536179377</v>
      </c>
      <c r="AG223" s="1">
        <v>185.28827094468281</v>
      </c>
      <c r="AH223" s="1">
        <v>192.76729384221713</v>
      </c>
      <c r="AI223" s="1">
        <v>199.56768159855275</v>
      </c>
      <c r="AJ223" s="1">
        <v>195.98505725048182</v>
      </c>
      <c r="AK223" s="1">
        <v>209.46751948940187</v>
      </c>
      <c r="AL223" s="1">
        <v>235.62277190855011</v>
      </c>
      <c r="AM223" s="1">
        <v>239.76762881919228</v>
      </c>
      <c r="AN223" s="1">
        <v>243.99810138344094</v>
      </c>
      <c r="AO223" s="1">
        <v>249.50495278418799</v>
      </c>
      <c r="AP223" s="1">
        <v>254.48972305527894</v>
      </c>
      <c r="AQ223" s="1">
        <v>248.72884889281272</v>
      </c>
      <c r="AR223" s="1">
        <v>248.79009099125142</v>
      </c>
      <c r="AS223" s="1">
        <v>249.80709077365714</v>
      </c>
      <c r="AT223" s="1">
        <v>249.12279376017398</v>
      </c>
      <c r="AU223" s="1">
        <v>248.48568711183179</v>
      </c>
      <c r="AV223" s="1">
        <v>387.4170888144065</v>
      </c>
      <c r="AW223" s="1">
        <v>389.38698789822183</v>
      </c>
      <c r="AX223" s="1">
        <v>378.91207412402844</v>
      </c>
      <c r="AY223" s="1">
        <v>378.17076144647785</v>
      </c>
      <c r="AZ223" s="1">
        <v>380.2272350000701</v>
      </c>
      <c r="BA223" s="1">
        <v>315.59315514013167</v>
      </c>
      <c r="BB223" s="1">
        <v>316.90368056218654</v>
      </c>
      <c r="BC223" s="1">
        <v>318.52699435944567</v>
      </c>
      <c r="BD223" s="1">
        <v>319.75759884258491</v>
      </c>
      <c r="BE223" s="1">
        <v>321.05405665158798</v>
      </c>
      <c r="BF223" s="1">
        <v>322.5416962456211</v>
      </c>
      <c r="BG223" s="1">
        <v>324.0860521695331</v>
      </c>
      <c r="BH223" s="1">
        <v>167.55683031023042</v>
      </c>
      <c r="BI223" s="1">
        <v>120.48871112526834</v>
      </c>
      <c r="BJ223" s="1">
        <v>113.24114888862586</v>
      </c>
      <c r="BK223" s="1">
        <v>116.90116527405986</v>
      </c>
      <c r="BL223" t="s">
        <v>4</v>
      </c>
    </row>
    <row r="224" spans="1:64" x14ac:dyDescent="0.2">
      <c r="B224" t="s">
        <v>54</v>
      </c>
      <c r="C224" s="1">
        <v>17.419264046379837</v>
      </c>
      <c r="D224" s="1">
        <v>20.071142753848605</v>
      </c>
      <c r="E224" s="1">
        <v>22.696794020026992</v>
      </c>
      <c r="F224" s="1">
        <v>25.326294893772889</v>
      </c>
      <c r="G224" s="1">
        <v>28.053855598287836</v>
      </c>
      <c r="H224" s="1">
        <v>30.878498619645345</v>
      </c>
      <c r="I224" s="1">
        <v>31.780327637849567</v>
      </c>
      <c r="J224" s="1">
        <v>33.878154315125123</v>
      </c>
      <c r="K224" s="1">
        <v>35.239346731805661</v>
      </c>
      <c r="L224" s="1">
        <v>38.617425199969247</v>
      </c>
      <c r="M224" s="1">
        <v>42.44677664332621</v>
      </c>
      <c r="N224" s="1">
        <v>46.852908982347998</v>
      </c>
      <c r="O224" s="1">
        <v>51.596862831880351</v>
      </c>
      <c r="P224" s="1">
        <v>54.211138604624736</v>
      </c>
      <c r="Q224" s="1">
        <v>57.570423965306389</v>
      </c>
      <c r="R224" s="1">
        <v>61.308743981254061</v>
      </c>
      <c r="S224" s="1">
        <v>59.003384386353375</v>
      </c>
      <c r="T224" s="1">
        <v>63.407250390185141</v>
      </c>
      <c r="U224" s="1">
        <v>67.326509719763536</v>
      </c>
      <c r="V224" s="1">
        <v>72.239158198504938</v>
      </c>
      <c r="W224" s="1">
        <v>76.866817928641751</v>
      </c>
      <c r="X224" s="1">
        <v>79.370051562168243</v>
      </c>
      <c r="Y224" s="1">
        <v>80.596690163449964</v>
      </c>
      <c r="Z224" s="1">
        <v>82.090830713683658</v>
      </c>
      <c r="AA224" s="1">
        <v>83.535350816745193</v>
      </c>
      <c r="AB224" s="1">
        <v>82.941636711738482</v>
      </c>
      <c r="AC224" s="1">
        <v>73.226233988136428</v>
      </c>
      <c r="AD224" s="1">
        <v>75.242056931599009</v>
      </c>
      <c r="AE224" s="1">
        <v>77.000378922632862</v>
      </c>
      <c r="AF224" s="1">
        <v>79.457920896060102</v>
      </c>
      <c r="AG224" s="1">
        <v>82.434861531874233</v>
      </c>
      <c r="AH224" s="1">
        <v>85.860147177063084</v>
      </c>
      <c r="AI224" s="1">
        <v>89.000548716665747</v>
      </c>
      <c r="AJ224" s="1">
        <v>87.785520486543419</v>
      </c>
      <c r="AK224" s="1">
        <v>93.873734318384535</v>
      </c>
      <c r="AL224" s="1">
        <v>91.393969597566567</v>
      </c>
      <c r="AM224" s="1">
        <v>93.245079070853222</v>
      </c>
      <c r="AN224" s="1">
        <v>94.894911770107171</v>
      </c>
      <c r="AO224" s="1">
        <v>97.626374738427273</v>
      </c>
      <c r="AP224" s="1">
        <v>99.539853876926117</v>
      </c>
      <c r="AQ224" s="1">
        <v>102.02655349158395</v>
      </c>
      <c r="AR224" s="1">
        <v>102.72273104150773</v>
      </c>
      <c r="AS224" s="1">
        <v>102.68604015878772</v>
      </c>
      <c r="AT224" s="1">
        <v>103.1863140965138</v>
      </c>
      <c r="AU224" s="1">
        <v>100.81583781398119</v>
      </c>
      <c r="AV224" s="1">
        <v>82.236818906897554</v>
      </c>
      <c r="AW224" s="1">
        <v>82.853959064157976</v>
      </c>
      <c r="AX224" s="1">
        <v>80.022845304845617</v>
      </c>
      <c r="AY224" s="1">
        <v>80.358577363276567</v>
      </c>
      <c r="AZ224" s="1">
        <v>76.586832328506262</v>
      </c>
      <c r="BA224" s="1">
        <v>77.056374507459807</v>
      </c>
      <c r="BB224" s="1">
        <v>77.379459538376494</v>
      </c>
      <c r="BC224" s="1">
        <v>70.571847462969004</v>
      </c>
      <c r="BD224" s="1">
        <v>69.922480940407496</v>
      </c>
      <c r="BE224" s="1">
        <v>42.876393234364564</v>
      </c>
      <c r="BF224" s="1">
        <v>43.074335904103968</v>
      </c>
      <c r="BG224" s="1">
        <v>43.278913764454657</v>
      </c>
      <c r="BH224" s="1">
        <v>23.412225229918402</v>
      </c>
      <c r="BI224" s="1">
        <v>18.732818142971766</v>
      </c>
      <c r="BJ224" s="1">
        <v>17.636789870971363</v>
      </c>
      <c r="BK224" s="1">
        <v>17.70670020291065</v>
      </c>
      <c r="BL224" t="s">
        <v>54</v>
      </c>
    </row>
    <row r="225" spans="2:64" x14ac:dyDescent="0.2">
      <c r="B225" t="s">
        <v>5</v>
      </c>
      <c r="C225" s="1">
        <v>70.803278283591723</v>
      </c>
      <c r="D225" s="1">
        <v>82.233766743660837</v>
      </c>
      <c r="E225" s="1">
        <v>93.40128652824545</v>
      </c>
      <c r="F225" s="1">
        <v>104.82703132052919</v>
      </c>
      <c r="G225" s="1">
        <v>116.44009695719721</v>
      </c>
      <c r="H225" s="1">
        <v>128.7070188524834</v>
      </c>
      <c r="I225" s="1">
        <v>133.00459473882395</v>
      </c>
      <c r="J225" s="1">
        <v>143.05229591294076</v>
      </c>
      <c r="K225" s="1">
        <v>149.06689816673534</v>
      </c>
      <c r="L225" s="1">
        <v>163.82800013080083</v>
      </c>
      <c r="M225" s="1">
        <v>179.63480135094096</v>
      </c>
      <c r="N225" s="1">
        <v>198.64880455563156</v>
      </c>
      <c r="O225" s="1">
        <v>218.05098367489538</v>
      </c>
      <c r="P225" s="1">
        <v>228.27043873364823</v>
      </c>
      <c r="Q225" s="1">
        <v>242.12535025941878</v>
      </c>
      <c r="R225" s="1">
        <v>257.7567625294817</v>
      </c>
      <c r="S225" s="1">
        <v>303.26827266954103</v>
      </c>
      <c r="T225" s="1">
        <v>324.5260437953246</v>
      </c>
      <c r="U225" s="1">
        <v>341.84655715444336</v>
      </c>
      <c r="V225" s="1">
        <v>363.77508210088092</v>
      </c>
      <c r="W225" s="1">
        <v>383.9191180925655</v>
      </c>
      <c r="X225" s="1">
        <v>392.46651677557452</v>
      </c>
      <c r="Y225" s="1">
        <v>381.65402233837517</v>
      </c>
      <c r="Z225" s="1">
        <v>385.77797407305843</v>
      </c>
      <c r="AA225" s="1">
        <v>389.22032252100735</v>
      </c>
      <c r="AB225" s="1">
        <v>370.00777107315093</v>
      </c>
      <c r="AC225" s="1">
        <v>428.402594841628</v>
      </c>
      <c r="AD225" s="1">
        <v>442.22935101890346</v>
      </c>
      <c r="AE225" s="1">
        <v>454.91592579413992</v>
      </c>
      <c r="AF225" s="1">
        <v>472.75006219996396</v>
      </c>
      <c r="AG225" s="1">
        <v>494.62864046577175</v>
      </c>
      <c r="AH225" s="1">
        <v>517.95445550331294</v>
      </c>
      <c r="AI225" s="1">
        <v>495.4655128953504</v>
      </c>
      <c r="AJ225" s="1">
        <v>489.82525450762131</v>
      </c>
      <c r="AK225" s="1">
        <v>523.77217442877782</v>
      </c>
      <c r="AL225" s="1">
        <v>515.33758210161682</v>
      </c>
      <c r="AM225" s="1">
        <v>495.61027589083562</v>
      </c>
      <c r="AN225" s="1">
        <v>506.66749792497222</v>
      </c>
      <c r="AO225" s="1">
        <v>523.74611860760945</v>
      </c>
      <c r="AP225" s="1">
        <v>536.29408974188777</v>
      </c>
      <c r="AQ225" s="1">
        <v>545.79686631704897</v>
      </c>
      <c r="AR225" s="1">
        <v>549.95059803762717</v>
      </c>
      <c r="AS225" s="1">
        <v>549.96032593551035</v>
      </c>
      <c r="AT225" s="1">
        <v>553.29962362577589</v>
      </c>
      <c r="AU225" s="1">
        <v>541.57579574146382</v>
      </c>
      <c r="AV225" s="1">
        <v>446.32874343795191</v>
      </c>
      <c r="AW225" s="1">
        <v>449.94534572852876</v>
      </c>
      <c r="AX225" s="1">
        <v>440.93727655303843</v>
      </c>
      <c r="AY225" s="1">
        <v>444.38694526776413</v>
      </c>
      <c r="AZ225" s="1">
        <v>422.92523000037158</v>
      </c>
      <c r="BA225" s="1">
        <v>377.02772438475682</v>
      </c>
      <c r="BB225" s="1">
        <v>378.61041964340279</v>
      </c>
      <c r="BC225" s="1">
        <v>341.29154029407584</v>
      </c>
      <c r="BD225" s="1">
        <v>338.82893700133769</v>
      </c>
      <c r="BE225" s="1">
        <v>198.34657477073841</v>
      </c>
      <c r="BF225" s="1">
        <v>199.26290968922953</v>
      </c>
      <c r="BG225" s="1">
        <v>200.21092315221514</v>
      </c>
      <c r="BH225" s="1">
        <v>171.71301715503546</v>
      </c>
      <c r="BI225" s="1">
        <v>171.20226261082658</v>
      </c>
      <c r="BJ225" s="1">
        <v>171.56226163582502</v>
      </c>
      <c r="BK225" s="1">
        <v>79.722711847445908</v>
      </c>
      <c r="BL225" t="s">
        <v>5</v>
      </c>
    </row>
    <row r="226" spans="2:64" x14ac:dyDescent="0.2">
      <c r="B226" t="s">
        <v>151</v>
      </c>
      <c r="C226" s="1">
        <v>12.508094888106887</v>
      </c>
      <c r="D226" s="1">
        <v>14.397728273849919</v>
      </c>
      <c r="E226" s="1">
        <v>16.260041583976012</v>
      </c>
      <c r="F226" s="1">
        <v>18.139042156801185</v>
      </c>
      <c r="G226" s="1">
        <v>20.077158884762206</v>
      </c>
      <c r="H226" s="1">
        <v>22.101010351059696</v>
      </c>
      <c r="I226" s="1">
        <v>22.747454043049821</v>
      </c>
      <c r="J226" s="1">
        <v>24.290939956747408</v>
      </c>
      <c r="K226" s="1">
        <v>25.255136152581734</v>
      </c>
      <c r="L226" s="1">
        <v>27.684675481506595</v>
      </c>
      <c r="M226" s="1">
        <v>30.446306657350505</v>
      </c>
      <c r="N226" s="1">
        <v>33.684519279691173</v>
      </c>
      <c r="O226" s="1">
        <v>37.127293581059483</v>
      </c>
      <c r="P226" s="1">
        <v>39.017174687058429</v>
      </c>
      <c r="Q226" s="1">
        <v>41.469149768730787</v>
      </c>
      <c r="R226" s="1">
        <v>44.196398651082418</v>
      </c>
      <c r="S226" s="1">
        <v>41.302719964161298</v>
      </c>
      <c r="T226" s="1">
        <v>44.518215195768363</v>
      </c>
      <c r="U226" s="1">
        <v>47.328587975989386</v>
      </c>
      <c r="V226" s="1">
        <v>50.818126612950465</v>
      </c>
      <c r="W226" s="1">
        <v>54.12675574743372</v>
      </c>
      <c r="X226" s="1">
        <v>55.948865004090223</v>
      </c>
      <c r="Y226" s="1">
        <v>56.217921369181013</v>
      </c>
      <c r="Z226" s="1">
        <v>57.352066112929933</v>
      </c>
      <c r="AA226" s="1">
        <v>58.475261351815178</v>
      </c>
      <c r="AB226" s="1">
        <v>45.944947828916213</v>
      </c>
      <c r="AC226" s="1">
        <v>33.513934155853498</v>
      </c>
      <c r="AD226" s="1">
        <v>34.495851496546535</v>
      </c>
      <c r="AE226" s="1">
        <v>35.38758603083172</v>
      </c>
      <c r="AF226" s="1">
        <v>36.672533336859978</v>
      </c>
      <c r="AG226" s="1">
        <v>38.188798410190039</v>
      </c>
      <c r="AH226" s="1">
        <v>39.887095456003692</v>
      </c>
      <c r="AI226" s="1">
        <v>39.696317976995338</v>
      </c>
      <c r="AJ226" s="1">
        <v>39.21137450904908</v>
      </c>
      <c r="AK226" s="1">
        <v>41.929986551356322</v>
      </c>
      <c r="AL226" s="1">
        <v>37.21274667399566</v>
      </c>
      <c r="AM226" s="1">
        <v>36.597254710712257</v>
      </c>
      <c r="AN226" s="1">
        <v>37.300186853779813</v>
      </c>
      <c r="AO226" s="1">
        <v>38.547652932442134</v>
      </c>
      <c r="AP226" s="1">
        <v>39.871026905133505</v>
      </c>
      <c r="AQ226" s="1">
        <v>41.673259478583141</v>
      </c>
      <c r="AR226" s="1">
        <v>42.165518392420459</v>
      </c>
      <c r="AS226" s="1">
        <v>42.705019231016479</v>
      </c>
      <c r="AT226" s="1">
        <v>43.12996511070385</v>
      </c>
      <c r="AU226" s="1">
        <v>43.554084657413085</v>
      </c>
      <c r="AV226" s="1">
        <v>12.681976151237182</v>
      </c>
      <c r="AW226" s="1">
        <v>12.707001358295928</v>
      </c>
      <c r="AX226" s="1">
        <v>10.776918058079154</v>
      </c>
      <c r="AY226" s="1">
        <v>10.560449134287367</v>
      </c>
      <c r="AZ226" s="1">
        <v>11.520041361828783</v>
      </c>
      <c r="BA226" s="1">
        <v>15.319655104519867</v>
      </c>
      <c r="BB226" s="1">
        <v>15.384441132301804</v>
      </c>
      <c r="BC226" s="1">
        <v>15.477653704501188</v>
      </c>
      <c r="BD226" s="1">
        <v>15.243628785560087</v>
      </c>
      <c r="BE226" s="1">
        <v>15.300814751085831</v>
      </c>
      <c r="BF226" s="1">
        <v>15.373100739411525</v>
      </c>
      <c r="BG226" s="1">
        <v>15.449877215126177</v>
      </c>
      <c r="BH226" s="1">
        <v>5.6548285596879833</v>
      </c>
      <c r="BI226" s="1">
        <v>1.8682056658631265</v>
      </c>
      <c r="BJ226" s="1">
        <v>1.5784904140694753</v>
      </c>
      <c r="BK226" s="1">
        <v>1.5847464173214001</v>
      </c>
      <c r="BL226" t="s">
        <v>6</v>
      </c>
    </row>
    <row r="227" spans="2:64" x14ac:dyDescent="0.2">
      <c r="B227" t="s">
        <v>7</v>
      </c>
      <c r="C227" s="14">
        <v>0.32464070326532968</v>
      </c>
      <c r="D227" s="14">
        <v>0.37539637752717692</v>
      </c>
      <c r="E227" s="14">
        <v>0.42493663550031208</v>
      </c>
      <c r="F227" s="14">
        <v>0.47580493989958828</v>
      </c>
      <c r="G227" s="14">
        <v>0.52756334147223394</v>
      </c>
      <c r="H227" s="14">
        <v>0.58262739224804516</v>
      </c>
      <c r="I227" s="14">
        <v>0.60160893421117356</v>
      </c>
      <c r="J227" s="14">
        <v>0.64708948279416512</v>
      </c>
      <c r="K227" s="14">
        <v>0.6736641867709865</v>
      </c>
      <c r="L227" s="14">
        <v>0.74047817242820202</v>
      </c>
      <c r="M227" s="14">
        <v>0.81631883787170934</v>
      </c>
      <c r="N227" s="14">
        <v>0.90854576043758106</v>
      </c>
      <c r="O227" s="14">
        <v>1.0033083885094292</v>
      </c>
      <c r="P227" s="14">
        <v>1.0549108183250095</v>
      </c>
      <c r="Q227" s="14">
        <v>1.1232985853086233</v>
      </c>
      <c r="R227" s="14">
        <v>1.1993994903065139</v>
      </c>
      <c r="S227" s="14">
        <v>1.1550882155911126</v>
      </c>
      <c r="T227" s="14">
        <v>1.2476334232715476</v>
      </c>
      <c r="U227" s="14">
        <v>1.3247507703250914</v>
      </c>
      <c r="V227" s="14">
        <v>1.4225759709036814</v>
      </c>
      <c r="W227" s="14">
        <v>1.5149128613696157</v>
      </c>
      <c r="X227" s="14">
        <v>1.5655865614872209</v>
      </c>
      <c r="Y227" s="14">
        <v>1.5912066799765328</v>
      </c>
      <c r="Z227" s="14">
        <v>1.6222002520771912</v>
      </c>
      <c r="AA227" s="14">
        <v>1.6521432692320976</v>
      </c>
      <c r="AB227" s="14">
        <v>1.6419086829125473</v>
      </c>
      <c r="AC227" s="14">
        <v>1.465484856543219</v>
      </c>
      <c r="AD227" s="14">
        <v>1.5096336423736574</v>
      </c>
      <c r="AE227" s="14">
        <v>1.5492926710882133</v>
      </c>
      <c r="AF227" s="14">
        <v>1.6012763820570346</v>
      </c>
      <c r="AG227" s="14">
        <v>1.6750742784387047</v>
      </c>
      <c r="AH227" s="14">
        <v>1.750318535411842</v>
      </c>
      <c r="AI227" s="14">
        <v>1.8178576898469163</v>
      </c>
      <c r="AJ227" s="14">
        <v>1.7990174372213035</v>
      </c>
      <c r="AK227" s="14">
        <v>1.9258263809289162</v>
      </c>
      <c r="AL227" s="14">
        <v>2.0672734054071555</v>
      </c>
      <c r="AM227" s="14">
        <v>2.1195242302388548</v>
      </c>
      <c r="AN227" s="14">
        <v>2.1780678523004249</v>
      </c>
      <c r="AO227" s="14">
        <v>2.2447689263922812</v>
      </c>
      <c r="AP227" s="14">
        <v>2.3073915300562446</v>
      </c>
      <c r="AQ227" s="14">
        <v>2.3672488055020722</v>
      </c>
      <c r="AR227" s="14">
        <v>2.368986497095257</v>
      </c>
      <c r="AS227" s="14">
        <v>2.3791297963455031</v>
      </c>
      <c r="AT227" s="14">
        <v>2.3739445954766092</v>
      </c>
      <c r="AU227" s="14">
        <v>2.3691329897079614</v>
      </c>
      <c r="AV227" s="14">
        <v>2.9827586232918515</v>
      </c>
      <c r="AW227" s="14">
        <v>2.9939193388983343</v>
      </c>
      <c r="AX227" s="14">
        <v>3.0237154249205833</v>
      </c>
      <c r="AY227" s="14">
        <v>3.0339031181972227</v>
      </c>
      <c r="AZ227" s="14">
        <v>3.0465044103165702</v>
      </c>
      <c r="BA227" s="14">
        <v>3.0567640791066846</v>
      </c>
      <c r="BB227" s="14">
        <v>3.0688861167533394</v>
      </c>
      <c r="BC227" s="14">
        <v>3.0775751858019951</v>
      </c>
      <c r="BD227" s="14">
        <v>3.0915137393996712</v>
      </c>
      <c r="BE227" s="14">
        <v>3.1063618317631114</v>
      </c>
      <c r="BF227" s="14">
        <v>3.120059648098541</v>
      </c>
      <c r="BG227" s="14">
        <v>3.1334107673949259</v>
      </c>
      <c r="BH227" s="14">
        <v>3.1067775298639124</v>
      </c>
      <c r="BI227" s="14">
        <v>3.105263375481865</v>
      </c>
      <c r="BJ227" s="14">
        <v>3.1158346866339111</v>
      </c>
      <c r="BK227" s="14">
        <v>3.1281855191155659</v>
      </c>
      <c r="BL227" t="s">
        <v>7</v>
      </c>
    </row>
    <row r="228" spans="2:64" x14ac:dyDescent="0.2">
      <c r="B228" t="s">
        <v>8</v>
      </c>
      <c r="C228" s="19">
        <v>0.14241817252386044</v>
      </c>
      <c r="D228" s="19">
        <v>0.16486889352640613</v>
      </c>
      <c r="E228" s="19">
        <v>0.18679064779646085</v>
      </c>
      <c r="F228" s="19">
        <v>0.20926391728504973</v>
      </c>
      <c r="G228" s="19">
        <v>0.23212125258473434</v>
      </c>
      <c r="H228" s="19">
        <v>0.25635805810052437</v>
      </c>
      <c r="I228" s="19">
        <v>0.26482336465954376</v>
      </c>
      <c r="J228" s="19">
        <v>0.28491761259931692</v>
      </c>
      <c r="K228" s="19">
        <v>0.29678613692610584</v>
      </c>
      <c r="L228" s="19">
        <v>0.32626030865457017</v>
      </c>
      <c r="M228" s="19">
        <v>0.35897542150797712</v>
      </c>
      <c r="N228" s="19">
        <v>0.39841195813042329</v>
      </c>
      <c r="O228" s="19">
        <v>0.43864536363913598</v>
      </c>
      <c r="P228" s="19">
        <v>0.46020700995849978</v>
      </c>
      <c r="Q228" s="19">
        <v>0.48913400370550342</v>
      </c>
      <c r="R228" s="19">
        <v>0.5215805761857093</v>
      </c>
      <c r="S228" s="19">
        <v>0.55435644689642272</v>
      </c>
      <c r="T228" s="19">
        <v>0.59585228200443396</v>
      </c>
      <c r="U228" s="19">
        <v>0.630023297431892</v>
      </c>
      <c r="V228" s="19">
        <v>0.67272244488116695</v>
      </c>
      <c r="W228" s="19">
        <v>0.71229462691679557</v>
      </c>
      <c r="X228" s="19">
        <v>0.73141735231394689</v>
      </c>
      <c r="Y228" s="19">
        <v>0.73806168461930932</v>
      </c>
      <c r="Z228" s="19">
        <v>0.74796467454986859</v>
      </c>
      <c r="AA228" s="19">
        <v>0.75695813862498695</v>
      </c>
      <c r="AB228" s="19">
        <v>0.74776598539718397</v>
      </c>
      <c r="AC228" s="19">
        <v>0.78232430316383172</v>
      </c>
      <c r="AD228" s="19">
        <v>0.80512275345644624</v>
      </c>
      <c r="AE228" s="19">
        <v>0.82552523569055269</v>
      </c>
      <c r="AF228" s="19">
        <v>0.85365941876006102</v>
      </c>
      <c r="AG228" s="19">
        <v>0.89349067504694424</v>
      </c>
      <c r="AH228" s="19">
        <v>0.93443515326723969</v>
      </c>
      <c r="AI228" s="19">
        <v>0.97117274678037058</v>
      </c>
      <c r="AJ228" s="19">
        <v>0.96522373984360055</v>
      </c>
      <c r="AK228" s="19">
        <v>1.0338553847599941</v>
      </c>
      <c r="AL228" s="19">
        <v>0.9824151009872264</v>
      </c>
      <c r="AM228" s="19">
        <v>1.0095505328615793</v>
      </c>
      <c r="AN228" s="19">
        <v>1.0356816691847532</v>
      </c>
      <c r="AO228" s="19">
        <v>1.0732121775303431</v>
      </c>
      <c r="AP228" s="19">
        <v>1.1090740743877048</v>
      </c>
      <c r="AQ228" s="19">
        <v>1.14516462585184</v>
      </c>
      <c r="AR228" s="19">
        <v>1.1549606421897605</v>
      </c>
      <c r="AS228" s="19">
        <v>1.1668052480745164</v>
      </c>
      <c r="AT228" s="19">
        <v>1.1749763839682614</v>
      </c>
      <c r="AU228" s="19">
        <v>1.1824473568039509</v>
      </c>
      <c r="AV228" s="19">
        <v>0.75678832209076918</v>
      </c>
      <c r="AW228" s="19">
        <v>0.75979379350092258</v>
      </c>
      <c r="AX228" s="19">
        <v>0.74459104068765991</v>
      </c>
      <c r="AY228" s="19">
        <v>0.74709915539146454</v>
      </c>
      <c r="AZ228" s="19">
        <v>0.75020147553335037</v>
      </c>
      <c r="BA228" s="19">
        <v>0.75272730993471182</v>
      </c>
      <c r="BB228" s="19">
        <v>0.75571164211237618</v>
      </c>
      <c r="BC228" s="19">
        <v>0.75785080956191841</v>
      </c>
      <c r="BD228" s="19">
        <v>0.76128235095983876</v>
      </c>
      <c r="BE228" s="19">
        <v>0.76493781228645596</v>
      </c>
      <c r="BF228" s="19">
        <v>0.76831008642428145</v>
      </c>
      <c r="BG228" s="19">
        <v>0.77159700699699807</v>
      </c>
      <c r="BH228" s="19">
        <v>0.76504015326695596</v>
      </c>
      <c r="BI228" s="19">
        <v>0.76466738263416201</v>
      </c>
      <c r="BJ228" s="19">
        <v>0.76726994046732122</v>
      </c>
      <c r="BK228" s="19">
        <v>0.77031059979130179</v>
      </c>
      <c r="BL228" t="s">
        <v>8</v>
      </c>
    </row>
    <row r="229" spans="2:64" x14ac:dyDescent="0.2">
      <c r="B229" t="s">
        <v>9</v>
      </c>
      <c r="C229" s="19">
        <v>7.6140483651650177</v>
      </c>
      <c r="D229" s="19">
        <v>8.5764447841456501</v>
      </c>
      <c r="E229" s="19">
        <v>9.7025442060017877</v>
      </c>
      <c r="F229" s="19">
        <v>11.742995858920622</v>
      </c>
      <c r="G229" s="19">
        <v>11.723077154768387</v>
      </c>
      <c r="H229" s="19">
        <v>12.597241268920021</v>
      </c>
      <c r="I229" s="19">
        <v>13.002355314168545</v>
      </c>
      <c r="J229" s="19">
        <v>13.595193268350942</v>
      </c>
      <c r="K229" s="19">
        <v>14.152451682734144</v>
      </c>
      <c r="L229" s="19">
        <v>15.11894322383378</v>
      </c>
      <c r="M229" s="19">
        <v>16.650450718583475</v>
      </c>
      <c r="N229" s="19">
        <v>18.496815010676553</v>
      </c>
      <c r="O229" s="19">
        <v>20.394627261078767</v>
      </c>
      <c r="P229" s="19">
        <v>21.421441880831257</v>
      </c>
      <c r="Q229" s="19">
        <v>22.78786800700761</v>
      </c>
      <c r="R229" s="19">
        <v>24.314255215041026</v>
      </c>
      <c r="S229" s="19">
        <v>24.191473032545407</v>
      </c>
      <c r="T229" s="19">
        <v>26.077463837014278</v>
      </c>
      <c r="U229" s="19">
        <v>27.647662077309818</v>
      </c>
      <c r="V229" s="19">
        <v>29.631459543151031</v>
      </c>
      <c r="W229" s="19">
        <v>31.494063137900969</v>
      </c>
      <c r="X229" s="19">
        <v>32.478705070053657</v>
      </c>
      <c r="Y229" s="19">
        <v>32.932678983614061</v>
      </c>
      <c r="Z229" s="19">
        <v>33.509119852051626</v>
      </c>
      <c r="AA229" s="19">
        <v>13.622690772849921</v>
      </c>
      <c r="AB229" s="19">
        <v>5.4047152388199571</v>
      </c>
      <c r="AC229" s="19">
        <v>0.10919230620889034</v>
      </c>
      <c r="AD229" s="19">
        <v>0.11242708257137965</v>
      </c>
      <c r="AE229" s="19">
        <v>0.11532662589796411</v>
      </c>
      <c r="AF229" s="19">
        <v>0.11919605545407952</v>
      </c>
      <c r="AG229" s="19">
        <v>0.1246343228576433</v>
      </c>
      <c r="AH229" s="19">
        <v>0.13023337530959769</v>
      </c>
      <c r="AI229" s="19">
        <v>0.1352700670209562</v>
      </c>
      <c r="AJ229" s="19">
        <v>0.13395743729335874</v>
      </c>
      <c r="AK229" s="19">
        <v>0.14340978811671412</v>
      </c>
      <c r="AL229" s="19">
        <v>0.14759314226964568</v>
      </c>
      <c r="AM229" s="19">
        <v>0.15136561859682521</v>
      </c>
      <c r="AN229" s="19">
        <v>0.15539234842710214</v>
      </c>
      <c r="AO229" s="19">
        <v>0.16036761556931084</v>
      </c>
      <c r="AP229" s="19">
        <v>0.16506454169095799</v>
      </c>
      <c r="AQ229" s="19">
        <v>0.16963929403475853</v>
      </c>
      <c r="AR229" s="19">
        <v>0.17020290900644003</v>
      </c>
      <c r="AS229" s="19">
        <v>0.17127009358860895</v>
      </c>
      <c r="AT229" s="19">
        <v>0.17142241724915999</v>
      </c>
      <c r="AU229" s="19">
        <v>0.17155818733461187</v>
      </c>
      <c r="AV229" s="19">
        <v>0.18008320441317388</v>
      </c>
      <c r="AW229" s="19">
        <v>0.18076540968438826</v>
      </c>
      <c r="AX229" s="19">
        <v>0.18132654101999024</v>
      </c>
      <c r="AY229" s="19">
        <v>0.18194890745419895</v>
      </c>
      <c r="AZ229" s="19">
        <v>0.18270697351638665</v>
      </c>
      <c r="BA229" s="19">
        <v>0.18332773503182503</v>
      </c>
      <c r="BB229" s="19">
        <v>0.18405506114696357</v>
      </c>
      <c r="BC229" s="19">
        <v>0.18458176738157667</v>
      </c>
      <c r="BD229" s="19">
        <v>0.18541591987471631</v>
      </c>
      <c r="BE229" s="19">
        <v>0.18630439048459405</v>
      </c>
      <c r="BF229" s="19">
        <v>0.18712631675651425</v>
      </c>
      <c r="BG229" s="19">
        <v>0.18792817923918836</v>
      </c>
      <c r="BH229" s="19">
        <v>0.18476633354145874</v>
      </c>
      <c r="BI229" s="19">
        <v>0.18468148354411007</v>
      </c>
      <c r="BJ229" s="19">
        <v>0.18526136533697213</v>
      </c>
      <c r="BK229" s="19">
        <v>0.1859955727835351</v>
      </c>
      <c r="BL229" t="s">
        <v>9</v>
      </c>
    </row>
    <row r="230" spans="2:64" x14ac:dyDescent="0.2">
      <c r="B230" t="s">
        <v>10</v>
      </c>
      <c r="C230" s="1">
        <v>6081.7211316755574</v>
      </c>
      <c r="D230" s="1">
        <v>7026.0874577808609</v>
      </c>
      <c r="E230" s="1">
        <v>7948.6227533783858</v>
      </c>
      <c r="F230" s="1">
        <v>9873.3873076977325</v>
      </c>
      <c r="G230" s="1">
        <v>9856.6398709171026</v>
      </c>
      <c r="H230" s="1">
        <v>10877.888068702558</v>
      </c>
      <c r="I230" s="1">
        <v>11227.709521288783</v>
      </c>
      <c r="J230" s="1">
        <v>12065.734025661459</v>
      </c>
      <c r="K230" s="1">
        <v>12560.300868426553</v>
      </c>
      <c r="L230" s="1">
        <v>13801.435314328264</v>
      </c>
      <c r="M230" s="1">
        <v>15199.482870249771</v>
      </c>
      <c r="N230" s="1">
        <v>16884.949702603313</v>
      </c>
      <c r="O230" s="1">
        <v>18617.381171184759</v>
      </c>
      <c r="P230" s="1">
        <v>19554.716231215963</v>
      </c>
      <c r="Q230" s="1">
        <v>20802.068080682657</v>
      </c>
      <c r="R230" s="1">
        <v>22195.441546301736</v>
      </c>
      <c r="S230" s="1">
        <v>22083.358953995026</v>
      </c>
      <c r="T230" s="1">
        <v>23804.999131217319</v>
      </c>
      <c r="U230" s="1">
        <v>25238.365810572821</v>
      </c>
      <c r="V230" s="1">
        <v>27049.289497247872</v>
      </c>
      <c r="W230" s="1">
        <v>28749.58049302674</v>
      </c>
      <c r="X230" s="1">
        <v>29648.417913948975</v>
      </c>
      <c r="Y230" s="1">
        <v>30062.831243613407</v>
      </c>
      <c r="Z230" s="1">
        <v>30589.039407801414</v>
      </c>
      <c r="AA230" s="1">
        <v>31088.926442325355</v>
      </c>
      <c r="AB230" s="1">
        <v>30585.322141590979</v>
      </c>
      <c r="AC230" s="1">
        <v>28735.047301931576</v>
      </c>
      <c r="AD230" s="1">
        <v>29586.311049484262</v>
      </c>
      <c r="AE230" s="1">
        <v>30349.354871308235</v>
      </c>
      <c r="AF230" s="1">
        <v>30937.897368135418</v>
      </c>
      <c r="AG230" s="1">
        <v>32349.42527609333</v>
      </c>
      <c r="AH230" s="1">
        <v>33803.71810863704</v>
      </c>
      <c r="AI230" s="1">
        <v>35611.045753296305</v>
      </c>
      <c r="AJ230" s="1">
        <v>35254.916802991327</v>
      </c>
      <c r="AK230" s="1">
        <v>37743.169736077325</v>
      </c>
      <c r="AL230" s="1">
        <v>38845.162453941339</v>
      </c>
      <c r="AM230" s="1">
        <v>39839.145473709134</v>
      </c>
      <c r="AN230" s="1">
        <v>40899.96861969764</v>
      </c>
      <c r="AO230" s="1">
        <v>42210.49367158032</v>
      </c>
      <c r="AP230" s="1">
        <v>43447.816721180439</v>
      </c>
      <c r="AQ230" s="1">
        <v>44653.029217230047</v>
      </c>
      <c r="AR230" s="1">
        <v>44802.34780457009</v>
      </c>
      <c r="AS230" s="1">
        <v>45084.164274668801</v>
      </c>
      <c r="AT230" s="1">
        <v>45125.227630562105</v>
      </c>
      <c r="AU230" s="1">
        <v>45198.31184737281</v>
      </c>
      <c r="AV230" s="1">
        <v>47472.934616544961</v>
      </c>
      <c r="AW230" s="1">
        <v>47679.408641901471</v>
      </c>
      <c r="AX230" s="1">
        <v>47845.952985180222</v>
      </c>
      <c r="AY230" s="1">
        <v>48026.541295222894</v>
      </c>
      <c r="AZ230" s="1">
        <v>48244.885816077571</v>
      </c>
      <c r="BA230" s="1">
        <v>48425.49083236252</v>
      </c>
      <c r="BB230" s="1">
        <v>48640.77814974662</v>
      </c>
      <c r="BC230" s="1">
        <v>48792.97447061351</v>
      </c>
      <c r="BD230" s="1">
        <v>49039.861969099336</v>
      </c>
      <c r="BE230" s="1">
        <v>49624.917325715141</v>
      </c>
      <c r="BF230" s="1">
        <v>50190.479676030118</v>
      </c>
      <c r="BG230" s="1">
        <v>50752.837445271922</v>
      </c>
      <c r="BH230" s="1">
        <v>50245.611255776617</v>
      </c>
      <c r="BI230" s="1">
        <v>50565.548938769025</v>
      </c>
      <c r="BJ230" s="1">
        <v>51068.025617863022</v>
      </c>
      <c r="BK230" s="1">
        <v>51615.578569636549</v>
      </c>
      <c r="BL230" t="s">
        <v>10</v>
      </c>
    </row>
    <row r="231" spans="2:64" x14ac:dyDescent="0.2">
      <c r="B231" t="s">
        <v>152</v>
      </c>
      <c r="C231" s="1">
        <v>1903.5120912912541</v>
      </c>
      <c r="D231" s="1">
        <v>2199.0884061911929</v>
      </c>
      <c r="E231" s="1">
        <v>2487.8318476927657</v>
      </c>
      <c r="F231" s="1">
        <v>3090.2620681370063</v>
      </c>
      <c r="G231" s="1">
        <v>3085.0203038864174</v>
      </c>
      <c r="H231" s="1">
        <v>3404.6598024108162</v>
      </c>
      <c r="I231" s="1">
        <v>3514.1500849104177</v>
      </c>
      <c r="J231" s="1">
        <v>3776.442574541928</v>
      </c>
      <c r="K231" s="1">
        <v>3931.2365785372626</v>
      </c>
      <c r="L231" s="1">
        <v>4319.6980639525091</v>
      </c>
      <c r="M231" s="1">
        <v>4757.2716338809932</v>
      </c>
      <c r="N231" s="1">
        <v>5284.8042887647298</v>
      </c>
      <c r="O231" s="1">
        <v>5827.0363603082187</v>
      </c>
      <c r="P231" s="1">
        <v>6120.4119659517874</v>
      </c>
      <c r="Q231" s="1">
        <v>6510.8194305736024</v>
      </c>
      <c r="R231" s="1">
        <v>6946.9300614402928</v>
      </c>
      <c r="S231" s="1">
        <v>6911.849437870118</v>
      </c>
      <c r="T231" s="1">
        <v>7450.7039534326505</v>
      </c>
      <c r="U231" s="1">
        <v>7899.3320220885198</v>
      </c>
      <c r="V231" s="1">
        <v>8466.1312980431521</v>
      </c>
      <c r="W231" s="1">
        <v>8998.303753685992</v>
      </c>
      <c r="X231" s="1">
        <v>9279.6300200153291</v>
      </c>
      <c r="Y231" s="1">
        <v>9409.3368524611597</v>
      </c>
      <c r="Z231" s="1">
        <v>9574.0342434433223</v>
      </c>
      <c r="AA231" s="1">
        <v>9730.4934091785162</v>
      </c>
      <c r="AB231" s="1">
        <v>9651.2772121784947</v>
      </c>
      <c r="AC231" s="1">
        <v>9099.3588507408604</v>
      </c>
      <c r="AD231" s="1">
        <v>9368.9235476149715</v>
      </c>
      <c r="AE231" s="1">
        <v>9610.5521581636767</v>
      </c>
      <c r="AF231" s="1">
        <v>9933.0046211732933</v>
      </c>
      <c r="AG231" s="1">
        <v>10386.193571470274</v>
      </c>
      <c r="AH231" s="1">
        <v>10852.781275799807</v>
      </c>
      <c r="AI231" s="1">
        <v>11272.505585079683</v>
      </c>
      <c r="AJ231" s="1">
        <v>11163.119774446561</v>
      </c>
      <c r="AK231" s="1">
        <v>11950.815676392844</v>
      </c>
      <c r="AL231" s="1">
        <v>12299.428522470473</v>
      </c>
      <c r="AM231" s="1">
        <v>12613.801549735432</v>
      </c>
      <c r="AN231" s="1">
        <v>12949.36236892518</v>
      </c>
      <c r="AO231" s="1">
        <v>13363.967964109233</v>
      </c>
      <c r="AP231" s="1">
        <v>13755.378474246496</v>
      </c>
      <c r="AQ231" s="1">
        <v>14136.607836229876</v>
      </c>
      <c r="AR231" s="1">
        <v>14183.575750536671</v>
      </c>
      <c r="AS231" s="1">
        <v>14272.507799050745</v>
      </c>
      <c r="AT231" s="1">
        <v>14285.201437429998</v>
      </c>
      <c r="AU231" s="1">
        <v>14296.515611217656</v>
      </c>
      <c r="AV231" s="1">
        <v>15006.933701097827</v>
      </c>
      <c r="AW231" s="1">
        <v>15063.784140365686</v>
      </c>
      <c r="AX231" s="1">
        <v>15110.545084999187</v>
      </c>
      <c r="AY231" s="1">
        <v>15162.408954516577</v>
      </c>
      <c r="AZ231" s="1">
        <v>15225.581126365552</v>
      </c>
      <c r="BA231" s="1">
        <v>15277.311252652085</v>
      </c>
      <c r="BB231" s="1">
        <v>15337.921762246962</v>
      </c>
      <c r="BC231" s="1">
        <v>15381.813948464724</v>
      </c>
      <c r="BD231" s="1">
        <v>15451.326656226358</v>
      </c>
      <c r="BE231" s="1">
        <v>15525.365873716171</v>
      </c>
      <c r="BF231" s="1">
        <v>15593.85972970952</v>
      </c>
      <c r="BG231" s="1">
        <v>15660.681603265695</v>
      </c>
      <c r="BH231" s="1">
        <v>15397.194461788229</v>
      </c>
      <c r="BI231" s="1">
        <v>15390.123628675838</v>
      </c>
      <c r="BJ231" s="1">
        <v>15438.447111414342</v>
      </c>
      <c r="BK231" s="1">
        <v>15499.631065294587</v>
      </c>
      <c r="BL231" t="s">
        <v>11</v>
      </c>
    </row>
    <row r="232" spans="2:64" ht="14.25" x14ac:dyDescent="0.2">
      <c r="B232" t="s">
        <v>153</v>
      </c>
      <c r="C232" s="1">
        <v>2282.3885986705686</v>
      </c>
      <c r="D232" s="1">
        <v>2636.7966501093442</v>
      </c>
      <c r="E232" s="1">
        <v>2983.0118077850912</v>
      </c>
      <c r="F232" s="1">
        <v>3705.3502016031248</v>
      </c>
      <c r="G232" s="1">
        <v>3699.0651125736413</v>
      </c>
      <c r="H232" s="1">
        <v>4082.325902171242</v>
      </c>
      <c r="I232" s="1">
        <v>4213.6092145208841</v>
      </c>
      <c r="J232" s="1">
        <v>4528.1086025682598</v>
      </c>
      <c r="K232" s="1">
        <v>4713.7129239055912</v>
      </c>
      <c r="L232" s="1">
        <v>5179.4940814778283</v>
      </c>
      <c r="M232" s="1">
        <v>5704.1626305527489</v>
      </c>
      <c r="N232" s="1">
        <v>6336.6957898857672</v>
      </c>
      <c r="O232" s="1">
        <v>6986.8541490506232</v>
      </c>
      <c r="P232" s="1">
        <v>7338.6234603738467</v>
      </c>
      <c r="Q232" s="1">
        <v>7806.7379263472449</v>
      </c>
      <c r="R232" s="1">
        <v>8329.6523518468748</v>
      </c>
      <c r="S232" s="1">
        <v>8287.5892540409077</v>
      </c>
      <c r="T232" s="1">
        <v>8933.6977858904684</v>
      </c>
      <c r="U232" s="1">
        <v>9471.6211296025431</v>
      </c>
      <c r="V232" s="1">
        <v>10151.236568397064</v>
      </c>
      <c r="W232" s="1">
        <v>10789.333037992796</v>
      </c>
      <c r="X232" s="1">
        <v>11126.65470025819</v>
      </c>
      <c r="Y232" s="1">
        <v>11282.178480169257</v>
      </c>
      <c r="Z232" s="1">
        <v>11479.657366238996</v>
      </c>
      <c r="AA232" s="1">
        <v>11667.258284386709</v>
      </c>
      <c r="AB232" s="1">
        <v>11572.274834746397</v>
      </c>
      <c r="AC232" s="1">
        <v>10910.502219113741</v>
      </c>
      <c r="AD232" s="1">
        <v>11233.721280113874</v>
      </c>
      <c r="AE232" s="1">
        <v>11523.44383472863</v>
      </c>
      <c r="AF232" s="1">
        <v>11910.077483421217</v>
      </c>
      <c r="AG232" s="1">
        <v>12453.469510156205</v>
      </c>
      <c r="AH232" s="1">
        <v>13012.927189208405</v>
      </c>
      <c r="AI232" s="1">
        <v>13516.193747097941</v>
      </c>
      <c r="AJ232" s="1">
        <v>13385.035700775254</v>
      </c>
      <c r="AK232" s="1">
        <v>14329.515199511803</v>
      </c>
      <c r="AL232" s="1">
        <v>14747.516213993375</v>
      </c>
      <c r="AM232" s="1">
        <v>15124.462289850642</v>
      </c>
      <c r="AN232" s="1">
        <v>15526.813391996619</v>
      </c>
      <c r="AO232" s="1">
        <v>16023.942403008676</v>
      </c>
      <c r="AP232" s="1">
        <v>16493.259561446641</v>
      </c>
      <c r="AQ232" s="1">
        <v>16950.369108189301</v>
      </c>
      <c r="AR232" s="1">
        <v>17006.685552202242</v>
      </c>
      <c r="AS232" s="1">
        <v>17113.318703897778</v>
      </c>
      <c r="AT232" s="1">
        <v>17128.538893800956</v>
      </c>
      <c r="AU232" s="1">
        <v>17142.105049421647</v>
      </c>
      <c r="AV232" s="1">
        <v>17993.925301076531</v>
      </c>
      <c r="AW232" s="1">
        <v>18062.091295402504</v>
      </c>
      <c r="AX232" s="1">
        <v>18118.159574339552</v>
      </c>
      <c r="AY232" s="1">
        <v>18180.346468245298</v>
      </c>
      <c r="AZ232" s="1">
        <v>18256.092477656537</v>
      </c>
      <c r="BA232" s="1">
        <v>18318.119007976122</v>
      </c>
      <c r="BB232" s="1">
        <v>18390.793479912427</v>
      </c>
      <c r="BC232" s="1">
        <v>18443.422000557221</v>
      </c>
      <c r="BD232" s="1">
        <v>18526.770571014818</v>
      </c>
      <c r="BE232" s="1">
        <v>18615.546611170466</v>
      </c>
      <c r="BF232" s="1">
        <v>18697.673536821967</v>
      </c>
      <c r="BG232" s="1">
        <v>18777.79568736894</v>
      </c>
      <c r="BH232" s="1">
        <v>18461.863863055431</v>
      </c>
      <c r="BI232" s="1">
        <v>18453.38564589429</v>
      </c>
      <c r="BJ232" s="1">
        <v>18511.327471719836</v>
      </c>
      <c r="BK232" s="1">
        <v>18584.68952673212</v>
      </c>
      <c r="BL232" t="s">
        <v>12</v>
      </c>
    </row>
    <row r="233" spans="2:64" x14ac:dyDescent="0.2">
      <c r="B233" t="s">
        <v>154</v>
      </c>
      <c r="C233" s="1">
        <v>81.279966298136557</v>
      </c>
      <c r="D233" s="1">
        <v>93.901074944363941</v>
      </c>
      <c r="E233" s="1">
        <v>106.2304198964811</v>
      </c>
      <c r="F233" s="1">
        <v>131.95419030945015</v>
      </c>
      <c r="G233" s="1">
        <v>131.73036697595001</v>
      </c>
      <c r="H233" s="1">
        <v>145.37897356294187</v>
      </c>
      <c r="I233" s="1">
        <v>150.05420862567485</v>
      </c>
      <c r="J233" s="1">
        <v>161.25409793294031</v>
      </c>
      <c r="K233" s="1">
        <v>167.86380190354112</v>
      </c>
      <c r="L233" s="1">
        <v>184.45110733077212</v>
      </c>
      <c r="M233" s="1">
        <v>203.1354987667184</v>
      </c>
      <c r="N233" s="1">
        <v>225.66114313025392</v>
      </c>
      <c r="O233" s="1">
        <v>248.81445258516098</v>
      </c>
      <c r="P233" s="1">
        <v>261.34159094614137</v>
      </c>
      <c r="Q233" s="1">
        <v>278.01198968549284</v>
      </c>
      <c r="R233" s="1">
        <v>296.63391362350058</v>
      </c>
      <c r="S233" s="1">
        <v>295.13597099705402</v>
      </c>
      <c r="T233" s="1">
        <v>318.14505881157419</v>
      </c>
      <c r="U233" s="1">
        <v>337.30147734317984</v>
      </c>
      <c r="V233" s="1">
        <v>361.50380642644257</v>
      </c>
      <c r="W233" s="1">
        <v>384.22757028239187</v>
      </c>
      <c r="X233" s="1">
        <v>396.24020185465457</v>
      </c>
      <c r="Y233" s="1">
        <v>401.7786836000916</v>
      </c>
      <c r="Z233" s="1">
        <v>408.81126219502983</v>
      </c>
      <c r="AA233" s="1">
        <v>415.49206857192269</v>
      </c>
      <c r="AB233" s="1">
        <v>412.10953696002173</v>
      </c>
      <c r="AC233" s="1">
        <v>388.54262292663481</v>
      </c>
      <c r="AD233" s="1">
        <v>400.05303548315931</v>
      </c>
      <c r="AE233" s="1">
        <v>410.37057715358895</v>
      </c>
      <c r="AF233" s="1">
        <v>424.13929732409963</v>
      </c>
      <c r="AG233" s="1">
        <v>444.47342172859055</v>
      </c>
      <c r="AH233" s="1">
        <v>464.15833170489361</v>
      </c>
      <c r="AI233" s="1">
        <v>481.97614171490517</v>
      </c>
      <c r="AJ233" s="1">
        <v>482.24677425609144</v>
      </c>
      <c r="AK233" s="1">
        <v>516.27523722017077</v>
      </c>
      <c r="AL233" s="1">
        <v>531.33531217072448</v>
      </c>
      <c r="AM233" s="1">
        <v>544.91622694857074</v>
      </c>
      <c r="AN233" s="1">
        <v>559.41245433756762</v>
      </c>
      <c r="AO233" s="1">
        <v>577.32341604951887</v>
      </c>
      <c r="AP233" s="1">
        <v>594.23235008744859</v>
      </c>
      <c r="AQ233" s="1">
        <v>610.70145852513065</v>
      </c>
      <c r="AR233" s="1">
        <v>612.7304724231841</v>
      </c>
      <c r="AS233" s="1">
        <v>616.57233691899228</v>
      </c>
      <c r="AT233" s="1">
        <v>617.12070209697583</v>
      </c>
      <c r="AU233" s="1">
        <v>617.60947440460268</v>
      </c>
      <c r="AV233" s="1">
        <v>648.29953588742603</v>
      </c>
      <c r="AW233" s="1">
        <v>650.75547486379764</v>
      </c>
      <c r="AX233" s="1">
        <v>652.77554767196489</v>
      </c>
      <c r="AY233" s="1">
        <v>655.01606683511602</v>
      </c>
      <c r="AZ233" s="1">
        <v>657.74510465899175</v>
      </c>
      <c r="BA233" s="1">
        <v>659.97984611457002</v>
      </c>
      <c r="BB233" s="1">
        <v>662.59822012906864</v>
      </c>
      <c r="BC233" s="1">
        <v>664.49436257367597</v>
      </c>
      <c r="BD233" s="1">
        <v>667.49731154897859</v>
      </c>
      <c r="BE233" s="1">
        <v>670.69580574453857</v>
      </c>
      <c r="BF233" s="1">
        <v>673.65474032345128</v>
      </c>
      <c r="BG233" s="1">
        <v>676.54144526107791</v>
      </c>
      <c r="BH233" s="1">
        <v>665.15880074925133</v>
      </c>
      <c r="BI233" s="1">
        <v>664.85334075879609</v>
      </c>
      <c r="BJ233" s="1">
        <v>666.94091521309952</v>
      </c>
      <c r="BK233" s="1">
        <v>669.58406202072615</v>
      </c>
      <c r="BL233" t="s">
        <v>0</v>
      </c>
    </row>
    <row r="234" spans="2:64" x14ac:dyDescent="0.2">
      <c r="B234" t="s">
        <v>155</v>
      </c>
      <c r="C234" s="1">
        <v>22.577768416149045</v>
      </c>
      <c r="D234" s="1">
        <v>26.083631928989988</v>
      </c>
      <c r="E234" s="1">
        <v>29.508449971244751</v>
      </c>
      <c r="F234" s="1">
        <v>36.653941752625038</v>
      </c>
      <c r="G234" s="1">
        <v>36.591768604430555</v>
      </c>
      <c r="H234" s="1">
        <v>40.383048211928298</v>
      </c>
      <c r="I234" s="1">
        <v>41.68172461824301</v>
      </c>
      <c r="J234" s="1">
        <v>44.792804981372306</v>
      </c>
      <c r="K234" s="1">
        <v>46.628833862094751</v>
      </c>
      <c r="L234" s="1">
        <v>51.236418702992253</v>
      </c>
      <c r="M234" s="1">
        <v>56.426527435199546</v>
      </c>
      <c r="N234" s="1">
        <v>62.683650869514985</v>
      </c>
      <c r="O234" s="1">
        <v>69.115125718100273</v>
      </c>
      <c r="P234" s="1">
        <v>72.594886373928162</v>
      </c>
      <c r="Q234" s="1">
        <v>77.225552690414673</v>
      </c>
      <c r="R234" s="1">
        <v>82.398309339861257</v>
      </c>
      <c r="S234" s="1">
        <v>81.982214165848333</v>
      </c>
      <c r="T234" s="1">
        <v>88.373627447659487</v>
      </c>
      <c r="U234" s="1">
        <v>93.694854817549967</v>
      </c>
      <c r="V234" s="1">
        <v>100.41772400734516</v>
      </c>
      <c r="W234" s="1">
        <v>106.72988063399772</v>
      </c>
      <c r="X234" s="1">
        <v>110.06672273740404</v>
      </c>
      <c r="Y234" s="1">
        <v>111.60518988891432</v>
      </c>
      <c r="Z234" s="1">
        <v>113.55868394306384</v>
      </c>
      <c r="AA234" s="1">
        <v>115.41446349220074</v>
      </c>
      <c r="AB234" s="1">
        <v>114.47487137778383</v>
      </c>
      <c r="AC234" s="1">
        <v>107.92850636850967</v>
      </c>
      <c r="AD234" s="1">
        <v>111.12584318976647</v>
      </c>
      <c r="AE234" s="1">
        <v>113.99182698710804</v>
      </c>
      <c r="AF234" s="1">
        <v>117.81647147891658</v>
      </c>
      <c r="AG234" s="1">
        <v>123.46483936905292</v>
      </c>
      <c r="AH234" s="1">
        <v>128.932869918026</v>
      </c>
      <c r="AI234" s="1">
        <v>133.88226158747364</v>
      </c>
      <c r="AJ234" s="1">
        <v>133.95743729335874</v>
      </c>
      <c r="AK234" s="1">
        <v>143.40978811671411</v>
      </c>
      <c r="AL234" s="1">
        <v>147.59314226964568</v>
      </c>
      <c r="AM234" s="1">
        <v>151.36561859682521</v>
      </c>
      <c r="AN234" s="1">
        <v>155.39234842710212</v>
      </c>
      <c r="AO234" s="1">
        <v>160.36761556931083</v>
      </c>
      <c r="AP234" s="1">
        <v>165.06454169095795</v>
      </c>
      <c r="AQ234" s="1">
        <v>169.63929403475851</v>
      </c>
      <c r="AR234" s="1">
        <v>170.20290900644002</v>
      </c>
      <c r="AS234" s="1">
        <v>171.27009358860894</v>
      </c>
      <c r="AT234" s="1">
        <v>171.42241724915996</v>
      </c>
      <c r="AU234" s="1">
        <v>171.55818733461183</v>
      </c>
      <c r="AV234" s="1">
        <v>180.08320441317392</v>
      </c>
      <c r="AW234" s="1">
        <v>180.7654096843882</v>
      </c>
      <c r="AX234" s="1">
        <v>181.32654101999023</v>
      </c>
      <c r="AY234" s="1">
        <v>181.94890745419892</v>
      </c>
      <c r="AZ234" s="1">
        <v>182.7069735163866</v>
      </c>
      <c r="BA234" s="1">
        <v>183.32773503182497</v>
      </c>
      <c r="BB234" s="1">
        <v>184.05506114696351</v>
      </c>
      <c r="BC234" s="1">
        <v>184.58176738157664</v>
      </c>
      <c r="BD234" s="1">
        <v>185.41591987471628</v>
      </c>
      <c r="BE234" s="1">
        <v>186.30439048459402</v>
      </c>
      <c r="BF234" s="1">
        <v>187.12631675651423</v>
      </c>
      <c r="BG234" s="1">
        <v>187.92817923918832</v>
      </c>
      <c r="BH234" s="1">
        <v>184.76633354145872</v>
      </c>
      <c r="BI234" s="1">
        <v>184.68148354410999</v>
      </c>
      <c r="BJ234" s="1">
        <v>185.26136533697209</v>
      </c>
      <c r="BK234" s="1">
        <v>185.99557278353504</v>
      </c>
      <c r="BL234" t="s">
        <v>1</v>
      </c>
    </row>
    <row r="235" spans="2:64" x14ac:dyDescent="0.2">
      <c r="B235" t="s">
        <v>178</v>
      </c>
      <c r="C235" s="1">
        <v>6.4140773069654315</v>
      </c>
      <c r="D235" s="1">
        <v>7.4251888635563921</v>
      </c>
      <c r="E235" s="1">
        <v>8.4124773822942185</v>
      </c>
      <c r="F235" s="1">
        <v>9.4246044534790911</v>
      </c>
      <c r="G235" s="1">
        <v>10.454028669822302</v>
      </c>
      <c r="H235" s="1">
        <v>11.54557999011549</v>
      </c>
      <c r="I235" s="1">
        <v>11.926831411436849</v>
      </c>
      <c r="J235" s="1">
        <v>12.831814654986349</v>
      </c>
      <c r="K235" s="1">
        <v>13.366336557652037</v>
      </c>
      <c r="L235" s="1">
        <v>14.693762774931098</v>
      </c>
      <c r="M235" s="1">
        <v>16.167151031704968</v>
      </c>
      <c r="N235" s="1">
        <v>17.943251582166425</v>
      </c>
      <c r="O235" s="1">
        <v>19.755240661103223</v>
      </c>
      <c r="P235" s="1">
        <v>20.72631102317149</v>
      </c>
      <c r="Q235" s="1">
        <v>22.029094023847207</v>
      </c>
      <c r="R235" s="1">
        <v>23.490388046555093</v>
      </c>
      <c r="S235" s="1">
        <v>24.966512650712605</v>
      </c>
      <c r="T235" s="1">
        <v>26.8353576835</v>
      </c>
      <c r="U235" s="1">
        <v>28.374315322999998</v>
      </c>
      <c r="V235" s="1">
        <v>30.320956902268374</v>
      </c>
      <c r="W235" s="1">
        <v>32.128840177173906</v>
      </c>
      <c r="X235" s="1">
        <v>33.017285049733999</v>
      </c>
      <c r="Y235" s="1">
        <v>33.344611941275716</v>
      </c>
      <c r="Z235" s="1">
        <v>33.819785837509251</v>
      </c>
      <c r="AA235" s="1">
        <v>34.25211198297395</v>
      </c>
      <c r="AB235" s="1">
        <v>33.863560615999994</v>
      </c>
      <c r="AC235" s="1">
        <v>35.448586693155669</v>
      </c>
      <c r="AD235" s="1">
        <v>36.499646658406476</v>
      </c>
      <c r="AE235" s="1">
        <v>37.442043587720477</v>
      </c>
      <c r="AF235" s="1">
        <v>38.703379044911735</v>
      </c>
      <c r="AG235" s="1">
        <v>40.493550815885826</v>
      </c>
      <c r="AH235" s="1">
        <v>42.324015792814585</v>
      </c>
      <c r="AI235" s="1">
        <v>43.968688607609941</v>
      </c>
      <c r="AJ235" s="1">
        <v>43.577221867533581</v>
      </c>
      <c r="AK235" s="1">
        <v>46.658265873357045</v>
      </c>
      <c r="AL235" s="1">
        <v>47.605827599762613</v>
      </c>
      <c r="AM235" s="1">
        <v>48.853623631322833</v>
      </c>
      <c r="AN235" s="1">
        <v>50.16850987259194</v>
      </c>
      <c r="AO235" s="1">
        <v>51.817820429669979</v>
      </c>
      <c r="AP235" s="1">
        <v>53.378659499492578</v>
      </c>
      <c r="AQ235" s="1">
        <v>54.90595435783468</v>
      </c>
      <c r="AR235" s="1">
        <v>55.120553821537754</v>
      </c>
      <c r="AS235" s="1">
        <v>55.490565629619105</v>
      </c>
      <c r="AT235" s="1">
        <v>55.578246229221726</v>
      </c>
      <c r="AU235" s="1">
        <v>55.657421751146479</v>
      </c>
      <c r="AV235" s="1">
        <v>55.829662408272675</v>
      </c>
      <c r="AW235" s="1">
        <v>56.041861279999672</v>
      </c>
      <c r="AX235" s="1">
        <v>56.219017558460713</v>
      </c>
      <c r="AY235" s="1">
        <v>56.423557832836657</v>
      </c>
      <c r="AZ235" s="1">
        <v>56.656798726037863</v>
      </c>
      <c r="BA235" s="1">
        <v>56.843885350088932</v>
      </c>
      <c r="BB235" s="1">
        <v>57.068949362546078</v>
      </c>
      <c r="BC235" s="1">
        <v>57.226756451878089</v>
      </c>
      <c r="BD235" s="1">
        <v>57.486968366895425</v>
      </c>
      <c r="BE235" s="1">
        <v>57.764234338927416</v>
      </c>
      <c r="BF235" s="1">
        <v>58.01852031866467</v>
      </c>
      <c r="BG235" s="1">
        <v>58.265884715644582</v>
      </c>
      <c r="BH235" s="1">
        <v>58.519485546661983</v>
      </c>
      <c r="BI235" s="1">
        <v>58.758496924778633</v>
      </c>
      <c r="BJ235" s="1">
        <v>58.998073084761337</v>
      </c>
      <c r="BK235" s="1">
        <v>59.231880030088575</v>
      </c>
      <c r="BL235" t="s">
        <v>33</v>
      </c>
    </row>
    <row r="236" spans="2:64" x14ac:dyDescent="0.2">
      <c r="B236" s="47" t="s">
        <v>182</v>
      </c>
      <c r="C236" s="25">
        <v>0.23800000000000002</v>
      </c>
      <c r="D236" s="25">
        <v>0.23899999999999999</v>
      </c>
      <c r="E236" s="25">
        <v>0.23949999999999999</v>
      </c>
      <c r="F236" s="25">
        <v>0.24049999999999999</v>
      </c>
      <c r="G236" s="25">
        <v>0.24099999999999999</v>
      </c>
      <c r="H236" s="25">
        <v>0.24199999999999999</v>
      </c>
      <c r="I236" s="25">
        <v>0.24299999999999999</v>
      </c>
      <c r="J236" s="25">
        <v>0.2445</v>
      </c>
      <c r="K236" s="25">
        <v>0.245</v>
      </c>
      <c r="L236" s="25">
        <v>0.246</v>
      </c>
      <c r="M236" s="25">
        <v>0.247</v>
      </c>
      <c r="N236" s="25">
        <v>0.2485</v>
      </c>
      <c r="O236" s="25">
        <v>0.2495</v>
      </c>
      <c r="P236" s="25">
        <v>0.25</v>
      </c>
      <c r="Q236" s="25">
        <v>0.251</v>
      </c>
      <c r="R236" s="25">
        <v>0.252</v>
      </c>
      <c r="S236" s="25">
        <v>0.2525</v>
      </c>
      <c r="T236" s="25">
        <v>0.2545</v>
      </c>
      <c r="U236" s="25">
        <v>0.2545</v>
      </c>
      <c r="V236" s="25">
        <v>0.2545</v>
      </c>
      <c r="W236" s="25">
        <v>0.2545</v>
      </c>
      <c r="X236" s="25">
        <v>0.2545</v>
      </c>
      <c r="Y236" s="25">
        <v>0.2545</v>
      </c>
      <c r="Z236" s="25">
        <v>0.2545</v>
      </c>
      <c r="AA236" s="25">
        <v>0.2545</v>
      </c>
      <c r="AB236" s="25">
        <v>0.2545</v>
      </c>
      <c r="AC236" s="25">
        <v>0.25650000000000001</v>
      </c>
      <c r="AD236" s="25">
        <v>0.25700000000000001</v>
      </c>
      <c r="AE236" s="25">
        <v>0.25750000000000001</v>
      </c>
      <c r="AF236" s="25">
        <v>0.25800000000000001</v>
      </c>
      <c r="AG236" s="25">
        <v>0.26</v>
      </c>
      <c r="AH236" s="25">
        <v>0.26150000000000001</v>
      </c>
      <c r="AI236" s="25">
        <v>0.26250000000000001</v>
      </c>
      <c r="AJ236" s="25">
        <v>0.26450000000000001</v>
      </c>
      <c r="AK236" s="25">
        <v>0.26500000000000001</v>
      </c>
      <c r="AL236" s="25">
        <v>0.26700000000000002</v>
      </c>
      <c r="AM236" s="25">
        <v>0.26900000000000002</v>
      </c>
      <c r="AN236" s="25">
        <v>0.27100000000000002</v>
      </c>
      <c r="AO236" s="25">
        <v>0.27299999999999996</v>
      </c>
      <c r="AP236" s="25">
        <v>0.27499999999999997</v>
      </c>
      <c r="AQ236" s="25">
        <v>0.27699999999999997</v>
      </c>
      <c r="AR236" s="25">
        <v>0.27699999999999997</v>
      </c>
      <c r="AS236" s="25">
        <v>0.27699999999999997</v>
      </c>
      <c r="AT236" s="25">
        <v>0.27699999999999997</v>
      </c>
      <c r="AU236" s="25">
        <v>0.27699999999999997</v>
      </c>
      <c r="AV236" s="25">
        <v>0.27699999999999997</v>
      </c>
      <c r="AW236" s="25">
        <v>0.27699999999999997</v>
      </c>
      <c r="AX236" s="25">
        <v>0.27699999999999997</v>
      </c>
      <c r="AY236" s="25">
        <v>0.27699999999999997</v>
      </c>
      <c r="AZ236" s="25">
        <v>0.27699999999999997</v>
      </c>
      <c r="BA236" s="25">
        <v>0.27699999999999997</v>
      </c>
      <c r="BB236" s="25">
        <v>0.27699999999999997</v>
      </c>
      <c r="BC236" s="25">
        <v>0.27699999999999997</v>
      </c>
      <c r="BD236" s="25">
        <v>0.27699999999999997</v>
      </c>
      <c r="BE236" s="25">
        <v>0.27699999999999997</v>
      </c>
      <c r="BF236" s="25">
        <v>0.27699999999999997</v>
      </c>
      <c r="BG236" s="25">
        <v>0.27699999999999997</v>
      </c>
      <c r="BH236" s="25">
        <v>0.27699999999999997</v>
      </c>
      <c r="BI236" s="25">
        <v>0.27699999999999997</v>
      </c>
      <c r="BJ236" s="25">
        <v>0.27699999999999997</v>
      </c>
      <c r="BK236" s="25">
        <v>0.27699999999999997</v>
      </c>
      <c r="BL236" t="s">
        <v>55</v>
      </c>
    </row>
    <row r="237" spans="2:64" x14ac:dyDescent="0.2">
      <c r="B237" s="47" t="s">
        <v>56</v>
      </c>
      <c r="AH237" s="1">
        <v>1.0799250000000002E-2</v>
      </c>
      <c r="AI237" s="1">
        <v>3.8392299389728102E-2</v>
      </c>
      <c r="AJ237" s="1">
        <v>2.8008419153179805E-2</v>
      </c>
      <c r="AK237" s="1">
        <v>9.090626011592827E-2</v>
      </c>
      <c r="AL237" s="1">
        <v>0.17642295047178877</v>
      </c>
      <c r="AM237" s="1">
        <v>0.27159676391426202</v>
      </c>
      <c r="AN237" s="1">
        <v>0.36100747303273417</v>
      </c>
      <c r="AO237" s="1">
        <v>0.45755019642727801</v>
      </c>
      <c r="AP237" s="1">
        <v>0.55789821833032893</v>
      </c>
      <c r="AQ237" s="1">
        <v>0.6619333480004822</v>
      </c>
      <c r="AR237" s="1">
        <v>0.75305949300218078</v>
      </c>
      <c r="AS237" s="1">
        <v>0.84386526728498013</v>
      </c>
      <c r="AT237" s="1">
        <v>0.93453904306356894</v>
      </c>
      <c r="AU237" s="1">
        <v>4.0689678088809602</v>
      </c>
      <c r="AV237" s="1">
        <v>6.6862631144014015</v>
      </c>
      <c r="AW237" s="1">
        <v>8.9488902392577518</v>
      </c>
      <c r="AX237" s="1">
        <v>10.536069205088602</v>
      </c>
      <c r="AY237" s="1">
        <v>11.949670556608483</v>
      </c>
      <c r="AZ237" s="1">
        <v>13.534154722829596</v>
      </c>
      <c r="BA237" s="1">
        <v>14.983931839555989</v>
      </c>
      <c r="BB237" s="1">
        <v>16.988987970136666</v>
      </c>
      <c r="BC237" s="1">
        <v>18.13220991564619</v>
      </c>
      <c r="BD237" s="1">
        <v>20.428627883063598</v>
      </c>
      <c r="BE237" s="1">
        <v>49.827195798296337</v>
      </c>
      <c r="BF237" s="1">
        <v>79.05974726578134</v>
      </c>
      <c r="BG237" s="1">
        <v>108.46575608952051</v>
      </c>
      <c r="BH237" s="1">
        <v>135.65444268164683</v>
      </c>
      <c r="BI237" s="1">
        <v>164.30081101077806</v>
      </c>
      <c r="BJ237" s="1">
        <v>193.58365519431771</v>
      </c>
      <c r="BK237" s="1">
        <v>223.23986620557699</v>
      </c>
      <c r="BL237" s="47" t="s">
        <v>56</v>
      </c>
    </row>
  </sheetData>
  <phoneticPr fontId="1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HO96"/>
  <sheetViews>
    <sheetView workbookViewId="0"/>
  </sheetViews>
  <sheetFormatPr defaultRowHeight="12.75" x14ac:dyDescent="0.2"/>
  <cols>
    <col min="3" max="3" width="21" customWidth="1"/>
    <col min="5" max="44" width="9.28515625" customWidth="1"/>
    <col min="45" max="45" width="10.140625" customWidth="1"/>
    <col min="157" max="157" width="17.85546875" customWidth="1"/>
  </cols>
  <sheetData>
    <row r="1" spans="1:223" x14ac:dyDescent="0.2">
      <c r="EK1" s="17"/>
    </row>
    <row r="2" spans="1:223" ht="15.75" x14ac:dyDescent="0.25">
      <c r="A2" s="3" t="s">
        <v>188</v>
      </c>
      <c r="HO2" s="18"/>
    </row>
    <row r="3" spans="1:223" x14ac:dyDescent="0.2">
      <c r="A3" s="2" t="s">
        <v>179</v>
      </c>
      <c r="M3" s="7"/>
      <c r="N3" s="1"/>
    </row>
    <row r="4" spans="1:223" x14ac:dyDescent="0.2">
      <c r="L4" s="8"/>
      <c r="N4" s="6"/>
      <c r="EY4" s="2"/>
    </row>
    <row r="5" spans="1:223" x14ac:dyDescent="0.2">
      <c r="A5" s="2" t="s">
        <v>131</v>
      </c>
      <c r="D5" s="2">
        <v>1980</v>
      </c>
      <c r="E5" s="2">
        <v>1981</v>
      </c>
      <c r="F5" s="2">
        <v>1982</v>
      </c>
      <c r="G5" s="2">
        <v>1983</v>
      </c>
      <c r="H5" s="2">
        <v>1984</v>
      </c>
      <c r="I5" s="2">
        <v>1985</v>
      </c>
      <c r="J5" s="2">
        <v>1986</v>
      </c>
      <c r="K5" s="2">
        <v>1987</v>
      </c>
      <c r="L5" s="2">
        <v>1988</v>
      </c>
      <c r="M5" s="2">
        <v>1989</v>
      </c>
      <c r="N5" s="16">
        <v>1990</v>
      </c>
      <c r="O5" s="2">
        <v>1991</v>
      </c>
      <c r="P5" s="2">
        <v>1992</v>
      </c>
      <c r="Q5" s="2">
        <v>1993</v>
      </c>
      <c r="R5" s="2">
        <v>1994</v>
      </c>
      <c r="S5" s="2">
        <v>1995</v>
      </c>
      <c r="T5" s="2">
        <v>1996</v>
      </c>
      <c r="U5" s="2">
        <v>1997</v>
      </c>
      <c r="V5" s="2">
        <v>1998</v>
      </c>
      <c r="W5" s="16">
        <v>1999</v>
      </c>
      <c r="X5" s="2">
        <v>2000</v>
      </c>
      <c r="Y5" s="2">
        <v>2001</v>
      </c>
      <c r="Z5" s="2">
        <v>2002</v>
      </c>
      <c r="AA5" s="2">
        <v>2003</v>
      </c>
      <c r="AB5" s="2">
        <v>2004</v>
      </c>
      <c r="AC5" s="2">
        <v>2005</v>
      </c>
      <c r="AD5" s="2">
        <v>2006</v>
      </c>
      <c r="AE5" s="2">
        <v>2007</v>
      </c>
      <c r="AF5" s="2">
        <v>2008</v>
      </c>
      <c r="AG5" s="2">
        <v>2009</v>
      </c>
      <c r="AH5" s="16">
        <v>2010</v>
      </c>
      <c r="AI5" s="2">
        <v>2011</v>
      </c>
      <c r="AJ5" s="2">
        <v>2012</v>
      </c>
      <c r="AK5" s="2">
        <v>2013</v>
      </c>
      <c r="AL5" s="2">
        <v>2014</v>
      </c>
      <c r="AM5" s="2">
        <v>2015</v>
      </c>
      <c r="AN5" s="2">
        <v>2016</v>
      </c>
      <c r="AO5" s="2">
        <v>2017</v>
      </c>
      <c r="AP5" s="2">
        <v>2018</v>
      </c>
      <c r="AQ5" s="2">
        <v>2019</v>
      </c>
      <c r="AR5" s="2">
        <v>2020</v>
      </c>
      <c r="AS5" s="2">
        <v>2021</v>
      </c>
      <c r="AT5" s="2">
        <v>2022</v>
      </c>
      <c r="AU5" s="2">
        <v>2023</v>
      </c>
      <c r="AV5" s="2">
        <v>2024</v>
      </c>
      <c r="AW5" s="2">
        <v>2025</v>
      </c>
      <c r="AX5" s="2">
        <v>2026</v>
      </c>
      <c r="AY5" s="2">
        <v>2027</v>
      </c>
      <c r="AZ5" s="2">
        <v>2028</v>
      </c>
      <c r="BA5" s="2">
        <v>2029</v>
      </c>
      <c r="BB5" s="2">
        <v>2030</v>
      </c>
      <c r="BC5" s="2">
        <v>2031</v>
      </c>
      <c r="BD5" s="2">
        <v>2032</v>
      </c>
      <c r="BE5" s="2">
        <v>2033</v>
      </c>
      <c r="BF5" s="2">
        <v>2034</v>
      </c>
      <c r="BG5" s="2">
        <v>2035</v>
      </c>
      <c r="BH5" s="2">
        <v>2036</v>
      </c>
      <c r="BI5" s="2">
        <v>2037</v>
      </c>
      <c r="BJ5" s="2">
        <v>2038</v>
      </c>
      <c r="BK5" s="2">
        <v>2039</v>
      </c>
      <c r="BL5" s="2">
        <v>2040</v>
      </c>
      <c r="HH5" s="1"/>
    </row>
    <row r="6" spans="1:223" x14ac:dyDescent="0.2">
      <c r="C6" t="s">
        <v>149</v>
      </c>
      <c r="D6" s="1">
        <v>6100</v>
      </c>
      <c r="E6" s="1">
        <v>6302.2412112790962</v>
      </c>
      <c r="F6" s="1">
        <v>6543.4370563921284</v>
      </c>
      <c r="G6" s="1">
        <v>6782.8455630509334</v>
      </c>
      <c r="H6" s="1">
        <v>7020.25697889606</v>
      </c>
      <c r="I6" s="1">
        <v>7275.5329894347333</v>
      </c>
      <c r="J6" s="1">
        <v>7533.6416944866878</v>
      </c>
      <c r="K6" s="1">
        <v>8134.8184354962214</v>
      </c>
      <c r="L6" s="1">
        <v>8826.7983482199907</v>
      </c>
      <c r="M6" s="1">
        <v>9819.7125111280457</v>
      </c>
      <c r="N6" s="1">
        <v>10405.370184513433</v>
      </c>
      <c r="O6" s="1">
        <v>10725.976235900684</v>
      </c>
      <c r="P6" s="1">
        <v>10965.353287532935</v>
      </c>
      <c r="Q6" s="1">
        <v>11137.835006617292</v>
      </c>
      <c r="R6" s="1">
        <v>11124.858794048505</v>
      </c>
      <c r="S6" s="1">
        <v>11235.011848515667</v>
      </c>
      <c r="T6" s="1">
        <v>11332.392197197343</v>
      </c>
      <c r="U6" s="1">
        <v>11438.678523006625</v>
      </c>
      <c r="V6" s="1">
        <v>11521.867795533983</v>
      </c>
      <c r="W6" s="1">
        <v>11592.852425940053</v>
      </c>
      <c r="X6" s="1">
        <v>11633.680776791423</v>
      </c>
      <c r="Y6" s="1">
        <v>11679.859155588931</v>
      </c>
      <c r="Z6" s="1">
        <v>11662.93414190192</v>
      </c>
      <c r="AA6" s="1">
        <v>11643.975668012672</v>
      </c>
      <c r="AB6" s="1">
        <v>11610.541969789316</v>
      </c>
      <c r="AC6" s="1">
        <v>11572.684554098587</v>
      </c>
      <c r="AD6" s="1">
        <v>11656.546557415424</v>
      </c>
      <c r="AE6" s="1">
        <v>11792.605636720467</v>
      </c>
      <c r="AF6" s="1">
        <v>11981.325120852274</v>
      </c>
      <c r="AG6" s="1">
        <v>11843.420580969623</v>
      </c>
      <c r="AH6" s="1">
        <v>11656.604086509102</v>
      </c>
      <c r="AI6" s="1">
        <v>11519.872707269486</v>
      </c>
      <c r="AJ6" s="1">
        <v>11515.533988868299</v>
      </c>
      <c r="AK6" s="1">
        <v>11571.354787966278</v>
      </c>
      <c r="AL6" s="1">
        <v>11650.821439420952</v>
      </c>
      <c r="AM6" s="1">
        <v>11748.47795157104</v>
      </c>
      <c r="AN6" s="1">
        <v>11834.794656744403</v>
      </c>
      <c r="AO6" s="1">
        <v>11920.656042515799</v>
      </c>
      <c r="AP6" s="1">
        <v>12001.808591027475</v>
      </c>
      <c r="AQ6" s="1">
        <v>12074.129965095395</v>
      </c>
      <c r="AR6" s="1">
        <v>12089.259626955305</v>
      </c>
      <c r="AS6" s="1">
        <v>12084.853807205633</v>
      </c>
      <c r="AT6" s="1">
        <v>12061.484495379076</v>
      </c>
      <c r="AU6" s="1">
        <v>12041.516898904471</v>
      </c>
      <c r="AV6" s="1">
        <v>12035.184082091848</v>
      </c>
      <c r="AW6" s="1">
        <v>12047.261288669806</v>
      </c>
      <c r="AX6" s="1">
        <v>12054.292046934152</v>
      </c>
      <c r="AY6" s="1">
        <v>12050.327464275339</v>
      </c>
      <c r="AZ6" s="1">
        <v>12042.470810126895</v>
      </c>
      <c r="BA6" s="1">
        <v>12037.680636248706</v>
      </c>
      <c r="BB6" s="1">
        <v>12038.097756129262</v>
      </c>
      <c r="BC6" s="1">
        <v>12044.088177880732</v>
      </c>
      <c r="BD6" s="1">
        <v>12052.189570924627</v>
      </c>
      <c r="BE6" s="1">
        <v>12038.995560606993</v>
      </c>
      <c r="BF6" s="1">
        <v>12022.924745544973</v>
      </c>
      <c r="BG6" s="1">
        <v>12007.080778867794</v>
      </c>
      <c r="BH6" s="1">
        <v>11990.959042217824</v>
      </c>
      <c r="BI6" s="1">
        <v>12027.429262669295</v>
      </c>
      <c r="BJ6" s="1">
        <v>12072.198758362219</v>
      </c>
      <c r="BK6" s="1">
        <v>12119.502733900856</v>
      </c>
      <c r="BL6" s="1">
        <v>12164.932081553921</v>
      </c>
      <c r="BM6" t="s">
        <v>2</v>
      </c>
      <c r="HH6" s="1"/>
    </row>
    <row r="7" spans="1:223" x14ac:dyDescent="0.2">
      <c r="C7" t="s">
        <v>150</v>
      </c>
      <c r="D7" s="1">
        <v>500</v>
      </c>
      <c r="E7" s="1">
        <v>530</v>
      </c>
      <c r="F7" s="1">
        <v>570</v>
      </c>
      <c r="G7" s="1">
        <v>570</v>
      </c>
      <c r="H7" s="1">
        <v>570</v>
      </c>
      <c r="I7" s="1">
        <v>590</v>
      </c>
      <c r="J7" s="1">
        <v>595</v>
      </c>
      <c r="K7" s="1">
        <v>940</v>
      </c>
      <c r="L7" s="1">
        <v>1035</v>
      </c>
      <c r="M7" s="1">
        <v>1340</v>
      </c>
      <c r="N7" s="1">
        <v>940</v>
      </c>
      <c r="O7" s="1">
        <v>680</v>
      </c>
      <c r="P7" s="1">
        <v>605</v>
      </c>
      <c r="Q7" s="1">
        <v>545</v>
      </c>
      <c r="R7" s="1">
        <v>367</v>
      </c>
      <c r="S7" s="1">
        <v>511</v>
      </c>
      <c r="T7" s="1">
        <v>516</v>
      </c>
      <c r="U7" s="1">
        <v>543</v>
      </c>
      <c r="V7" s="1">
        <v>539</v>
      </c>
      <c r="W7" s="1">
        <v>550</v>
      </c>
      <c r="X7" s="1">
        <v>550</v>
      </c>
      <c r="Y7" s="1">
        <v>590</v>
      </c>
      <c r="Z7" s="1">
        <v>590</v>
      </c>
      <c r="AA7" s="1">
        <v>640</v>
      </c>
      <c r="AB7" s="1">
        <v>685</v>
      </c>
      <c r="AC7" s="1">
        <v>685</v>
      </c>
      <c r="AD7" s="1">
        <v>800</v>
      </c>
      <c r="AE7" s="1">
        <v>855</v>
      </c>
      <c r="AF7" s="1">
        <v>910</v>
      </c>
      <c r="AG7" s="1">
        <v>570</v>
      </c>
      <c r="AH7" s="1">
        <v>515</v>
      </c>
      <c r="AI7" s="1">
        <v>545</v>
      </c>
      <c r="AJ7" s="1">
        <v>650</v>
      </c>
      <c r="AK7" s="1">
        <v>680</v>
      </c>
      <c r="AL7" s="1">
        <v>680</v>
      </c>
      <c r="AM7" s="1">
        <v>685</v>
      </c>
      <c r="AN7" s="1">
        <v>675</v>
      </c>
      <c r="AO7" s="1">
        <v>680</v>
      </c>
      <c r="AP7" s="1">
        <v>685</v>
      </c>
      <c r="AQ7" s="1">
        <v>685</v>
      </c>
      <c r="AR7" s="1">
        <v>635</v>
      </c>
      <c r="AS7" s="1">
        <v>635</v>
      </c>
      <c r="AT7" s="1">
        <v>635</v>
      </c>
      <c r="AU7" s="1">
        <v>655</v>
      </c>
      <c r="AV7" s="1">
        <v>655</v>
      </c>
      <c r="AW7" s="1">
        <v>670</v>
      </c>
      <c r="AX7" s="1">
        <v>670</v>
      </c>
      <c r="AY7" s="1">
        <v>670</v>
      </c>
      <c r="AZ7" s="1">
        <v>670</v>
      </c>
      <c r="BA7" s="1">
        <v>670</v>
      </c>
      <c r="BB7" s="1">
        <v>670</v>
      </c>
      <c r="BC7" s="1">
        <v>670</v>
      </c>
      <c r="BD7" s="1">
        <v>670</v>
      </c>
      <c r="BE7" s="1">
        <v>650</v>
      </c>
      <c r="BF7" s="1">
        <v>650</v>
      </c>
      <c r="BG7" s="1">
        <v>650</v>
      </c>
      <c r="BH7" s="1">
        <v>650</v>
      </c>
      <c r="BI7" s="1">
        <v>700</v>
      </c>
      <c r="BJ7" s="1">
        <v>705</v>
      </c>
      <c r="BK7" s="1">
        <v>705</v>
      </c>
      <c r="BL7" s="1">
        <v>705</v>
      </c>
      <c r="BM7" t="s">
        <v>3</v>
      </c>
    </row>
    <row r="8" spans="1:223" x14ac:dyDescent="0.2">
      <c r="C8" t="s">
        <v>4</v>
      </c>
      <c r="D8" s="1">
        <v>717.43034339776614</v>
      </c>
      <c r="E8" s="1">
        <v>734.20905808378006</v>
      </c>
      <c r="F8" s="1">
        <v>751.62252974953606</v>
      </c>
      <c r="G8" s="1">
        <v>769.15834608203829</v>
      </c>
      <c r="H8" s="1">
        <v>786.79550123587751</v>
      </c>
      <c r="I8" s="1">
        <v>804.76627691527847</v>
      </c>
      <c r="J8" s="1">
        <v>828.41778981866423</v>
      </c>
      <c r="K8" s="1">
        <v>864.27892168672986</v>
      </c>
      <c r="L8" s="1">
        <v>904.70481365848036</v>
      </c>
      <c r="M8" s="1">
        <v>949.37745599292896</v>
      </c>
      <c r="N8" s="1">
        <v>989.5439915773087</v>
      </c>
      <c r="O8" s="1">
        <v>1019.4422574780999</v>
      </c>
      <c r="P8" s="1">
        <v>1047.6971290382028</v>
      </c>
      <c r="Q8" s="1">
        <v>1068.9840099936544</v>
      </c>
      <c r="R8" s="1">
        <v>1067.487046563883</v>
      </c>
      <c r="S8" s="1">
        <v>1074.796280343943</v>
      </c>
      <c r="T8" s="1">
        <v>1081.166939886951</v>
      </c>
      <c r="U8" s="1">
        <v>1087.0278142229126</v>
      </c>
      <c r="V8" s="1">
        <v>1089.5201417293272</v>
      </c>
      <c r="W8" s="1">
        <v>1098.5268459552035</v>
      </c>
      <c r="X8" s="1">
        <v>1108.0533524196928</v>
      </c>
      <c r="Y8" s="1">
        <v>1119.4582372667819</v>
      </c>
      <c r="Z8" s="1">
        <v>1126.3232930359943</v>
      </c>
      <c r="AA8" s="1">
        <v>1130.6089392887307</v>
      </c>
      <c r="AB8" s="1">
        <v>1133.071535322294</v>
      </c>
      <c r="AC8" s="1">
        <v>1126.1476573113844</v>
      </c>
      <c r="AD8" s="1">
        <v>1137.2538455527219</v>
      </c>
      <c r="AE8" s="1">
        <v>1140.2270354563207</v>
      </c>
      <c r="AF8" s="1">
        <v>1180.5859850685267</v>
      </c>
      <c r="AG8" s="1">
        <v>1182.3165995075647</v>
      </c>
      <c r="AH8" s="1">
        <v>1144.4796378439557</v>
      </c>
      <c r="AI8" s="1">
        <v>986.1109946937238</v>
      </c>
      <c r="AJ8" s="1">
        <v>1072.8773852618592</v>
      </c>
      <c r="AK8" s="1">
        <v>1009.1358121669851</v>
      </c>
      <c r="AL8" s="1">
        <v>944.77018526461688</v>
      </c>
      <c r="AM8" s="1">
        <v>872.31336274411876</v>
      </c>
      <c r="AN8" s="1">
        <v>781.38349199060883</v>
      </c>
      <c r="AO8" s="1">
        <v>865.20311310385659</v>
      </c>
      <c r="AP8" s="1">
        <v>885.49319716987895</v>
      </c>
      <c r="AQ8" s="1">
        <v>845.14479037217859</v>
      </c>
      <c r="AR8" s="1">
        <v>802.26717280142486</v>
      </c>
      <c r="AS8" s="1">
        <v>755.86096832095916</v>
      </c>
      <c r="AT8" s="1">
        <v>712.75488621660418</v>
      </c>
      <c r="AU8" s="1">
        <v>670.61765707271991</v>
      </c>
      <c r="AV8" s="1">
        <v>636.25918766054565</v>
      </c>
      <c r="AW8" s="1">
        <v>603.46393906161961</v>
      </c>
      <c r="AX8" s="1">
        <v>571.8185862641883</v>
      </c>
      <c r="AY8" s="1">
        <v>542.95669623332606</v>
      </c>
      <c r="AZ8" s="1">
        <v>522.22372450402588</v>
      </c>
      <c r="BA8" s="1">
        <v>504.12297385303572</v>
      </c>
      <c r="BB8" s="1">
        <v>488.56796792956334</v>
      </c>
      <c r="BC8" s="1">
        <v>475.51645963083871</v>
      </c>
      <c r="BD8" s="1">
        <v>464.67386013510247</v>
      </c>
      <c r="BE8" s="1">
        <v>455.64646112723642</v>
      </c>
      <c r="BF8" s="1">
        <v>448.36195253080143</v>
      </c>
      <c r="BG8" s="1">
        <v>443.11774237835772</v>
      </c>
      <c r="BH8" s="1">
        <v>439.14969450783803</v>
      </c>
      <c r="BI8" s="1">
        <v>438.29806141095725</v>
      </c>
      <c r="BJ8" s="1">
        <v>438.39917576126777</v>
      </c>
      <c r="BK8" s="1">
        <v>439.03653643167422</v>
      </c>
      <c r="BL8" s="1">
        <v>440.05853492844489</v>
      </c>
      <c r="BM8" t="s">
        <v>4</v>
      </c>
    </row>
    <row r="9" spans="1:223" x14ac:dyDescent="0.2">
      <c r="C9" t="s">
        <v>54</v>
      </c>
      <c r="D9" s="1">
        <v>323.86914177094957</v>
      </c>
      <c r="E9" s="1">
        <v>331.45561864922774</v>
      </c>
      <c r="F9" s="1">
        <v>339.33115662390793</v>
      </c>
      <c r="G9" s="1">
        <v>347.26203365968405</v>
      </c>
      <c r="H9" s="1">
        <v>355.23875392365272</v>
      </c>
      <c r="I9" s="1">
        <v>363.36736479756235</v>
      </c>
      <c r="J9" s="1">
        <v>374.05685457211843</v>
      </c>
      <c r="K9" s="1">
        <v>390.26801233887096</v>
      </c>
      <c r="L9" s="1">
        <v>408.53430909761886</v>
      </c>
      <c r="M9" s="1">
        <v>428.73601066252053</v>
      </c>
      <c r="N9" s="1">
        <v>446.87898573437184</v>
      </c>
      <c r="O9" s="1">
        <v>460.39297392146131</v>
      </c>
      <c r="P9" s="1">
        <v>473.17706318304494</v>
      </c>
      <c r="Q9" s="1">
        <v>482.81120213796771</v>
      </c>
      <c r="R9" s="1">
        <v>482.14079984760474</v>
      </c>
      <c r="S9" s="1">
        <v>485.44583250595235</v>
      </c>
      <c r="T9" s="1">
        <v>488.32250013425363</v>
      </c>
      <c r="U9" s="1">
        <v>490.9553545872584</v>
      </c>
      <c r="V9" s="1">
        <v>492.06380131166139</v>
      </c>
      <c r="W9" s="1">
        <v>490.43093747801549</v>
      </c>
      <c r="X9" s="1">
        <v>489.0000010220038</v>
      </c>
      <c r="Y9" s="1">
        <v>488.21419482636793</v>
      </c>
      <c r="Z9" s="1">
        <v>485.34109384732471</v>
      </c>
      <c r="AA9" s="1">
        <v>481.27357878164457</v>
      </c>
      <c r="AB9" s="1">
        <v>476.38722621847774</v>
      </c>
      <c r="AC9" s="1">
        <v>467.4434548036516</v>
      </c>
      <c r="AD9" s="1">
        <v>465.73663381746979</v>
      </c>
      <c r="AE9" s="1">
        <v>454.82694288008207</v>
      </c>
      <c r="AF9" s="1">
        <v>458.43145179740407</v>
      </c>
      <c r="AG9" s="1">
        <v>445.84570340829112</v>
      </c>
      <c r="AH9" s="1">
        <v>418.21424230911697</v>
      </c>
      <c r="AI9" s="1">
        <v>348.31827188125965</v>
      </c>
      <c r="AJ9" s="1">
        <v>367.06760264637904</v>
      </c>
      <c r="AK9" s="1">
        <v>337.23558687602031</v>
      </c>
      <c r="AL9" s="1">
        <v>309.18750099519559</v>
      </c>
      <c r="AM9" s="1">
        <v>279.30790797093999</v>
      </c>
      <c r="AN9" s="1">
        <v>244.28122405970856</v>
      </c>
      <c r="AO9" s="1">
        <v>263.50417310970698</v>
      </c>
      <c r="AP9" s="1">
        <v>262.19247525384344</v>
      </c>
      <c r="AQ9" s="1">
        <v>242.94664467704732</v>
      </c>
      <c r="AR9" s="1">
        <v>223.60492441960187</v>
      </c>
      <c r="AS9" s="1">
        <v>203.6229544661787</v>
      </c>
      <c r="AT9" s="1">
        <v>187.47979375883415</v>
      </c>
      <c r="AU9" s="1">
        <v>172.40106339369828</v>
      </c>
      <c r="AV9" s="1">
        <v>161.0970103381911</v>
      </c>
      <c r="AW9" s="1">
        <v>150.81701420017481</v>
      </c>
      <c r="AX9" s="1">
        <v>141.49548192960435</v>
      </c>
      <c r="AY9" s="1">
        <v>133.05363234871183</v>
      </c>
      <c r="AZ9" s="1">
        <v>126.59986081638357</v>
      </c>
      <c r="BA9" s="1">
        <v>121.3362975391375</v>
      </c>
      <c r="BB9" s="1">
        <v>117.10836098851618</v>
      </c>
      <c r="BC9" s="1">
        <v>113.78229821028729</v>
      </c>
      <c r="BD9" s="1">
        <v>111.16450814680215</v>
      </c>
      <c r="BE9" s="1">
        <v>108.99280016443286</v>
      </c>
      <c r="BF9" s="1">
        <v>107.24529592995451</v>
      </c>
      <c r="BG9" s="1">
        <v>105.98221569595334</v>
      </c>
      <c r="BH9" s="1">
        <v>105.07084896501067</v>
      </c>
      <c r="BI9" s="1">
        <v>104.95713496594003</v>
      </c>
      <c r="BJ9" s="1">
        <v>105.08545477867575</v>
      </c>
      <c r="BK9" s="1">
        <v>105.34078485801857</v>
      </c>
      <c r="BL9" s="1">
        <v>105.6564975919803</v>
      </c>
      <c r="BM9" t="s">
        <v>54</v>
      </c>
    </row>
    <row r="10" spans="1:223" x14ac:dyDescent="0.2">
      <c r="C10" t="s">
        <v>5</v>
      </c>
      <c r="D10" s="1">
        <v>1333.094298628904</v>
      </c>
      <c r="E10" s="1">
        <v>1365.2652334031986</v>
      </c>
      <c r="F10" s="1">
        <v>1397.6983249634684</v>
      </c>
      <c r="G10" s="1">
        <v>1429.714758691174</v>
      </c>
      <c r="H10" s="1">
        <v>1461.2801665340269</v>
      </c>
      <c r="I10" s="1">
        <v>1492.6889810786217</v>
      </c>
      <c r="J10" s="1">
        <v>1549.8718405248194</v>
      </c>
      <c r="K10" s="1">
        <v>1633.2541736016221</v>
      </c>
      <c r="L10" s="1">
        <v>1727.9747270577082</v>
      </c>
      <c r="M10" s="1">
        <v>1826.8564211096236</v>
      </c>
      <c r="N10" s="1">
        <v>1918.5165068697938</v>
      </c>
      <c r="O10" s="1">
        <v>1981.5767337476339</v>
      </c>
      <c r="P10" s="1">
        <v>2035.9355178179601</v>
      </c>
      <c r="Q10" s="1">
        <v>2075.0002579788597</v>
      </c>
      <c r="R10" s="1">
        <v>2066.70112205955</v>
      </c>
      <c r="S10" s="1">
        <v>2083.2686811056037</v>
      </c>
      <c r="T10" s="1">
        <v>2099.9012193837361</v>
      </c>
      <c r="U10" s="1">
        <v>2120.0721830892612</v>
      </c>
      <c r="V10" s="1">
        <v>2128.2696935417989</v>
      </c>
      <c r="W10" s="1">
        <v>2122.6193466105742</v>
      </c>
      <c r="X10" s="1">
        <v>2116.7294759953329</v>
      </c>
      <c r="Y10" s="1">
        <v>2126.5857443475848</v>
      </c>
      <c r="Z10" s="1">
        <v>2126.5578813405268</v>
      </c>
      <c r="AA10" s="1">
        <v>2120.5127859439976</v>
      </c>
      <c r="AB10" s="1">
        <v>2110.6454357404627</v>
      </c>
      <c r="AC10" s="1">
        <v>2009.4142403517242</v>
      </c>
      <c r="AD10" s="1">
        <v>1983.7375983514328</v>
      </c>
      <c r="AE10" s="1">
        <v>1949.5516865465222</v>
      </c>
      <c r="AF10" s="1">
        <v>1977.6528393784533</v>
      </c>
      <c r="AG10" s="1">
        <v>1921.2467386815365</v>
      </c>
      <c r="AH10" s="1">
        <v>1801.6943530466272</v>
      </c>
      <c r="AI10" s="1">
        <v>1500.6294301040775</v>
      </c>
      <c r="AJ10" s="1">
        <v>1588.7148615728725</v>
      </c>
      <c r="AK10" s="1">
        <v>1484.0333054784332</v>
      </c>
      <c r="AL10" s="1">
        <v>1383.2837770483893</v>
      </c>
      <c r="AM10" s="1">
        <v>1273.524682917423</v>
      </c>
      <c r="AN10" s="1">
        <v>1135.7442937648866</v>
      </c>
      <c r="AO10" s="1">
        <v>1253.4628329749478</v>
      </c>
      <c r="AP10" s="1">
        <v>1280.5017886805765</v>
      </c>
      <c r="AQ10" s="1">
        <v>1221.9540037944785</v>
      </c>
      <c r="AR10" s="1">
        <v>1159.6200978541065</v>
      </c>
      <c r="AS10" s="1">
        <v>1093.9914668733445</v>
      </c>
      <c r="AT10" s="1">
        <v>1042.0646444312454</v>
      </c>
      <c r="AU10" s="1">
        <v>993.60430637965965</v>
      </c>
      <c r="AV10" s="1">
        <v>961.6572127707152</v>
      </c>
      <c r="AW10" s="1">
        <v>933.14125074365165</v>
      </c>
      <c r="AX10" s="1">
        <v>907.75260946588173</v>
      </c>
      <c r="AY10" s="1">
        <v>883.55946679682756</v>
      </c>
      <c r="AZ10" s="1">
        <v>862.28223022829638</v>
      </c>
      <c r="BA10" s="1">
        <v>846.07475907039873</v>
      </c>
      <c r="BB10" s="1">
        <v>833.17542697203021</v>
      </c>
      <c r="BC10" s="1">
        <v>823.03156732863374</v>
      </c>
      <c r="BD10" s="1">
        <v>814.8465730806613</v>
      </c>
      <c r="BE10" s="1">
        <v>807.53195555614184</v>
      </c>
      <c r="BF10" s="1">
        <v>801.113210331186</v>
      </c>
      <c r="BG10" s="1">
        <v>796.60395133402051</v>
      </c>
      <c r="BH10" s="1">
        <v>793.05700078444897</v>
      </c>
      <c r="BI10" s="1">
        <v>795.29791784444762</v>
      </c>
      <c r="BJ10" s="1">
        <v>798.579964490885</v>
      </c>
      <c r="BK10" s="1">
        <v>802.2841168227967</v>
      </c>
      <c r="BL10" s="1">
        <v>806.15172658648362</v>
      </c>
      <c r="BM10" t="s">
        <v>5</v>
      </c>
    </row>
    <row r="11" spans="1:223" x14ac:dyDescent="0.2">
      <c r="C11" t="s">
        <v>151</v>
      </c>
      <c r="D11" s="1">
        <v>225.63383615494143</v>
      </c>
      <c r="E11" s="1">
        <v>231.22627889714755</v>
      </c>
      <c r="F11" s="1">
        <v>236.96505691946885</v>
      </c>
      <c r="G11" s="1">
        <v>242.68718887182325</v>
      </c>
      <c r="H11" s="1">
        <v>248.38564374098488</v>
      </c>
      <c r="I11" s="1">
        <v>254.13299970680271</v>
      </c>
      <c r="J11" s="1">
        <v>261.79437220418902</v>
      </c>
      <c r="K11" s="1">
        <v>273.40609336691296</v>
      </c>
      <c r="L11" s="1">
        <v>286.39999778271579</v>
      </c>
      <c r="M11" s="1">
        <v>300.60598471739451</v>
      </c>
      <c r="N11" s="1">
        <v>313.26824019076628</v>
      </c>
      <c r="O11" s="1">
        <v>322.50144103918797</v>
      </c>
      <c r="P11" s="1">
        <v>331.21979910884966</v>
      </c>
      <c r="Q11" s="1">
        <v>337.56103860212374</v>
      </c>
      <c r="R11" s="1">
        <v>336.18129150688719</v>
      </c>
      <c r="S11" s="1">
        <v>338.0281531631253</v>
      </c>
      <c r="T11" s="1">
        <v>339.57097323967673</v>
      </c>
      <c r="U11" s="1">
        <v>341.08704089283674</v>
      </c>
      <c r="V11" s="1">
        <v>341.25517638405779</v>
      </c>
      <c r="W11" s="1">
        <v>339.03788043146943</v>
      </c>
      <c r="X11" s="1">
        <v>336.99615134625668</v>
      </c>
      <c r="Y11" s="1">
        <v>333.31595567490547</v>
      </c>
      <c r="Z11" s="1">
        <v>328.26561954183347</v>
      </c>
      <c r="AA11" s="1">
        <v>322.43223337916481</v>
      </c>
      <c r="AB11" s="1">
        <v>316.0668383565507</v>
      </c>
      <c r="AC11" s="1">
        <v>242.50094232981826</v>
      </c>
      <c r="AD11" s="1">
        <v>211.76830652993857</v>
      </c>
      <c r="AE11" s="1">
        <v>202.8438066954979</v>
      </c>
      <c r="AF11" s="1">
        <v>200.31275417350329</v>
      </c>
      <c r="AG11" s="1">
        <v>192.4068626224396</v>
      </c>
      <c r="AH11" s="1">
        <v>178.0370191515722</v>
      </c>
      <c r="AI11" s="1">
        <v>146.1567115157923</v>
      </c>
      <c r="AJ11" s="1">
        <v>151.21555863003115</v>
      </c>
      <c r="AK11" s="1">
        <v>136.6938753015734</v>
      </c>
      <c r="AL11" s="1">
        <v>123.3511486339122</v>
      </c>
      <c r="AM11" s="1">
        <v>109.61217943831237</v>
      </c>
      <c r="AN11" s="1">
        <v>94.556963859079829</v>
      </c>
      <c r="AO11" s="1">
        <v>100.5977166723917</v>
      </c>
      <c r="AP11" s="1">
        <v>98.691500045137388</v>
      </c>
      <c r="AQ11" s="1">
        <v>90.141687495874706</v>
      </c>
      <c r="AR11" s="1">
        <v>81.724701332546715</v>
      </c>
      <c r="AS11" s="1">
        <v>73.247156379986023</v>
      </c>
      <c r="AT11" s="1">
        <v>66.986487794079906</v>
      </c>
      <c r="AU11" s="1">
        <v>61.304000566214121</v>
      </c>
      <c r="AV11" s="1">
        <v>56.726961515755036</v>
      </c>
      <c r="AW11" s="1">
        <v>52.611397880589863</v>
      </c>
      <c r="AX11" s="1">
        <v>48.943084992290743</v>
      </c>
      <c r="AY11" s="1">
        <v>45.826203507842564</v>
      </c>
      <c r="AZ11" s="1">
        <v>43.408258303231051</v>
      </c>
      <c r="BA11" s="1">
        <v>41.473113273593619</v>
      </c>
      <c r="BB11" s="1">
        <v>39.948783710486538</v>
      </c>
      <c r="BC11" s="1">
        <v>38.762917907162475</v>
      </c>
      <c r="BD11" s="1">
        <v>37.833684001564279</v>
      </c>
      <c r="BE11" s="1">
        <v>37.053747696296909</v>
      </c>
      <c r="BF11" s="1">
        <v>36.427583964237819</v>
      </c>
      <c r="BG11" s="1">
        <v>35.982643776044263</v>
      </c>
      <c r="BH11" s="1">
        <v>35.677823225083088</v>
      </c>
      <c r="BI11" s="1">
        <v>35.674346708008201</v>
      </c>
      <c r="BJ11" s="1">
        <v>35.740350796851686</v>
      </c>
      <c r="BK11" s="1">
        <v>35.843186267357119</v>
      </c>
      <c r="BL11" s="1">
        <v>35.967343050437776</v>
      </c>
      <c r="BM11" t="s">
        <v>6</v>
      </c>
    </row>
    <row r="12" spans="1:223" x14ac:dyDescent="0.2">
      <c r="C12" t="s">
        <v>7</v>
      </c>
      <c r="D12" s="1">
        <v>5.5491613771092432</v>
      </c>
      <c r="E12" s="1">
        <v>5.6714509059000173</v>
      </c>
      <c r="F12" s="1">
        <v>5.7971564646672631</v>
      </c>
      <c r="G12" s="1">
        <v>5.9237413231609217</v>
      </c>
      <c r="H12" s="1">
        <v>6.0510512433117905</v>
      </c>
      <c r="I12" s="1">
        <v>6.1801779962984895</v>
      </c>
      <c r="J12" s="1">
        <v>6.3553011862764581</v>
      </c>
      <c r="K12" s="1">
        <v>6.6192205381014393</v>
      </c>
      <c r="L12" s="1">
        <v>6.9220840328141371</v>
      </c>
      <c r="M12" s="1">
        <v>7.2469382728227387</v>
      </c>
      <c r="N12" s="1">
        <v>7.5514923174614861</v>
      </c>
      <c r="O12" s="1">
        <v>7.7721246218154016</v>
      </c>
      <c r="P12" s="1">
        <v>7.9722763725302768</v>
      </c>
      <c r="Q12" s="1">
        <v>8.1213024484450873</v>
      </c>
      <c r="R12" s="1">
        <v>8.1063106042853459</v>
      </c>
      <c r="S12" s="1">
        <v>8.159372618943312</v>
      </c>
      <c r="T12" s="1">
        <v>8.2081994424961628</v>
      </c>
      <c r="U12" s="1">
        <v>8.2613900230645925</v>
      </c>
      <c r="V12" s="1">
        <v>8.2908102189388071</v>
      </c>
      <c r="W12" s="1">
        <v>8.3469248093395514</v>
      </c>
      <c r="X12" s="1">
        <v>8.3998172703079366</v>
      </c>
      <c r="Y12" s="1">
        <v>8.4629380643614915</v>
      </c>
      <c r="Z12" s="1">
        <v>8.4886668021625393</v>
      </c>
      <c r="AA12" s="1">
        <v>8.4917714938332214</v>
      </c>
      <c r="AB12" s="1">
        <v>8.4813521453912593</v>
      </c>
      <c r="AC12" s="1">
        <v>8.4027994691353936</v>
      </c>
      <c r="AD12" s="1">
        <v>8.4573943535076079</v>
      </c>
      <c r="AE12" s="1">
        <v>8.5421845144191799</v>
      </c>
      <c r="AF12" s="1">
        <v>8.9093045135310138</v>
      </c>
      <c r="AG12" s="1">
        <v>8.9637085563183607</v>
      </c>
      <c r="AH12" s="1">
        <v>8.7189146918236293</v>
      </c>
      <c r="AI12" s="1">
        <v>7.5544012089992716</v>
      </c>
      <c r="AJ12" s="1">
        <v>8.3658248703490603</v>
      </c>
      <c r="AK12" s="1">
        <v>8.1889355453906276</v>
      </c>
      <c r="AL12" s="1">
        <v>7.9965554548144731</v>
      </c>
      <c r="AM12" s="1">
        <v>7.7154132035567997</v>
      </c>
      <c r="AN12" s="1">
        <v>7.2373139159199962</v>
      </c>
      <c r="AO12" s="1">
        <v>8.4162271234608106</v>
      </c>
      <c r="AP12" s="1">
        <v>9.0697539825009486</v>
      </c>
      <c r="AQ12" s="1">
        <v>9.1339293107334889</v>
      </c>
      <c r="AR12" s="1">
        <v>9.1527437119920876</v>
      </c>
      <c r="AS12" s="1">
        <v>9.1463622904247615</v>
      </c>
      <c r="AT12" s="1">
        <v>9.136598963408229</v>
      </c>
      <c r="AU12" s="1">
        <v>9.1271846171001769</v>
      </c>
      <c r="AV12" s="1">
        <v>9.176216449243114</v>
      </c>
      <c r="AW12" s="1">
        <v>9.2251818826725493</v>
      </c>
      <c r="AX12" s="1">
        <v>9.2664378537690286</v>
      </c>
      <c r="AY12" s="1">
        <v>9.2773386962641489</v>
      </c>
      <c r="AZ12" s="1">
        <v>9.2733527335091352</v>
      </c>
      <c r="BA12" s="1">
        <v>9.2683607598462423</v>
      </c>
      <c r="BB12" s="1">
        <v>9.2620732159831185</v>
      </c>
      <c r="BC12" s="1">
        <v>9.2551247973007413</v>
      </c>
      <c r="BD12" s="1">
        <v>9.2427545139469736</v>
      </c>
      <c r="BE12" s="1">
        <v>9.2238325816304734</v>
      </c>
      <c r="BF12" s="1">
        <v>9.2005442688401526</v>
      </c>
      <c r="BG12" s="1">
        <v>9.1865505052070837</v>
      </c>
      <c r="BH12" s="1">
        <v>9.1711753204843944</v>
      </c>
      <c r="BI12" s="1">
        <v>9.1997245145642381</v>
      </c>
      <c r="BJ12" s="1">
        <v>9.2339916047847588</v>
      </c>
      <c r="BK12" s="1">
        <v>9.2703925974682857</v>
      </c>
      <c r="BL12" s="1">
        <v>9.3086500209376375</v>
      </c>
      <c r="BM12" t="s">
        <v>7</v>
      </c>
    </row>
    <row r="13" spans="1:223" x14ac:dyDescent="0.2">
      <c r="C13" t="s">
        <v>8</v>
      </c>
      <c r="D13" s="1">
        <v>2.6759598597803969</v>
      </c>
      <c r="E13" s="1">
        <v>2.738591873506151</v>
      </c>
      <c r="F13" s="1">
        <v>2.8020119966731385</v>
      </c>
      <c r="G13" s="1">
        <v>2.8649318691745531</v>
      </c>
      <c r="H13" s="1">
        <v>2.9272768940328886</v>
      </c>
      <c r="I13" s="1">
        <v>2.9895962868333119</v>
      </c>
      <c r="J13" s="1">
        <v>3.0815908369490428</v>
      </c>
      <c r="K13" s="1">
        <v>3.2212824264417574</v>
      </c>
      <c r="L13" s="1">
        <v>3.3818966199314482</v>
      </c>
      <c r="M13" s="1">
        <v>3.5512974037643019</v>
      </c>
      <c r="N13" s="1">
        <v>3.708129378013135</v>
      </c>
      <c r="O13" s="1">
        <v>3.8145837651027645</v>
      </c>
      <c r="P13" s="1">
        <v>3.9060935746279055</v>
      </c>
      <c r="Q13" s="1">
        <v>3.9702583191845942</v>
      </c>
      <c r="R13" s="1">
        <v>3.9490538379590698</v>
      </c>
      <c r="S13" s="1">
        <v>3.9698173349412245</v>
      </c>
      <c r="T13" s="1">
        <v>3.9902754139158825</v>
      </c>
      <c r="U13" s="1">
        <v>4.0161897653394201</v>
      </c>
      <c r="V13" s="1">
        <v>4.0314291333675261</v>
      </c>
      <c r="W13" s="1">
        <v>4.0003403478615738</v>
      </c>
      <c r="X13" s="1">
        <v>3.9688115317580261</v>
      </c>
      <c r="Y13" s="1">
        <v>3.8824895129253929</v>
      </c>
      <c r="Z13" s="1">
        <v>3.7789195680860468</v>
      </c>
      <c r="AA13" s="1">
        <v>3.6642629728589169</v>
      </c>
      <c r="AB13" s="1">
        <v>3.5438378579690548</v>
      </c>
      <c r="AC13" s="1">
        <v>3.3949496287737055</v>
      </c>
      <c r="AD13" s="1">
        <v>3.2951224319232826</v>
      </c>
      <c r="AE13" s="1">
        <v>3.2077937362242377</v>
      </c>
      <c r="AF13" s="1">
        <v>3.2232648994952546</v>
      </c>
      <c r="AG13" s="1">
        <v>3.1402517108442418</v>
      </c>
      <c r="AH13" s="1">
        <v>2.9513610133484405</v>
      </c>
      <c r="AI13" s="1">
        <v>2.4677575210891041</v>
      </c>
      <c r="AJ13" s="1">
        <v>2.6324667194340581</v>
      </c>
      <c r="AK13" s="1">
        <v>2.4836501274506193</v>
      </c>
      <c r="AL13" s="1">
        <v>2.3547769495554847</v>
      </c>
      <c r="AM13" s="1">
        <v>2.2102233389705153</v>
      </c>
      <c r="AN13" s="1">
        <v>2.0324039569749437</v>
      </c>
      <c r="AO13" s="1">
        <v>2.3226680646828228</v>
      </c>
      <c r="AP13" s="1">
        <v>2.4657819858673746</v>
      </c>
      <c r="AQ13" s="1">
        <v>2.4523471057145034</v>
      </c>
      <c r="AR13" s="1">
        <v>2.4315326383932518</v>
      </c>
      <c r="AS13" s="1">
        <v>2.4099116717256566</v>
      </c>
      <c r="AT13" s="1">
        <v>2.3922409185620723</v>
      </c>
      <c r="AU13" s="1">
        <v>2.3788088080212431</v>
      </c>
      <c r="AV13" s="1">
        <v>2.3826705363347309</v>
      </c>
      <c r="AW13" s="1">
        <v>2.3883748647262193</v>
      </c>
      <c r="AX13" s="1">
        <v>2.3937190193971212</v>
      </c>
      <c r="AY13" s="1">
        <v>2.3929036513625626</v>
      </c>
      <c r="AZ13" s="1">
        <v>2.389730133262097</v>
      </c>
      <c r="BA13" s="1">
        <v>2.3873624729383214</v>
      </c>
      <c r="BB13" s="1">
        <v>2.3854751656556359</v>
      </c>
      <c r="BC13" s="1">
        <v>2.3837390043008755</v>
      </c>
      <c r="BD13" s="1">
        <v>2.3806721955716843</v>
      </c>
      <c r="BE13" s="1">
        <v>2.3759521297426933</v>
      </c>
      <c r="BF13" s="1">
        <v>2.3701701388838776</v>
      </c>
      <c r="BG13" s="1">
        <v>2.3666893543119865</v>
      </c>
      <c r="BH13" s="1">
        <v>2.3628729540424649</v>
      </c>
      <c r="BI13" s="1">
        <v>2.3715894084278668</v>
      </c>
      <c r="BJ13" s="1">
        <v>2.3816775953670737</v>
      </c>
      <c r="BK13" s="1">
        <v>2.3921143865517154</v>
      </c>
      <c r="BL13" s="1">
        <v>2.4028271108816388</v>
      </c>
      <c r="BM13" t="s">
        <v>8</v>
      </c>
    </row>
    <row r="14" spans="1:223" x14ac:dyDescent="0.2">
      <c r="C14" t="s">
        <v>9</v>
      </c>
      <c r="D14" s="1">
        <v>140.82198964735005</v>
      </c>
      <c r="E14" s="1">
        <v>140.54446337559176</v>
      </c>
      <c r="F14" s="1">
        <v>143.83679277218343</v>
      </c>
      <c r="G14" s="1">
        <v>143.3376483852262</v>
      </c>
      <c r="H14" s="1">
        <v>146.5038214530941</v>
      </c>
      <c r="I14" s="1">
        <v>145.73694806349229</v>
      </c>
      <c r="J14" s="1">
        <v>149.99809099348806</v>
      </c>
      <c r="K14" s="1">
        <v>152.26357630232394</v>
      </c>
      <c r="L14" s="1">
        <v>159.49090703682515</v>
      </c>
      <c r="M14" s="1">
        <v>162.5240586888456</v>
      </c>
      <c r="N14" s="1">
        <v>169.40231063142105</v>
      </c>
      <c r="O14" s="1">
        <v>174.15954250446146</v>
      </c>
      <c r="P14" s="1">
        <v>178.36856696745983</v>
      </c>
      <c r="Q14" s="1">
        <v>181.33226105898183</v>
      </c>
      <c r="R14" s="1">
        <v>180.35716098713885</v>
      </c>
      <c r="S14" s="1">
        <v>181.21048026514657</v>
      </c>
      <c r="T14" s="1">
        <v>182.00073394621498</v>
      </c>
      <c r="U14" s="1">
        <v>182.97597870435919</v>
      </c>
      <c r="V14" s="1">
        <v>183.45318149244844</v>
      </c>
      <c r="W14" s="1">
        <v>183.75705447959422</v>
      </c>
      <c r="X14" s="1">
        <v>184.04012201321993</v>
      </c>
      <c r="Y14" s="1">
        <v>183.80931474237298</v>
      </c>
      <c r="Z14" s="1">
        <v>182.78885147047873</v>
      </c>
      <c r="AA14" s="1">
        <v>181.28611594305747</v>
      </c>
      <c r="AB14" s="1">
        <v>71.796564500559739</v>
      </c>
      <c r="AC14" s="1">
        <v>28.194212521551702</v>
      </c>
      <c r="AD14" s="1">
        <v>0.60245651944836076</v>
      </c>
      <c r="AE14" s="1">
        <v>0.60282477338923113</v>
      </c>
      <c r="AF14" s="1">
        <v>0.62286213450905392</v>
      </c>
      <c r="AG14" s="1">
        <v>0.62069799337103704</v>
      </c>
      <c r="AH14" s="1">
        <v>0.59784780976875429</v>
      </c>
      <c r="AI14" s="1">
        <v>0.51298218923553074</v>
      </c>
      <c r="AJ14" s="1">
        <v>0.56291248305587493</v>
      </c>
      <c r="AK14" s="1">
        <v>0.5461637470134223</v>
      </c>
      <c r="AL14" s="1">
        <v>0.52965603932653804</v>
      </c>
      <c r="AM14" s="1">
        <v>0.50780401488423232</v>
      </c>
      <c r="AN14" s="1">
        <v>0.47415546781006074</v>
      </c>
      <c r="AO14" s="1">
        <v>0.54926048179196041</v>
      </c>
      <c r="AP14" s="1">
        <v>0.59000641721000935</v>
      </c>
      <c r="AQ14" s="1">
        <v>0.59263267687104904</v>
      </c>
      <c r="AR14" s="1">
        <v>0.5922722194544604</v>
      </c>
      <c r="AS14" s="1">
        <v>0.59054693648545709</v>
      </c>
      <c r="AT14" s="1">
        <v>0.58878740393619045</v>
      </c>
      <c r="AU14" s="1">
        <v>0.58725958491480557</v>
      </c>
      <c r="AV14" s="1">
        <v>0.58951625220278858</v>
      </c>
      <c r="AW14" s="1">
        <v>0.59187386285096888</v>
      </c>
      <c r="AX14" s="1">
        <v>0.59386577271310459</v>
      </c>
      <c r="AY14" s="1">
        <v>0.5940784453646023</v>
      </c>
      <c r="AZ14" s="1">
        <v>0.59353449745850295</v>
      </c>
      <c r="BA14" s="1">
        <v>0.59302515454517579</v>
      </c>
      <c r="BB14" s="1">
        <v>0.59251815046330869</v>
      </c>
      <c r="BC14" s="1">
        <v>0.59200043976204264</v>
      </c>
      <c r="BD14" s="1">
        <v>0.59116663033917949</v>
      </c>
      <c r="BE14" s="1">
        <v>0.58993037605794851</v>
      </c>
      <c r="BF14" s="1">
        <v>0.58844063342690878</v>
      </c>
      <c r="BG14" s="1">
        <v>0.58753642962804031</v>
      </c>
      <c r="BH14" s="1">
        <v>0.58655694090615684</v>
      </c>
      <c r="BI14" s="1">
        <v>0.5886614151298617</v>
      </c>
      <c r="BJ14" s="1">
        <v>0.59111577251374714</v>
      </c>
      <c r="BK14" s="1">
        <v>0.59366735274458104</v>
      </c>
      <c r="BL14" s="1">
        <v>0.59629687926543262</v>
      </c>
      <c r="BM14" t="s">
        <v>9</v>
      </c>
    </row>
    <row r="15" spans="1:223" x14ac:dyDescent="0.2">
      <c r="C15" t="s">
        <v>10</v>
      </c>
      <c r="D15" s="1">
        <v>111176.14438678991</v>
      </c>
      <c r="E15" s="1">
        <v>113802.09532898683</v>
      </c>
      <c r="F15" s="1">
        <v>116467.97041823935</v>
      </c>
      <c r="G15" s="1">
        <v>119118.11226017725</v>
      </c>
      <c r="H15" s="1">
        <v>121749.30206398817</v>
      </c>
      <c r="I15" s="1">
        <v>124385.3035212604</v>
      </c>
      <c r="J15" s="1">
        <v>128022.15446220426</v>
      </c>
      <c r="K15" s="1">
        <v>133565.60913239853</v>
      </c>
      <c r="L15" s="1">
        <v>139905.42365270297</v>
      </c>
      <c r="M15" s="1">
        <v>146639.42154705117</v>
      </c>
      <c r="N15" s="1">
        <v>152845.41279690777</v>
      </c>
      <c r="O15" s="1">
        <v>157137.68641876825</v>
      </c>
      <c r="P15" s="1">
        <v>160935.3328565374</v>
      </c>
      <c r="Q15" s="1">
        <v>163609.36395525138</v>
      </c>
      <c r="R15" s="1">
        <v>162729.5673784301</v>
      </c>
      <c r="S15" s="1">
        <v>163499.48566826049</v>
      </c>
      <c r="T15" s="1">
        <v>164212.50221240896</v>
      </c>
      <c r="U15" s="1">
        <v>165092.42933430569</v>
      </c>
      <c r="V15" s="1">
        <v>165522.99168532362</v>
      </c>
      <c r="W15" s="1">
        <v>165797.16499491435</v>
      </c>
      <c r="X15" s="1">
        <v>166052.56631656786</v>
      </c>
      <c r="Y15" s="1">
        <v>165844.31748892411</v>
      </c>
      <c r="Z15" s="1">
        <v>164923.59138161544</v>
      </c>
      <c r="AA15" s="1">
        <v>163567.72893111425</v>
      </c>
      <c r="AB15" s="1">
        <v>161948.43354829116</v>
      </c>
      <c r="AC15" s="1">
        <v>158991.19215367592</v>
      </c>
      <c r="AD15" s="1">
        <v>158542.45765803056</v>
      </c>
      <c r="AE15" s="1">
        <v>158639.36736511005</v>
      </c>
      <c r="AF15" s="1">
        <v>163912.39931740263</v>
      </c>
      <c r="AG15" s="1">
        <v>161105.08642560543</v>
      </c>
      <c r="AH15" s="1">
        <v>155174.21369296854</v>
      </c>
      <c r="AI15" s="1">
        <v>132294.91597435492</v>
      </c>
      <c r="AJ15" s="1">
        <v>148177.11036672429</v>
      </c>
      <c r="AK15" s="1">
        <v>143730.78364840875</v>
      </c>
      <c r="AL15" s="1">
        <v>139399.5383169133</v>
      </c>
      <c r="AM15" s="1">
        <v>133660.73425874638</v>
      </c>
      <c r="AN15" s="1">
        <v>124815.45393034929</v>
      </c>
      <c r="AO15" s="1">
        <v>144599.20991347518</v>
      </c>
      <c r="AP15" s="1">
        <v>155340.21442209691</v>
      </c>
      <c r="AQ15" s="1">
        <v>156045.6428552962</v>
      </c>
      <c r="AR15" s="1">
        <v>155963.7863571257</v>
      </c>
      <c r="AS15" s="1">
        <v>155522.69421925911</v>
      </c>
      <c r="AT15" s="1">
        <v>155072.52724748568</v>
      </c>
      <c r="AU15" s="1">
        <v>154683.29309865154</v>
      </c>
      <c r="AV15" s="1">
        <v>155289.79470108869</v>
      </c>
      <c r="AW15" s="1">
        <v>155922.63559698802</v>
      </c>
      <c r="AX15" s="1">
        <v>156458.97778526627</v>
      </c>
      <c r="AY15" s="1">
        <v>156526.53304484679</v>
      </c>
      <c r="AZ15" s="1">
        <v>156394.10641480709</v>
      </c>
      <c r="BA15" s="1">
        <v>156266.63874961741</v>
      </c>
      <c r="BB15" s="1">
        <v>156138.92020289527</v>
      </c>
      <c r="BC15" s="1">
        <v>156007.64387453097</v>
      </c>
      <c r="BD15" s="1">
        <v>155792.33803906204</v>
      </c>
      <c r="BE15" s="1">
        <v>155470.23650102629</v>
      </c>
      <c r="BF15" s="1">
        <v>155080.61004236536</v>
      </c>
      <c r="BG15" s="1">
        <v>154844.63710195175</v>
      </c>
      <c r="BH15" s="1">
        <v>154588.21804807152</v>
      </c>
      <c r="BI15" s="1">
        <v>155144.08982150449</v>
      </c>
      <c r="BJ15" s="1">
        <v>155791.78410367452</v>
      </c>
      <c r="BK15" s="1">
        <v>156464.8602709792</v>
      </c>
      <c r="BL15" s="1">
        <v>157158.35242149813</v>
      </c>
      <c r="BM15" t="s">
        <v>10</v>
      </c>
    </row>
    <row r="16" spans="1:223" x14ac:dyDescent="0.2">
      <c r="C16" t="s">
        <v>152</v>
      </c>
      <c r="D16" s="1">
        <v>35205.497411837518</v>
      </c>
      <c r="E16" s="1">
        <v>36037.041891177374</v>
      </c>
      <c r="F16" s="1">
        <v>36881.228915944477</v>
      </c>
      <c r="G16" s="1">
        <v>37720.433785585847</v>
      </c>
      <c r="H16" s="1">
        <v>38553.63722449846</v>
      </c>
      <c r="I16" s="1">
        <v>39388.364341484412</v>
      </c>
      <c r="J16" s="1">
        <v>40540.024592834605</v>
      </c>
      <c r="K16" s="1">
        <v>42295.437861756654</v>
      </c>
      <c r="L16" s="1">
        <v>44303.029732451425</v>
      </c>
      <c r="M16" s="1">
        <v>46435.445339670165</v>
      </c>
      <c r="N16" s="1">
        <v>48400.660180406019</v>
      </c>
      <c r="O16" s="1">
        <v>49759.869286988993</v>
      </c>
      <c r="P16" s="1">
        <v>50962.447704988532</v>
      </c>
      <c r="Q16" s="1">
        <v>51809.217445423375</v>
      </c>
      <c r="R16" s="1">
        <v>51530.617424896802</v>
      </c>
      <c r="S16" s="1">
        <v>51774.422932899019</v>
      </c>
      <c r="T16" s="1">
        <v>52000.209698918581</v>
      </c>
      <c r="U16" s="1">
        <v>52278.851058388333</v>
      </c>
      <c r="V16" s="1">
        <v>52415.194712128126</v>
      </c>
      <c r="W16" s="1">
        <v>52502.015565598354</v>
      </c>
      <c r="X16" s="1">
        <v>52582.892003777139</v>
      </c>
      <c r="Y16" s="1">
        <v>52516.947069249421</v>
      </c>
      <c r="Z16" s="1">
        <v>52225.386134422501</v>
      </c>
      <c r="AA16" s="1">
        <v>51796.033126587841</v>
      </c>
      <c r="AB16" s="1">
        <v>51283.260357542669</v>
      </c>
      <c r="AC16" s="1">
        <v>50346.808074199464</v>
      </c>
      <c r="AD16" s="1">
        <v>50204.709954030055</v>
      </c>
      <c r="AE16" s="1">
        <v>50235.397782435917</v>
      </c>
      <c r="AF16" s="1">
        <v>51905.177875754496</v>
      </c>
      <c r="AG16" s="1">
        <v>51724.832780919744</v>
      </c>
      <c r="AH16" s="1">
        <v>49820.650814062858</v>
      </c>
      <c r="AI16" s="1">
        <v>42748.515769627564</v>
      </c>
      <c r="AJ16" s="1">
        <v>46909.373587989576</v>
      </c>
      <c r="AK16" s="1">
        <v>45513.645584451864</v>
      </c>
      <c r="AL16" s="1">
        <v>44138.003277211494</v>
      </c>
      <c r="AM16" s="1">
        <v>42317.001240352685</v>
      </c>
      <c r="AN16" s="1">
        <v>39512.955650838398</v>
      </c>
      <c r="AO16" s="1">
        <v>45771.706815996688</v>
      </c>
      <c r="AP16" s="1">
        <v>49167.201434167451</v>
      </c>
      <c r="AQ16" s="1">
        <v>49386.056405920746</v>
      </c>
      <c r="AR16" s="1">
        <v>49356.018287871702</v>
      </c>
      <c r="AS16" s="1">
        <v>49212.244707121434</v>
      </c>
      <c r="AT16" s="1">
        <v>49065.616994682547</v>
      </c>
      <c r="AU16" s="1">
        <v>48938.298742900464</v>
      </c>
      <c r="AV16" s="1">
        <v>49126.354350232388</v>
      </c>
      <c r="AW16" s="1">
        <v>49322.821904247394</v>
      </c>
      <c r="AX16" s="1">
        <v>49488.814392758723</v>
      </c>
      <c r="AY16" s="1">
        <v>49506.537113716862</v>
      </c>
      <c r="AZ16" s="1">
        <v>49461.208121541902</v>
      </c>
      <c r="BA16" s="1">
        <v>49418.762878764668</v>
      </c>
      <c r="BB16" s="1">
        <v>49376.512538609051</v>
      </c>
      <c r="BC16" s="1">
        <v>49333.369980170217</v>
      </c>
      <c r="BD16" s="1">
        <v>49263.885861598297</v>
      </c>
      <c r="BE16" s="1">
        <v>49160.864671495707</v>
      </c>
      <c r="BF16" s="1">
        <v>49036.719452242396</v>
      </c>
      <c r="BG16" s="1">
        <v>48961.369135670022</v>
      </c>
      <c r="BH16" s="1">
        <v>48879.74507551307</v>
      </c>
      <c r="BI16" s="1">
        <v>49055.117927488471</v>
      </c>
      <c r="BJ16" s="1">
        <v>49259.64770947893</v>
      </c>
      <c r="BK16" s="1">
        <v>49472.279395381753</v>
      </c>
      <c r="BL16" s="1">
        <v>49691.406605452714</v>
      </c>
      <c r="BM16" t="s">
        <v>11</v>
      </c>
    </row>
    <row r="17" spans="1:65" ht="14.25" x14ac:dyDescent="0.2">
      <c r="C17" t="s">
        <v>153</v>
      </c>
      <c r="D17" s="1">
        <v>42212.826632898701</v>
      </c>
      <c r="E17" s="1">
        <v>43209.882363522032</v>
      </c>
      <c r="F17" s="1">
        <v>44222.097021516158</v>
      </c>
      <c r="G17" s="1">
        <v>45228.337872405093</v>
      </c>
      <c r="H17" s="1">
        <v>46227.382763187597</v>
      </c>
      <c r="I17" s="1">
        <v>47228.254606096423</v>
      </c>
      <c r="J17" s="1">
        <v>48609.142197643414</v>
      </c>
      <c r="K17" s="1">
        <v>50713.954270691436</v>
      </c>
      <c r="L17" s="1">
        <v>53121.138767927376</v>
      </c>
      <c r="M17" s="1">
        <v>55677.992013992996</v>
      </c>
      <c r="N17" s="1">
        <v>58034.364724707455</v>
      </c>
      <c r="O17" s="1">
        <v>59664.111854902869</v>
      </c>
      <c r="P17" s="1">
        <v>61106.05240406299</v>
      </c>
      <c r="Q17" s="1">
        <v>62121.363843433312</v>
      </c>
      <c r="R17" s="1">
        <v>61787.311061027343</v>
      </c>
      <c r="S17" s="1">
        <v>62079.643804435276</v>
      </c>
      <c r="T17" s="1">
        <v>62350.37134162899</v>
      </c>
      <c r="U17" s="1">
        <v>62684.473691113119</v>
      </c>
      <c r="V17" s="1">
        <v>62847.955290321501</v>
      </c>
      <c r="W17" s="1">
        <v>62952.057033091551</v>
      </c>
      <c r="X17" s="1">
        <v>63049.031179588885</v>
      </c>
      <c r="Y17" s="1">
        <v>62969.960514687555</v>
      </c>
      <c r="Z17" s="1">
        <v>62620.367067652871</v>
      </c>
      <c r="AA17" s="1">
        <v>62105.555307659291</v>
      </c>
      <c r="AB17" s="1">
        <v>61490.719853168681</v>
      </c>
      <c r="AC17" s="1">
        <v>60367.875388728375</v>
      </c>
      <c r="AD17" s="1">
        <v>60197.493949676325</v>
      </c>
      <c r="AE17" s="1">
        <v>60234.28990699751</v>
      </c>
      <c r="AF17" s="1">
        <v>62236.424311456227</v>
      </c>
      <c r="AG17" s="1">
        <v>62020.183190551252</v>
      </c>
      <c r="AH17" s="1">
        <v>59736.991383768407</v>
      </c>
      <c r="AI17" s="1">
        <v>51257.213153030651</v>
      </c>
      <c r="AJ17" s="1">
        <v>56246.251304543854</v>
      </c>
      <c r="AK17" s="1">
        <v>54572.716528119745</v>
      </c>
      <c r="AL17" s="1">
        <v>52923.265320397477</v>
      </c>
      <c r="AM17" s="1">
        <v>50739.809640710657</v>
      </c>
      <c r="AN17" s="1">
        <v>47377.644665273874</v>
      </c>
      <c r="AO17" s="1">
        <v>54882.142465223857</v>
      </c>
      <c r="AP17" s="1">
        <v>58953.478937850668</v>
      </c>
      <c r="AQ17" s="1">
        <v>59215.894971127993</v>
      </c>
      <c r="AR17" s="1">
        <v>59179.878043011646</v>
      </c>
      <c r="AS17" s="1">
        <v>59007.487658418984</v>
      </c>
      <c r="AT17" s="1">
        <v>58831.675053576197</v>
      </c>
      <c r="AU17" s="1">
        <v>58679.015279257139</v>
      </c>
      <c r="AV17" s="1">
        <v>58904.501618983682</v>
      </c>
      <c r="AW17" s="1">
        <v>59140.074225716307</v>
      </c>
      <c r="AX17" s="1">
        <v>59339.105986521252</v>
      </c>
      <c r="AY17" s="1">
        <v>59360.356251459067</v>
      </c>
      <c r="AZ17" s="1">
        <v>59306.004941896776</v>
      </c>
      <c r="BA17" s="1">
        <v>59255.111365425262</v>
      </c>
      <c r="BB17" s="1">
        <v>59204.451485142759</v>
      </c>
      <c r="BC17" s="1">
        <v>59152.72179876524</v>
      </c>
      <c r="BD17" s="1">
        <v>59069.407507911623</v>
      </c>
      <c r="BE17" s="1">
        <v>58945.880901073993</v>
      </c>
      <c r="BF17" s="1">
        <v>58797.025722113183</v>
      </c>
      <c r="BG17" s="1">
        <v>58706.677620707473</v>
      </c>
      <c r="BH17" s="1">
        <v>58608.807044979709</v>
      </c>
      <c r="BI17" s="1">
        <v>58819.086243990991</v>
      </c>
      <c r="BJ17" s="1">
        <v>59064.325790742128</v>
      </c>
      <c r="BK17" s="1">
        <v>59319.279850577645</v>
      </c>
      <c r="BL17" s="1">
        <v>59582.022308696301</v>
      </c>
      <c r="BM17" t="s">
        <v>12</v>
      </c>
    </row>
    <row r="18" spans="1:65" x14ac:dyDescent="0.2">
      <c r="C18" t="s">
        <v>154</v>
      </c>
      <c r="D18" s="1">
        <v>1503.2747394854623</v>
      </c>
      <c r="E18" s="1">
        <v>1538.7816887532738</v>
      </c>
      <c r="F18" s="1">
        <v>1574.8284747108291</v>
      </c>
      <c r="G18" s="1">
        <v>1610.662522644516</v>
      </c>
      <c r="H18" s="1">
        <v>1646.2403094860845</v>
      </c>
      <c r="I18" s="1">
        <v>1681.8831573813841</v>
      </c>
      <c r="J18" s="1">
        <v>1731.0590501140375</v>
      </c>
      <c r="K18" s="1">
        <v>1806.0151966970095</v>
      </c>
      <c r="L18" s="1">
        <v>1891.7393695756759</v>
      </c>
      <c r="M18" s="1">
        <v>1982.7935160039162</v>
      </c>
      <c r="N18" s="1">
        <v>2066.7081897033368</v>
      </c>
      <c r="O18" s="1">
        <v>2124.74641855443</v>
      </c>
      <c r="P18" s="1">
        <v>2176.0965170030108</v>
      </c>
      <c r="Q18" s="1">
        <v>2212.2535849195783</v>
      </c>
      <c r="R18" s="1">
        <v>2200.3573640430936</v>
      </c>
      <c r="S18" s="1">
        <v>2210.7678592347884</v>
      </c>
      <c r="T18" s="1">
        <v>2220.4089541438234</v>
      </c>
      <c r="U18" s="1">
        <v>2232.3069401931821</v>
      </c>
      <c r="V18" s="1">
        <v>2238.1288142078711</v>
      </c>
      <c r="W18" s="1">
        <v>2241.83606465105</v>
      </c>
      <c r="X18" s="1">
        <v>2245.2894885612836</v>
      </c>
      <c r="Y18" s="1">
        <v>2242.4736398569503</v>
      </c>
      <c r="Z18" s="1">
        <v>2230.0239879398409</v>
      </c>
      <c r="AA18" s="1">
        <v>2211.6906145053008</v>
      </c>
      <c r="AB18" s="1">
        <v>2189.7952172670725</v>
      </c>
      <c r="AC18" s="1">
        <v>2149.8087047683171</v>
      </c>
      <c r="AD18" s="1">
        <v>2143.7411150370835</v>
      </c>
      <c r="AE18" s="1">
        <v>2145.051485310014</v>
      </c>
      <c r="AF18" s="1">
        <v>2216.3510952947167</v>
      </c>
      <c r="AG18" s="1">
        <v>2208.6503597452729</v>
      </c>
      <c r="AH18" s="1">
        <v>2132.0568490942442</v>
      </c>
      <c r="AI18" s="1">
        <v>1828.2944489755575</v>
      </c>
      <c r="AJ18" s="1">
        <v>2005.6941840976228</v>
      </c>
      <c r="AK18" s="1">
        <v>1966.1894892483206</v>
      </c>
      <c r="AL18" s="1">
        <v>1906.7617415755369</v>
      </c>
      <c r="AM18" s="1">
        <v>1828.0944535832361</v>
      </c>
      <c r="AN18" s="1">
        <v>1706.959684116219</v>
      </c>
      <c r="AO18" s="1">
        <v>1977.3377344510568</v>
      </c>
      <c r="AP18" s="1">
        <v>2124.0231019560338</v>
      </c>
      <c r="AQ18" s="1">
        <v>2133.4776367357758</v>
      </c>
      <c r="AR18" s="1">
        <v>2132.1799900360575</v>
      </c>
      <c r="AS18" s="1">
        <v>2125.9689713476459</v>
      </c>
      <c r="AT18" s="1">
        <v>2119.6346541702856</v>
      </c>
      <c r="AU18" s="1">
        <v>2114.1345056933001</v>
      </c>
      <c r="AV18" s="1">
        <v>2122.2585079300393</v>
      </c>
      <c r="AW18" s="1">
        <v>2130.7459062634871</v>
      </c>
      <c r="AX18" s="1">
        <v>2137.9167817671769</v>
      </c>
      <c r="AY18" s="1">
        <v>2138.6824033125681</v>
      </c>
      <c r="AZ18" s="1">
        <v>2136.7241908506098</v>
      </c>
      <c r="BA18" s="1">
        <v>2134.8905563626331</v>
      </c>
      <c r="BB18" s="1">
        <v>2133.0653416679111</v>
      </c>
      <c r="BC18" s="1">
        <v>2131.2015831433532</v>
      </c>
      <c r="BD18" s="1">
        <v>2128.1998692210459</v>
      </c>
      <c r="BE18" s="1">
        <v>2123.7493538086142</v>
      </c>
      <c r="BF18" s="1">
        <v>2118.3862803368711</v>
      </c>
      <c r="BG18" s="1">
        <v>2115.131146660945</v>
      </c>
      <c r="BH18" s="1">
        <v>2111.6049872621643</v>
      </c>
      <c r="BI18" s="1">
        <v>2119.1810944675017</v>
      </c>
      <c r="BJ18" s="1">
        <v>2128.0167810494895</v>
      </c>
      <c r="BK18" s="1">
        <v>2137.2024698804917</v>
      </c>
      <c r="BL18" s="1">
        <v>2146.6687653555568</v>
      </c>
      <c r="BM18" t="s">
        <v>0</v>
      </c>
    </row>
    <row r="19" spans="1:65" x14ac:dyDescent="0.2">
      <c r="C19" t="s">
        <v>155</v>
      </c>
      <c r="D19" s="1">
        <v>417.57631652373948</v>
      </c>
      <c r="E19" s="1">
        <v>427.43935798702051</v>
      </c>
      <c r="F19" s="1">
        <v>437.45235408634136</v>
      </c>
      <c r="G19" s="1">
        <v>447.40625629014323</v>
      </c>
      <c r="H19" s="1">
        <v>457.28897485724565</v>
      </c>
      <c r="I19" s="1">
        <v>467.18976593927334</v>
      </c>
      <c r="J19" s="1">
        <v>480.84973614278823</v>
      </c>
      <c r="K19" s="1">
        <v>501.67088797139149</v>
      </c>
      <c r="L19" s="1">
        <v>525.48315821546555</v>
      </c>
      <c r="M19" s="1">
        <v>550.77597666775443</v>
      </c>
      <c r="N19" s="1">
        <v>574.08560825092695</v>
      </c>
      <c r="O19" s="1">
        <v>590.20733848734164</v>
      </c>
      <c r="P19" s="1">
        <v>604.47125472305834</v>
      </c>
      <c r="Q19" s="1">
        <v>614.51488469988294</v>
      </c>
      <c r="R19" s="1">
        <v>611.21037890085927</v>
      </c>
      <c r="S19" s="1">
        <v>614.10218312077438</v>
      </c>
      <c r="T19" s="1">
        <v>616.7802650399509</v>
      </c>
      <c r="U19" s="1">
        <v>620.08526116477276</v>
      </c>
      <c r="V19" s="1">
        <v>621.70244839107534</v>
      </c>
      <c r="W19" s="1">
        <v>622.73224018084716</v>
      </c>
      <c r="X19" s="1">
        <v>623.69152460035662</v>
      </c>
      <c r="Y19" s="1">
        <v>622.90934440470846</v>
      </c>
      <c r="Z19" s="1">
        <v>619.45110776106685</v>
      </c>
      <c r="AA19" s="1">
        <v>614.3585040292503</v>
      </c>
      <c r="AB19" s="1">
        <v>608.27644924085337</v>
      </c>
      <c r="AC19" s="1">
        <v>597.16908465786582</v>
      </c>
      <c r="AD19" s="1">
        <v>595.48364306585654</v>
      </c>
      <c r="AE19" s="1">
        <v>595.84763480833726</v>
      </c>
      <c r="AF19" s="1">
        <v>615.65308202631024</v>
      </c>
      <c r="AG19" s="1">
        <v>613.51398881813145</v>
      </c>
      <c r="AH19" s="1">
        <v>592.23801363729012</v>
      </c>
      <c r="AI19" s="1">
        <v>507.85956915987714</v>
      </c>
      <c r="AJ19" s="1">
        <v>557.13727336045088</v>
      </c>
      <c r="AK19" s="1">
        <v>546.16374701342238</v>
      </c>
      <c r="AL19" s="1">
        <v>529.65603932653801</v>
      </c>
      <c r="AM19" s="1">
        <v>507.80401488423223</v>
      </c>
      <c r="AN19" s="1">
        <v>474.15546781006077</v>
      </c>
      <c r="AO19" s="1">
        <v>549.26048179196016</v>
      </c>
      <c r="AP19" s="1">
        <v>590.00641721000932</v>
      </c>
      <c r="AQ19" s="1">
        <v>592.63267687104894</v>
      </c>
      <c r="AR19" s="1">
        <v>592.27221945446036</v>
      </c>
      <c r="AS19" s="1">
        <v>590.54693648545708</v>
      </c>
      <c r="AT19" s="1">
        <v>588.78740393619046</v>
      </c>
      <c r="AU19" s="1">
        <v>587.25958491480549</v>
      </c>
      <c r="AV19" s="1">
        <v>589.51625220278856</v>
      </c>
      <c r="AW19" s="1">
        <v>591.87386285096864</v>
      </c>
      <c r="AX19" s="1">
        <v>593.86577271310455</v>
      </c>
      <c r="AY19" s="1">
        <v>594.0784453646022</v>
      </c>
      <c r="AZ19" s="1">
        <v>593.53449745850276</v>
      </c>
      <c r="BA19" s="1">
        <v>593.02515454517584</v>
      </c>
      <c r="BB19" s="1">
        <v>592.51815046330853</v>
      </c>
      <c r="BC19" s="1">
        <v>592.00043976204256</v>
      </c>
      <c r="BD19" s="1">
        <v>591.16663033917939</v>
      </c>
      <c r="BE19" s="1">
        <v>589.93037605794837</v>
      </c>
      <c r="BF19" s="1">
        <v>588.44063342690868</v>
      </c>
      <c r="BG19" s="1">
        <v>587.53642962804031</v>
      </c>
      <c r="BH19" s="1">
        <v>586.5569409061568</v>
      </c>
      <c r="BI19" s="1">
        <v>588.66141512986167</v>
      </c>
      <c r="BJ19" s="1">
        <v>591.11577251374706</v>
      </c>
      <c r="BK19" s="1">
        <v>593.66735274458097</v>
      </c>
      <c r="BL19" s="1">
        <v>596.29687926543238</v>
      </c>
      <c r="BM19" t="s">
        <v>1</v>
      </c>
    </row>
    <row r="20" spans="1:65" x14ac:dyDescent="0.2">
      <c r="C20" s="47" t="s">
        <v>56</v>
      </c>
      <c r="AI20" s="1">
        <v>0.16362500000000002</v>
      </c>
      <c r="AJ20" s="1">
        <v>2.8308752555662284</v>
      </c>
      <c r="AK20" s="1">
        <v>9.7572567219238433</v>
      </c>
      <c r="AL20" s="1">
        <v>63.828484274174734</v>
      </c>
      <c r="AM20" s="1">
        <v>113.09498666039659</v>
      </c>
      <c r="AN20" s="1">
        <v>153.56075922048905</v>
      </c>
      <c r="AO20" s="1">
        <v>233.56286653924619</v>
      </c>
      <c r="AP20" s="1">
        <v>310.14924314159248</v>
      </c>
      <c r="AQ20" s="1">
        <v>369.98999962753106</v>
      </c>
      <c r="AR20" s="1">
        <v>424.3894790372139</v>
      </c>
      <c r="AS20" s="1">
        <v>478.50382320599317</v>
      </c>
      <c r="AT20" s="1">
        <v>532.35994827531749</v>
      </c>
      <c r="AU20" s="1">
        <v>586.02816933625866</v>
      </c>
      <c r="AV20" s="1">
        <v>638.90280921704709</v>
      </c>
      <c r="AW20" s="1">
        <v>690.83618881624898</v>
      </c>
      <c r="AX20" s="1">
        <v>741.67798362186772</v>
      </c>
      <c r="AY20" s="1">
        <v>790.16469748119857</v>
      </c>
      <c r="AZ20" s="1">
        <v>835.01281852503416</v>
      </c>
      <c r="BA20" s="1">
        <v>862.50660882396232</v>
      </c>
      <c r="BB20" s="1">
        <v>886.37542665697481</v>
      </c>
      <c r="BC20" s="1">
        <v>907.14705753921487</v>
      </c>
      <c r="BD20" s="1">
        <v>924.3832594292877</v>
      </c>
      <c r="BE20" s="1">
        <v>937.90266785183508</v>
      </c>
      <c r="BF20" s="1">
        <v>948.00397380776633</v>
      </c>
      <c r="BG20" s="1">
        <v>956.27732651327062</v>
      </c>
      <c r="BH20" s="1">
        <v>961.89740254121443</v>
      </c>
      <c r="BI20" s="1">
        <v>970.50969008409834</v>
      </c>
      <c r="BJ20" s="1">
        <v>978.06447262277891</v>
      </c>
      <c r="BK20" s="1">
        <v>984.7687142898418</v>
      </c>
      <c r="BL20" s="1">
        <v>991.06976571919165</v>
      </c>
      <c r="BM20" s="47" t="s">
        <v>56</v>
      </c>
    </row>
    <row r="21" spans="1:65" x14ac:dyDescent="0.2">
      <c r="A21" s="2" t="s">
        <v>88</v>
      </c>
      <c r="D21" s="2">
        <v>1980</v>
      </c>
      <c r="E21" s="2">
        <v>1981</v>
      </c>
      <c r="F21" s="2">
        <v>1982</v>
      </c>
      <c r="G21" s="2">
        <v>1983</v>
      </c>
      <c r="H21" s="2">
        <v>1984</v>
      </c>
      <c r="I21" s="2">
        <v>1985</v>
      </c>
      <c r="J21" s="2">
        <v>1986</v>
      </c>
      <c r="K21" s="2">
        <v>1987</v>
      </c>
      <c r="L21" s="2">
        <v>1988</v>
      </c>
      <c r="M21" s="2">
        <v>1989</v>
      </c>
      <c r="N21" s="2">
        <v>1990</v>
      </c>
      <c r="O21" s="2">
        <v>1991</v>
      </c>
      <c r="P21" s="2">
        <v>1992</v>
      </c>
      <c r="Q21" s="2">
        <v>1993</v>
      </c>
      <c r="R21" s="2">
        <v>1994</v>
      </c>
      <c r="S21" s="2">
        <v>1995</v>
      </c>
      <c r="T21" s="2">
        <v>1996</v>
      </c>
      <c r="U21" s="2">
        <v>1997</v>
      </c>
      <c r="V21" s="2">
        <v>1998</v>
      </c>
      <c r="W21" s="2">
        <v>1999</v>
      </c>
      <c r="X21" s="2">
        <v>2000</v>
      </c>
      <c r="Y21" s="2">
        <v>2001</v>
      </c>
      <c r="Z21" s="2">
        <v>2002</v>
      </c>
      <c r="AA21" s="2">
        <v>2003</v>
      </c>
      <c r="AB21" s="2">
        <v>2004</v>
      </c>
      <c r="AC21" s="2">
        <v>2005</v>
      </c>
      <c r="AD21" s="2">
        <v>2006</v>
      </c>
      <c r="AE21" s="2">
        <v>2007</v>
      </c>
      <c r="AF21" s="2">
        <v>2008</v>
      </c>
      <c r="AG21" s="2">
        <v>2009</v>
      </c>
      <c r="AH21" s="2">
        <v>2010</v>
      </c>
      <c r="AI21" s="2">
        <v>2011</v>
      </c>
      <c r="AJ21" s="2">
        <v>2012</v>
      </c>
      <c r="AK21" s="2">
        <v>2013</v>
      </c>
      <c r="AL21" s="2">
        <v>2014</v>
      </c>
      <c r="AM21" s="2">
        <v>2015</v>
      </c>
      <c r="AN21" s="2">
        <v>2016</v>
      </c>
      <c r="AO21" s="2">
        <v>2017</v>
      </c>
      <c r="AP21" s="2">
        <v>2018</v>
      </c>
      <c r="AQ21" s="2">
        <v>2019</v>
      </c>
      <c r="AR21" s="2">
        <v>2020</v>
      </c>
      <c r="AS21" s="2">
        <v>2021</v>
      </c>
      <c r="AT21" s="2">
        <v>2022</v>
      </c>
      <c r="AU21" s="2">
        <v>2023</v>
      </c>
      <c r="AV21" s="2">
        <v>2024</v>
      </c>
      <c r="AW21" s="2">
        <v>2025</v>
      </c>
      <c r="AX21" s="2">
        <v>2026</v>
      </c>
      <c r="AY21" s="2">
        <v>2027</v>
      </c>
      <c r="AZ21" s="2">
        <v>2028</v>
      </c>
      <c r="BA21" s="2">
        <v>2029</v>
      </c>
      <c r="BB21" s="2">
        <v>2030</v>
      </c>
      <c r="BC21" s="2">
        <v>2031</v>
      </c>
      <c r="BD21" s="2">
        <v>2032</v>
      </c>
      <c r="BE21" s="2">
        <v>2033</v>
      </c>
      <c r="BF21" s="2">
        <v>2034</v>
      </c>
      <c r="BG21" s="2">
        <v>2035</v>
      </c>
      <c r="BH21" s="2">
        <v>2036</v>
      </c>
      <c r="BI21" s="2">
        <v>2037</v>
      </c>
      <c r="BJ21" s="2">
        <v>2038</v>
      </c>
      <c r="BK21" s="2">
        <v>2039</v>
      </c>
      <c r="BL21" s="2">
        <v>2040</v>
      </c>
    </row>
    <row r="22" spans="1:65" ht="12" customHeight="1" x14ac:dyDescent="0.2">
      <c r="C22" t="s">
        <v>149</v>
      </c>
      <c r="D22" s="1">
        <v>5000</v>
      </c>
      <c r="E22" s="1">
        <v>5130.8449753390059</v>
      </c>
      <c r="F22" s="1">
        <v>5261.0562251826095</v>
      </c>
      <c r="G22" s="1">
        <v>5390.2331700145087</v>
      </c>
      <c r="H22" s="1">
        <v>5518.2180196123736</v>
      </c>
      <c r="I22" s="1">
        <v>5645.0253642154948</v>
      </c>
      <c r="J22" s="1">
        <v>5820.7717656924278</v>
      </c>
      <c r="K22" s="1">
        <v>6045.2534403631516</v>
      </c>
      <c r="L22" s="1">
        <v>6268.3392047276275</v>
      </c>
      <c r="M22" s="1">
        <v>6489.9885320323538</v>
      </c>
      <c r="N22" s="1">
        <v>6709.809913355627</v>
      </c>
      <c r="O22" s="1">
        <v>6927.3193001253803</v>
      </c>
      <c r="P22" s="1">
        <v>7196.816263137026</v>
      </c>
      <c r="Q22" s="1">
        <v>7401.8730523912509</v>
      </c>
      <c r="R22" s="1">
        <v>7373.5298353234912</v>
      </c>
      <c r="S22" s="1">
        <v>7448.7740540019258</v>
      </c>
      <c r="T22" s="1">
        <v>7492.8851885110498</v>
      </c>
      <c r="U22" s="1">
        <v>7530.3234363205411</v>
      </c>
      <c r="V22" s="1">
        <v>7539.1680004768341</v>
      </c>
      <c r="W22" s="1">
        <v>7537.9547849736555</v>
      </c>
      <c r="X22" s="1">
        <v>7524.0567914415296</v>
      </c>
      <c r="Y22" s="1">
        <v>7542.8827116058392</v>
      </c>
      <c r="Z22" s="1">
        <v>7543.0475503411762</v>
      </c>
      <c r="AA22" s="1">
        <v>7529.178851264689</v>
      </c>
      <c r="AB22" s="1">
        <v>7503.7301393865464</v>
      </c>
      <c r="AC22" s="1">
        <v>7468.370879335348</v>
      </c>
      <c r="AD22" s="1">
        <v>7474.5800515672563</v>
      </c>
      <c r="AE22" s="1">
        <v>7469.8257873693901</v>
      </c>
      <c r="AF22" s="1">
        <v>7464.1210483342675</v>
      </c>
      <c r="AG22" s="1">
        <v>7324.8996163899146</v>
      </c>
      <c r="AH22" s="1">
        <v>7185.2955285732705</v>
      </c>
      <c r="AI22" s="1">
        <v>7051.5251464734811</v>
      </c>
      <c r="AJ22" s="1">
        <v>7026.4359303643723</v>
      </c>
      <c r="AK22" s="1">
        <v>7062.7097465407742</v>
      </c>
      <c r="AL22" s="1">
        <v>7109.2748994071062</v>
      </c>
      <c r="AM22" s="1">
        <v>7164.0558910816653</v>
      </c>
      <c r="AN22" s="1">
        <v>7220.8843788865024</v>
      </c>
      <c r="AO22" s="1">
        <v>7280.1750522441016</v>
      </c>
      <c r="AP22" s="1">
        <v>7340.4499261098599</v>
      </c>
      <c r="AQ22" s="1">
        <v>7399.6134245537742</v>
      </c>
      <c r="AR22" s="1">
        <v>7406.2912730399084</v>
      </c>
      <c r="AS22" s="1">
        <v>7407.1861649326611</v>
      </c>
      <c r="AT22" s="1">
        <v>7406.4384062580211</v>
      </c>
      <c r="AU22" s="1">
        <v>7406.4785449789715</v>
      </c>
      <c r="AV22" s="1">
        <v>7417.4784305382882</v>
      </c>
      <c r="AW22" s="1">
        <v>7431.4960464491651</v>
      </c>
      <c r="AX22" s="1">
        <v>7446.4798923668159</v>
      </c>
      <c r="AY22" s="1">
        <v>7454.0479355772241</v>
      </c>
      <c r="AZ22" s="1">
        <v>7455.4663579191747</v>
      </c>
      <c r="BA22" s="1">
        <v>7454.8716485960203</v>
      </c>
      <c r="BB22" s="1">
        <v>7452.7977140951461</v>
      </c>
      <c r="BC22" s="1">
        <v>7448.2794093532466</v>
      </c>
      <c r="BD22" s="1">
        <v>7439.775171118421</v>
      </c>
      <c r="BE22" s="1">
        <v>7425.8030204985116</v>
      </c>
      <c r="BF22" s="1">
        <v>7406.072879825866</v>
      </c>
      <c r="BG22" s="1">
        <v>7385.4377227191999</v>
      </c>
      <c r="BH22" s="1">
        <v>7363.9910881779533</v>
      </c>
      <c r="BI22" s="1">
        <v>7393.8737472986522</v>
      </c>
      <c r="BJ22" s="1">
        <v>7426.5791031868821</v>
      </c>
      <c r="BK22" s="1">
        <v>7461.9878101850381</v>
      </c>
      <c r="BL22" s="1">
        <v>7498.8455096562047</v>
      </c>
      <c r="BM22" t="s">
        <v>2</v>
      </c>
    </row>
    <row r="23" spans="1:65" x14ac:dyDescent="0.2">
      <c r="C23" t="s">
        <v>150</v>
      </c>
      <c r="D23" s="1">
        <v>400</v>
      </c>
      <c r="E23" s="1">
        <v>400</v>
      </c>
      <c r="F23" s="1">
        <v>400</v>
      </c>
      <c r="G23" s="1">
        <v>400</v>
      </c>
      <c r="H23" s="1">
        <v>400</v>
      </c>
      <c r="I23" s="1">
        <v>400</v>
      </c>
      <c r="J23" s="1">
        <v>450</v>
      </c>
      <c r="K23" s="1">
        <v>500</v>
      </c>
      <c r="L23" s="1">
        <v>500</v>
      </c>
      <c r="M23" s="1">
        <v>500</v>
      </c>
      <c r="N23" s="1">
        <v>500</v>
      </c>
      <c r="O23" s="1">
        <v>500</v>
      </c>
      <c r="P23" s="1">
        <v>555</v>
      </c>
      <c r="Q23" s="1">
        <v>495</v>
      </c>
      <c r="R23" s="1">
        <v>267</v>
      </c>
      <c r="S23" s="1">
        <v>386</v>
      </c>
      <c r="T23" s="1">
        <v>366</v>
      </c>
      <c r="U23" s="1">
        <v>368</v>
      </c>
      <c r="V23" s="1">
        <v>349</v>
      </c>
      <c r="W23" s="1">
        <v>350</v>
      </c>
      <c r="X23" s="1">
        <v>350</v>
      </c>
      <c r="Y23" s="1">
        <v>400</v>
      </c>
      <c r="Z23" s="1">
        <v>400</v>
      </c>
      <c r="AA23" s="1">
        <v>400</v>
      </c>
      <c r="AB23" s="1">
        <v>400</v>
      </c>
      <c r="AC23" s="1">
        <v>400</v>
      </c>
      <c r="AD23" s="1">
        <v>450</v>
      </c>
      <c r="AE23" s="1">
        <v>450</v>
      </c>
      <c r="AF23" s="1">
        <v>450</v>
      </c>
      <c r="AG23" s="1">
        <v>300</v>
      </c>
      <c r="AH23" s="1">
        <v>300</v>
      </c>
      <c r="AI23" s="1">
        <v>300</v>
      </c>
      <c r="AJ23" s="1">
        <v>400</v>
      </c>
      <c r="AK23" s="1">
        <v>450</v>
      </c>
      <c r="AL23" s="1">
        <v>450</v>
      </c>
      <c r="AM23" s="1">
        <v>450</v>
      </c>
      <c r="AN23" s="1">
        <v>450</v>
      </c>
      <c r="AO23" s="1">
        <v>450</v>
      </c>
      <c r="AP23" s="1">
        <v>450</v>
      </c>
      <c r="AQ23" s="1">
        <v>450</v>
      </c>
      <c r="AR23" s="1">
        <v>400</v>
      </c>
      <c r="AS23" s="1">
        <v>400</v>
      </c>
      <c r="AT23" s="1">
        <v>400</v>
      </c>
      <c r="AU23" s="1">
        <v>400</v>
      </c>
      <c r="AV23" s="1">
        <v>400</v>
      </c>
      <c r="AW23" s="1">
        <v>400</v>
      </c>
      <c r="AX23" s="1">
        <v>400</v>
      </c>
      <c r="AY23" s="1">
        <v>400</v>
      </c>
      <c r="AZ23" s="1">
        <v>400</v>
      </c>
      <c r="BA23" s="1">
        <v>400</v>
      </c>
      <c r="BB23" s="1">
        <v>400</v>
      </c>
      <c r="BC23" s="1">
        <v>400</v>
      </c>
      <c r="BD23" s="1">
        <v>400</v>
      </c>
      <c r="BE23" s="1">
        <v>400</v>
      </c>
      <c r="BF23" s="1">
        <v>400</v>
      </c>
      <c r="BG23" s="1">
        <v>400</v>
      </c>
      <c r="BH23" s="1">
        <v>400</v>
      </c>
      <c r="BI23" s="1">
        <v>450</v>
      </c>
      <c r="BJ23" s="1">
        <v>450</v>
      </c>
      <c r="BK23" s="1">
        <v>450</v>
      </c>
      <c r="BL23" s="1">
        <v>450</v>
      </c>
      <c r="BM23" t="s">
        <v>3</v>
      </c>
    </row>
    <row r="24" spans="1:65" x14ac:dyDescent="0.2">
      <c r="C24" t="s">
        <v>159</v>
      </c>
      <c r="D24" s="1">
        <v>35.35</v>
      </c>
      <c r="E24" s="1">
        <v>35.35</v>
      </c>
      <c r="F24" s="1">
        <v>35.35</v>
      </c>
      <c r="G24" s="1">
        <v>35.35</v>
      </c>
      <c r="H24" s="1">
        <v>35.35</v>
      </c>
      <c r="I24" s="1">
        <v>35.35</v>
      </c>
      <c r="J24" s="1">
        <v>35.35</v>
      </c>
      <c r="K24" s="1">
        <v>35.35</v>
      </c>
      <c r="L24" s="1">
        <v>35.35</v>
      </c>
      <c r="M24" s="1">
        <v>35.35</v>
      </c>
      <c r="N24" s="1">
        <v>35.35</v>
      </c>
      <c r="O24" s="1">
        <v>35.35</v>
      </c>
      <c r="P24" s="1">
        <v>35.35</v>
      </c>
      <c r="Q24" s="1">
        <v>35.35</v>
      </c>
      <c r="R24" s="1">
        <v>35.35</v>
      </c>
      <c r="S24" s="1">
        <v>35.35</v>
      </c>
      <c r="T24" s="1">
        <v>35.35</v>
      </c>
      <c r="U24" s="1">
        <v>35.35</v>
      </c>
      <c r="V24" s="1">
        <v>35.35</v>
      </c>
      <c r="W24" s="1">
        <v>35.35</v>
      </c>
      <c r="X24" s="1">
        <v>35.35</v>
      </c>
      <c r="Y24" s="1">
        <v>35.35</v>
      </c>
      <c r="Z24" s="1">
        <v>35.35</v>
      </c>
      <c r="AA24" s="1">
        <v>35.35</v>
      </c>
      <c r="AB24" s="1">
        <v>35.35</v>
      </c>
      <c r="AC24" s="1">
        <v>35.35</v>
      </c>
      <c r="AD24" s="1">
        <v>35.35</v>
      </c>
      <c r="AE24" s="1">
        <v>35.35</v>
      </c>
      <c r="AF24" s="1">
        <v>35.35</v>
      </c>
      <c r="AG24" s="1">
        <v>35.35</v>
      </c>
      <c r="AH24" s="1">
        <v>35.35</v>
      </c>
      <c r="AI24" s="1">
        <v>35.35</v>
      </c>
      <c r="AJ24" s="1">
        <v>35.35</v>
      </c>
      <c r="AK24" s="1">
        <v>35.35</v>
      </c>
      <c r="AL24" s="1">
        <v>35.35</v>
      </c>
      <c r="AM24" s="1">
        <v>35.35</v>
      </c>
      <c r="AN24" s="1">
        <v>35.35</v>
      </c>
      <c r="AO24" s="1">
        <v>35.35</v>
      </c>
      <c r="AP24" s="1">
        <v>35.35</v>
      </c>
      <c r="AQ24" s="1">
        <v>35.35</v>
      </c>
      <c r="AR24" s="1">
        <v>35.35</v>
      </c>
      <c r="AS24" s="1">
        <v>35.35</v>
      </c>
      <c r="AT24" s="1">
        <v>35.35</v>
      </c>
      <c r="AU24" s="1">
        <v>35.35</v>
      </c>
      <c r="AV24" s="1">
        <v>35.35</v>
      </c>
      <c r="AW24" s="1">
        <v>35.35</v>
      </c>
      <c r="AX24" s="1">
        <v>35.35</v>
      </c>
      <c r="AY24" s="1">
        <v>35.35</v>
      </c>
      <c r="AZ24" s="1">
        <v>35.35</v>
      </c>
      <c r="BA24" s="1">
        <v>35.35</v>
      </c>
      <c r="BB24" s="1">
        <v>35.35</v>
      </c>
      <c r="BC24" s="1">
        <v>35.35</v>
      </c>
      <c r="BD24" s="1">
        <v>35.35</v>
      </c>
      <c r="BE24" s="1">
        <v>35.35</v>
      </c>
      <c r="BF24" s="1">
        <v>35.35</v>
      </c>
      <c r="BG24" s="1">
        <v>35.35</v>
      </c>
      <c r="BH24" s="1">
        <v>35.35</v>
      </c>
      <c r="BI24" s="1">
        <v>35.35</v>
      </c>
      <c r="BJ24" s="1">
        <v>35.35</v>
      </c>
      <c r="BK24" s="1">
        <v>35.35</v>
      </c>
      <c r="BL24" s="1">
        <v>35.35</v>
      </c>
      <c r="BM24" t="s">
        <v>31</v>
      </c>
    </row>
    <row r="25" spans="1:65" x14ac:dyDescent="0.2">
      <c r="C25" t="s">
        <v>4</v>
      </c>
      <c r="D25" s="1">
        <v>576.16261636858758</v>
      </c>
      <c r="E25" s="1">
        <v>590.86756695965028</v>
      </c>
      <c r="F25" s="1">
        <v>605.72080255578737</v>
      </c>
      <c r="G25" s="1">
        <v>620.67708345658639</v>
      </c>
      <c r="H25" s="1">
        <v>635.71761584094497</v>
      </c>
      <c r="I25" s="1">
        <v>650.84330242616556</v>
      </c>
      <c r="J25" s="1">
        <v>670.70125414026666</v>
      </c>
      <c r="K25" s="1">
        <v>696.14772143351604</v>
      </c>
      <c r="L25" s="1">
        <v>721.81386911532559</v>
      </c>
      <c r="M25" s="1">
        <v>747.69831763779598</v>
      </c>
      <c r="N25" s="1">
        <v>773.75558860800368</v>
      </c>
      <c r="O25" s="1">
        <v>799.68974114062019</v>
      </c>
      <c r="P25" s="1">
        <v>831.38844472203357</v>
      </c>
      <c r="Q25" s="1">
        <v>856.26001390748422</v>
      </c>
      <c r="R25" s="1">
        <v>855.80735547977201</v>
      </c>
      <c r="S25" s="1">
        <v>862.77221173597468</v>
      </c>
      <c r="T25" s="1">
        <v>866.48483627227426</v>
      </c>
      <c r="U25" s="1">
        <v>869.47665612951175</v>
      </c>
      <c r="V25" s="1">
        <v>869.28539368339295</v>
      </c>
      <c r="W25" s="1">
        <v>872.46175164709564</v>
      </c>
      <c r="X25" s="1">
        <v>874.19659666239238</v>
      </c>
      <c r="Y25" s="1">
        <v>879.98771633204274</v>
      </c>
      <c r="Z25" s="1">
        <v>882.55157479149477</v>
      </c>
      <c r="AA25" s="1">
        <v>883.65289530393591</v>
      </c>
      <c r="AB25" s="1">
        <v>883.62461458162386</v>
      </c>
      <c r="AC25" s="1">
        <v>874.20982876014716</v>
      </c>
      <c r="AD25" s="1">
        <v>879.19043348691525</v>
      </c>
      <c r="AE25" s="1">
        <v>872.5438754953517</v>
      </c>
      <c r="AF25" s="1">
        <v>894.17409836192553</v>
      </c>
      <c r="AG25" s="1">
        <v>890.54027677138015</v>
      </c>
      <c r="AH25" s="1">
        <v>857.4695278050732</v>
      </c>
      <c r="AI25" s="1">
        <v>733.68858866293965</v>
      </c>
      <c r="AJ25" s="1">
        <v>798.79933444853907</v>
      </c>
      <c r="AK25" s="1">
        <v>750.16419446373584</v>
      </c>
      <c r="AL25" s="1">
        <v>702.4096292764192</v>
      </c>
      <c r="AM25" s="1">
        <v>648.8212598658439</v>
      </c>
      <c r="AN25" s="1">
        <v>581.0593816914735</v>
      </c>
      <c r="AO25" s="1">
        <v>643.53317280254862</v>
      </c>
      <c r="AP25" s="1">
        <v>659.26647060613573</v>
      </c>
      <c r="AQ25" s="1">
        <v>629.43087193430904</v>
      </c>
      <c r="AR25" s="1">
        <v>597.09713358242743</v>
      </c>
      <c r="AS25" s="1">
        <v>562.5460507702843</v>
      </c>
      <c r="AT25" s="1">
        <v>531.07958433742351</v>
      </c>
      <c r="AU25" s="1">
        <v>500.12820228398795</v>
      </c>
      <c r="AV25" s="1">
        <v>474.81162871334311</v>
      </c>
      <c r="AW25" s="1">
        <v>450.58247705184579</v>
      </c>
      <c r="AX25" s="1">
        <v>427.77138804638707</v>
      </c>
      <c r="AY25" s="1">
        <v>405.04288612945982</v>
      </c>
      <c r="AZ25" s="1">
        <v>389.24262281122776</v>
      </c>
      <c r="BA25" s="1">
        <v>375.38217117817942</v>
      </c>
      <c r="BB25" s="1">
        <v>363.34792384625803</v>
      </c>
      <c r="BC25" s="1">
        <v>353.06929878080786</v>
      </c>
      <c r="BD25" s="1">
        <v>344.43438196134878</v>
      </c>
      <c r="BE25" s="1">
        <v>337.25519873196879</v>
      </c>
      <c r="BF25" s="1">
        <v>331.33911146278155</v>
      </c>
      <c r="BG25" s="1">
        <v>327.17342984793305</v>
      </c>
      <c r="BH25" s="1">
        <v>324.00728419411411</v>
      </c>
      <c r="BI25" s="1">
        <v>323.74192279570275</v>
      </c>
      <c r="BJ25" s="1">
        <v>324.11514757582887</v>
      </c>
      <c r="BK25" s="1">
        <v>324.93099866272371</v>
      </c>
      <c r="BL25" s="1">
        <v>326.03858996233981</v>
      </c>
      <c r="BM25" t="s">
        <v>4</v>
      </c>
    </row>
    <row r="26" spans="1:65" x14ac:dyDescent="0.2">
      <c r="C26" t="s">
        <v>54</v>
      </c>
      <c r="D26" s="1">
        <v>260.45071091269403</v>
      </c>
      <c r="E26" s="1">
        <v>267.09799195205994</v>
      </c>
      <c r="F26" s="1">
        <v>273.81230430149708</v>
      </c>
      <c r="G26" s="1">
        <v>280.57319763708807</v>
      </c>
      <c r="H26" s="1">
        <v>287.37217632942583</v>
      </c>
      <c r="I26" s="1">
        <v>294.20964844622677</v>
      </c>
      <c r="J26" s="1">
        <v>303.18790502684766</v>
      </c>
      <c r="K26" s="1">
        <v>314.69260474235466</v>
      </c>
      <c r="L26" s="1">
        <v>326.29662719195903</v>
      </c>
      <c r="M26" s="1">
        <v>337.99934422698243</v>
      </c>
      <c r="N26" s="1">
        <v>349.78019502234014</v>
      </c>
      <c r="O26" s="1">
        <v>361.50540122035306</v>
      </c>
      <c r="P26" s="1">
        <v>375.8366432591568</v>
      </c>
      <c r="Q26" s="1">
        <v>387.08152478756773</v>
      </c>
      <c r="R26" s="1">
        <v>386.87795593966041</v>
      </c>
      <c r="S26" s="1">
        <v>390.02785835737859</v>
      </c>
      <c r="T26" s="1">
        <v>391.70754699073871</v>
      </c>
      <c r="U26" s="1">
        <v>393.06138686612582</v>
      </c>
      <c r="V26" s="1">
        <v>392.97623215148167</v>
      </c>
      <c r="W26" s="1">
        <v>391.6877976013281</v>
      </c>
      <c r="X26" s="1">
        <v>389.72624558255103</v>
      </c>
      <c r="Y26" s="1">
        <v>388.98824194281258</v>
      </c>
      <c r="Z26" s="1">
        <v>386.76737558922991</v>
      </c>
      <c r="AA26" s="1">
        <v>383.86361281473739</v>
      </c>
      <c r="AB26" s="1">
        <v>380.42909283958704</v>
      </c>
      <c r="AC26" s="1">
        <v>372.95412307490233</v>
      </c>
      <c r="AD26" s="1">
        <v>371.3623332895142</v>
      </c>
      <c r="AE26" s="1">
        <v>359.76972945930879</v>
      </c>
      <c r="AF26" s="1">
        <v>359.57696293226212</v>
      </c>
      <c r="AG26" s="1">
        <v>348.62993845112686</v>
      </c>
      <c r="AH26" s="1">
        <v>326.02725944844792</v>
      </c>
      <c r="AI26" s="1">
        <v>270.58335317181235</v>
      </c>
      <c r="AJ26" s="1">
        <v>284.91563519793067</v>
      </c>
      <c r="AK26" s="1">
        <v>261.63363595735177</v>
      </c>
      <c r="AL26" s="1">
        <v>239.76326360002778</v>
      </c>
      <c r="AM26" s="1">
        <v>216.5082100507405</v>
      </c>
      <c r="AN26" s="1">
        <v>189.18648056438269</v>
      </c>
      <c r="AO26" s="1">
        <v>204.01669926372625</v>
      </c>
      <c r="AP26" s="1">
        <v>203.1161928802687</v>
      </c>
      <c r="AQ26" s="1">
        <v>188.04516088246456</v>
      </c>
      <c r="AR26" s="1">
        <v>172.67961929575782</v>
      </c>
      <c r="AS26" s="1">
        <v>156.9038678907049</v>
      </c>
      <c r="AT26" s="1">
        <v>144.50638021444982</v>
      </c>
      <c r="AU26" s="1">
        <v>132.8500835497089</v>
      </c>
      <c r="AV26" s="1">
        <v>123.9981867939166</v>
      </c>
      <c r="AW26" s="1">
        <v>115.91979644295571</v>
      </c>
      <c r="AX26" s="1">
        <v>108.684274465025</v>
      </c>
      <c r="AY26" s="1">
        <v>101.9231534990746</v>
      </c>
      <c r="AZ26" s="1">
        <v>96.808494965180245</v>
      </c>
      <c r="BA26" s="1">
        <v>92.617586935094494</v>
      </c>
      <c r="BB26" s="1">
        <v>89.221928494308386</v>
      </c>
      <c r="BC26" s="1">
        <v>86.502707119611074</v>
      </c>
      <c r="BD26" s="1">
        <v>84.325567103091828</v>
      </c>
      <c r="BE26" s="1">
        <v>82.557056792977932</v>
      </c>
      <c r="BF26" s="1">
        <v>81.107022250843798</v>
      </c>
      <c r="BG26" s="1">
        <v>80.098709795021264</v>
      </c>
      <c r="BH26" s="1">
        <v>79.376515884904094</v>
      </c>
      <c r="BI26" s="1">
        <v>79.394934492240324</v>
      </c>
      <c r="BJ26" s="1">
        <v>79.573898433678053</v>
      </c>
      <c r="BK26" s="1">
        <v>79.856587833562259</v>
      </c>
      <c r="BL26" s="1">
        <v>80.18875580345221</v>
      </c>
      <c r="BM26" t="s">
        <v>54</v>
      </c>
    </row>
    <row r="27" spans="1:65" x14ac:dyDescent="0.2">
      <c r="C27" t="s">
        <v>5</v>
      </c>
      <c r="D27" s="1">
        <v>991.11946022291215</v>
      </c>
      <c r="E27" s="1">
        <v>1019.4630762951385</v>
      </c>
      <c r="F27" s="1">
        <v>1047.528383166635</v>
      </c>
      <c r="G27" s="1">
        <v>1075.2315474383483</v>
      </c>
      <c r="H27" s="1">
        <v>1102.5418185608589</v>
      </c>
      <c r="I27" s="1">
        <v>1129.4655306834777</v>
      </c>
      <c r="J27" s="1">
        <v>1174.5394542919832</v>
      </c>
      <c r="K27" s="1">
        <v>1230.7989932586493</v>
      </c>
      <c r="L27" s="1">
        <v>1286.4388849908516</v>
      </c>
      <c r="M27" s="1">
        <v>1341.4343881110194</v>
      </c>
      <c r="N27" s="1">
        <v>1395.696501269206</v>
      </c>
      <c r="O27" s="1">
        <v>1449.2559772572879</v>
      </c>
      <c r="P27" s="1">
        <v>1514.8837357296325</v>
      </c>
      <c r="Q27" s="1">
        <v>1565.2372308877705</v>
      </c>
      <c r="R27" s="1">
        <v>1560.792569540029</v>
      </c>
      <c r="S27" s="1">
        <v>1575.8860605410086</v>
      </c>
      <c r="T27" s="1">
        <v>1584.5264346914641</v>
      </c>
      <c r="U27" s="1">
        <v>1592.4099725492904</v>
      </c>
      <c r="V27" s="1">
        <v>1590.4965447906393</v>
      </c>
      <c r="W27" s="1">
        <v>1582.8123111131329</v>
      </c>
      <c r="X27" s="1">
        <v>1573.0924803979026</v>
      </c>
      <c r="Y27" s="1">
        <v>1583.1731716834677</v>
      </c>
      <c r="Z27" s="1">
        <v>1587.4559494078671</v>
      </c>
      <c r="AA27" s="1">
        <v>1589.3752795720432</v>
      </c>
      <c r="AB27" s="1">
        <v>1589.1780657596723</v>
      </c>
      <c r="AC27" s="1">
        <v>1515.9945426388138</v>
      </c>
      <c r="AD27" s="1">
        <v>1500.4314123063505</v>
      </c>
      <c r="AE27" s="1">
        <v>1465.5132112973272</v>
      </c>
      <c r="AF27" s="1">
        <v>1477.0897114375402</v>
      </c>
      <c r="AG27" s="1">
        <v>1433.697600288617</v>
      </c>
      <c r="AH27" s="1">
        <v>1343.691307168398</v>
      </c>
      <c r="AI27" s="1">
        <v>1118.3220809427596</v>
      </c>
      <c r="AJ27" s="1">
        <v>1186.6706546154187</v>
      </c>
      <c r="AK27" s="1">
        <v>1113.144938368984</v>
      </c>
      <c r="AL27" s="1">
        <v>1043.7081389340274</v>
      </c>
      <c r="AM27" s="1">
        <v>966.8101387587061</v>
      </c>
      <c r="AN27" s="1">
        <v>866.79328200770556</v>
      </c>
      <c r="AO27" s="1">
        <v>962.36563241102999</v>
      </c>
      <c r="AP27" s="1">
        <v>989.65534358391153</v>
      </c>
      <c r="AQ27" s="1">
        <v>950.0172968117829</v>
      </c>
      <c r="AR27" s="1">
        <v>905.66275922243494</v>
      </c>
      <c r="AS27" s="1">
        <v>858.86671657618706</v>
      </c>
      <c r="AT27" s="1">
        <v>823.34037490439425</v>
      </c>
      <c r="AU27" s="1">
        <v>790.1281346812483</v>
      </c>
      <c r="AV27" s="1">
        <v>768.61567568443513</v>
      </c>
      <c r="AW27" s="1">
        <v>749.61900834388678</v>
      </c>
      <c r="AX27" s="1">
        <v>733.29703445084704</v>
      </c>
      <c r="AY27" s="1">
        <v>717.11303241691678</v>
      </c>
      <c r="AZ27" s="1">
        <v>702.66343241472191</v>
      </c>
      <c r="BA27" s="1">
        <v>691.16767739779175</v>
      </c>
      <c r="BB27" s="1">
        <v>681.94966776808565</v>
      </c>
      <c r="BC27" s="1">
        <v>674.53860631081739</v>
      </c>
      <c r="BD27" s="1">
        <v>668.42692693796903</v>
      </c>
      <c r="BE27" s="1">
        <v>663.07581980605937</v>
      </c>
      <c r="BF27" s="1">
        <v>658.18843363892438</v>
      </c>
      <c r="BG27" s="1">
        <v>654.99788121096958</v>
      </c>
      <c r="BH27" s="1">
        <v>652.45992416065508</v>
      </c>
      <c r="BI27" s="1">
        <v>655.42615824309837</v>
      </c>
      <c r="BJ27" s="1">
        <v>658.8555512309448</v>
      </c>
      <c r="BK27" s="1">
        <v>662.59795394319849</v>
      </c>
      <c r="BL27" s="1">
        <v>666.42714588958518</v>
      </c>
      <c r="BM27" t="s">
        <v>5</v>
      </c>
    </row>
    <row r="28" spans="1:65" x14ac:dyDescent="0.2">
      <c r="C28" t="s">
        <v>151</v>
      </c>
      <c r="D28" s="1">
        <v>181.92064625903191</v>
      </c>
      <c r="E28" s="1">
        <v>186.83723435667449</v>
      </c>
      <c r="F28" s="1">
        <v>191.75447366906727</v>
      </c>
      <c r="G28" s="1">
        <v>196.65704485170983</v>
      </c>
      <c r="H28" s="1">
        <v>201.53865983688536</v>
      </c>
      <c r="I28" s="1">
        <v>206.39954578368202</v>
      </c>
      <c r="J28" s="1">
        <v>212.84409743082597</v>
      </c>
      <c r="K28" s="1">
        <v>221.11373616788592</v>
      </c>
      <c r="L28" s="1">
        <v>229.37267210761678</v>
      </c>
      <c r="M28" s="1">
        <v>237.61979573656399</v>
      </c>
      <c r="N28" s="1">
        <v>245.84009132532441</v>
      </c>
      <c r="O28" s="1">
        <v>253.99030280027239</v>
      </c>
      <c r="P28" s="1">
        <v>264.06586088595333</v>
      </c>
      <c r="Q28" s="1">
        <v>271.79014012425642</v>
      </c>
      <c r="R28" s="1">
        <v>270.93174068176506</v>
      </c>
      <c r="S28" s="1">
        <v>272.80867417411497</v>
      </c>
      <c r="T28" s="1">
        <v>273.62465591733172</v>
      </c>
      <c r="U28" s="1">
        <v>274.25651629563635</v>
      </c>
      <c r="V28" s="1">
        <v>273.68440983336899</v>
      </c>
      <c r="W28" s="1">
        <v>272.12959222734065</v>
      </c>
      <c r="X28" s="1">
        <v>270.17460876021482</v>
      </c>
      <c r="Y28" s="1">
        <v>267.18359367208137</v>
      </c>
      <c r="Z28" s="1">
        <v>263.23077297312187</v>
      </c>
      <c r="AA28" s="1">
        <v>258.87460290784225</v>
      </c>
      <c r="AB28" s="1">
        <v>254.20280078157165</v>
      </c>
      <c r="AC28" s="1">
        <v>194.98591003593279</v>
      </c>
      <c r="AD28" s="1">
        <v>170.27533519919129</v>
      </c>
      <c r="AE28" s="1">
        <v>162.15778949719672</v>
      </c>
      <c r="AF28" s="1">
        <v>159.14272994272352</v>
      </c>
      <c r="AG28" s="1">
        <v>152.44689423786014</v>
      </c>
      <c r="AH28" s="1">
        <v>140.66904613371645</v>
      </c>
      <c r="AI28" s="1">
        <v>115.09290840338522</v>
      </c>
      <c r="AJ28" s="1">
        <v>119.07417559866984</v>
      </c>
      <c r="AK28" s="1">
        <v>107.7113865578682</v>
      </c>
      <c r="AL28" s="1">
        <v>97.210624884749663</v>
      </c>
      <c r="AM28" s="1">
        <v>86.407532653877979</v>
      </c>
      <c r="AN28" s="1">
        <v>74.573360032064315</v>
      </c>
      <c r="AO28" s="1">
        <v>79.455697504820677</v>
      </c>
      <c r="AP28" s="1">
        <v>78.151519674267306</v>
      </c>
      <c r="AQ28" s="1">
        <v>71.480298377014961</v>
      </c>
      <c r="AR28" s="1">
        <v>64.821507399984171</v>
      </c>
      <c r="AS28" s="1">
        <v>58.140566846135791</v>
      </c>
      <c r="AT28" s="1">
        <v>53.27955331855415</v>
      </c>
      <c r="AU28" s="1">
        <v>48.845573031702372</v>
      </c>
      <c r="AV28" s="1">
        <v>45.317783724957707</v>
      </c>
      <c r="AW28" s="1">
        <v>42.144867886419192</v>
      </c>
      <c r="AX28" s="1">
        <v>39.357895007310248</v>
      </c>
      <c r="AY28" s="1">
        <v>36.894571089416289</v>
      </c>
      <c r="AZ28" s="1">
        <v>34.995464539436369</v>
      </c>
      <c r="BA28" s="1">
        <v>33.473016680469328</v>
      </c>
      <c r="BB28" s="1">
        <v>32.270359567544212</v>
      </c>
      <c r="BC28" s="1">
        <v>31.323960394995176</v>
      </c>
      <c r="BD28" s="1">
        <v>30.569753036458259</v>
      </c>
      <c r="BE28" s="1">
        <v>29.956508911774428</v>
      </c>
      <c r="BF28" s="1">
        <v>29.454272583416987</v>
      </c>
      <c r="BG28" s="1">
        <v>29.112311091269014</v>
      </c>
      <c r="BH28" s="1">
        <v>28.879510017396527</v>
      </c>
      <c r="BI28" s="1">
        <v>28.926063091093383</v>
      </c>
      <c r="BJ28" s="1">
        <v>29.016502800023762</v>
      </c>
      <c r="BK28" s="1">
        <v>29.136461708534188</v>
      </c>
      <c r="BL28" s="1">
        <v>29.271864043939892</v>
      </c>
      <c r="BM28" t="s">
        <v>6</v>
      </c>
    </row>
    <row r="29" spans="1:65" x14ac:dyDescent="0.2">
      <c r="C29" t="s">
        <v>7</v>
      </c>
      <c r="D29" s="1">
        <v>4.2333050605342777</v>
      </c>
      <c r="E29" s="1">
        <v>4.3413484149337744</v>
      </c>
      <c r="F29" s="1">
        <v>4.4504812806006617</v>
      </c>
      <c r="G29" s="1">
        <v>4.5603712627435167</v>
      </c>
      <c r="H29" s="1">
        <v>4.6708802753850138</v>
      </c>
      <c r="I29" s="1">
        <v>4.7820149511625676</v>
      </c>
      <c r="J29" s="1">
        <v>4.9268723143371336</v>
      </c>
      <c r="K29" s="1">
        <v>5.1126662278103829</v>
      </c>
      <c r="L29" s="1">
        <v>5.3000626666564088</v>
      </c>
      <c r="M29" s="1">
        <v>5.4890544734140478</v>
      </c>
      <c r="N29" s="1">
        <v>5.6793092092345416</v>
      </c>
      <c r="O29" s="1">
        <v>5.8686525591116876</v>
      </c>
      <c r="P29" s="1">
        <v>6.1002147117257222</v>
      </c>
      <c r="Q29" s="1">
        <v>6.2817445835398811</v>
      </c>
      <c r="R29" s="1">
        <v>6.2777270200590465</v>
      </c>
      <c r="S29" s="1">
        <v>6.3279263665876293</v>
      </c>
      <c r="T29" s="1">
        <v>6.3542714609879791</v>
      </c>
      <c r="U29" s="1">
        <v>6.3753293809622509</v>
      </c>
      <c r="V29" s="1">
        <v>6.3730669884841697</v>
      </c>
      <c r="W29" s="1">
        <v>6.382250042519356</v>
      </c>
      <c r="X29" s="1">
        <v>6.3807882208672408</v>
      </c>
      <c r="Y29" s="1">
        <v>6.4112662909566991</v>
      </c>
      <c r="Z29" s="1">
        <v>6.4180709679317536</v>
      </c>
      <c r="AA29" s="1">
        <v>6.4141468547171216</v>
      </c>
      <c r="AB29" s="1">
        <v>6.4019321908092959</v>
      </c>
      <c r="AC29" s="1">
        <v>6.3217658064285152</v>
      </c>
      <c r="AD29" s="1">
        <v>6.3449257424323635</v>
      </c>
      <c r="AE29" s="1">
        <v>6.3524520261938386</v>
      </c>
      <c r="AF29" s="1">
        <v>6.5681273197093963</v>
      </c>
      <c r="AG29" s="1">
        <v>6.581540486839188</v>
      </c>
      <c r="AH29" s="1">
        <v>6.3777927382018911</v>
      </c>
      <c r="AI29" s="1">
        <v>5.4970333761826051</v>
      </c>
      <c r="AJ29" s="1">
        <v>6.0809712378642118</v>
      </c>
      <c r="AK29" s="1">
        <v>5.9607977674791082</v>
      </c>
      <c r="AL29" s="1">
        <v>5.8356542831959084</v>
      </c>
      <c r="AM29" s="1">
        <v>5.6446519001867772</v>
      </c>
      <c r="AN29" s="1">
        <v>5.3042316902746807</v>
      </c>
      <c r="AO29" s="1">
        <v>6.1762013049111291</v>
      </c>
      <c r="AP29" s="1">
        <v>6.6654417254543255</v>
      </c>
      <c r="AQ29" s="1">
        <v>6.7195402181387625</v>
      </c>
      <c r="AR29" s="1">
        <v>6.7279916113541116</v>
      </c>
      <c r="AS29" s="1">
        <v>6.7203469064909989</v>
      </c>
      <c r="AT29" s="1">
        <v>6.7119079876176349</v>
      </c>
      <c r="AU29" s="1">
        <v>6.7038803229623039</v>
      </c>
      <c r="AV29" s="1">
        <v>6.7370870058614507</v>
      </c>
      <c r="AW29" s="1">
        <v>6.7705998264418117</v>
      </c>
      <c r="AX29" s="1">
        <v>6.8026531499610554</v>
      </c>
      <c r="AY29" s="1">
        <v>6.8049799729224922</v>
      </c>
      <c r="AZ29" s="1">
        <v>6.7918636193991651</v>
      </c>
      <c r="BA29" s="1">
        <v>6.7767863317361172</v>
      </c>
      <c r="BB29" s="1">
        <v>6.7602489646096098</v>
      </c>
      <c r="BC29" s="1">
        <v>6.7423576017847449</v>
      </c>
      <c r="BD29" s="1">
        <v>6.7221324440715078</v>
      </c>
      <c r="BE29" s="1">
        <v>6.6985893407578052</v>
      </c>
      <c r="BF29" s="1">
        <v>6.6716446249960137</v>
      </c>
      <c r="BG29" s="1">
        <v>6.6557994395316147</v>
      </c>
      <c r="BH29" s="1">
        <v>6.6395634590077215</v>
      </c>
      <c r="BI29" s="1">
        <v>6.6678403566574085</v>
      </c>
      <c r="BJ29" s="1">
        <v>6.698898583275489</v>
      </c>
      <c r="BK29" s="1">
        <v>6.7326260112850385</v>
      </c>
      <c r="BL29" s="1">
        <v>6.7680569565020932</v>
      </c>
      <c r="BM29" t="s">
        <v>7</v>
      </c>
    </row>
    <row r="30" spans="1:65" x14ac:dyDescent="0.2">
      <c r="C30" t="s">
        <v>8</v>
      </c>
      <c r="D30" s="1">
        <v>1.9847425518723936</v>
      </c>
      <c r="E30" s="1">
        <v>2.0399249721602772</v>
      </c>
      <c r="F30" s="1">
        <v>2.0948401257339153</v>
      </c>
      <c r="G30" s="1">
        <v>2.1493190726155205</v>
      </c>
      <c r="H30" s="1">
        <v>2.2032952665250893</v>
      </c>
      <c r="I30" s="1">
        <v>2.2567748607345726</v>
      </c>
      <c r="J30" s="1">
        <v>2.3308939605720438</v>
      </c>
      <c r="K30" s="1">
        <v>2.4255666225257282</v>
      </c>
      <c r="L30" s="1">
        <v>2.5196505747562918</v>
      </c>
      <c r="M30" s="1">
        <v>2.6131287255539544</v>
      </c>
      <c r="N30" s="1">
        <v>2.7058359603638178</v>
      </c>
      <c r="O30" s="1">
        <v>2.7975681370575787</v>
      </c>
      <c r="P30" s="1">
        <v>2.9112254986848503</v>
      </c>
      <c r="Q30" s="1">
        <v>2.9977059301893334</v>
      </c>
      <c r="R30" s="1">
        <v>2.9857524920653886</v>
      </c>
      <c r="S30" s="1">
        <v>3.0066519223187678</v>
      </c>
      <c r="T30" s="1">
        <v>3.0156505917181526</v>
      </c>
      <c r="U30" s="1">
        <v>3.0228901360777782</v>
      </c>
      <c r="V30" s="1">
        <v>3.0191679956863409</v>
      </c>
      <c r="W30" s="1">
        <v>2.9958243592294198</v>
      </c>
      <c r="X30" s="1">
        <v>2.9684750907629578</v>
      </c>
      <c r="Y30" s="1">
        <v>2.9006840133927771</v>
      </c>
      <c r="Z30" s="1">
        <v>2.8228950592039936</v>
      </c>
      <c r="AA30" s="1">
        <v>2.7412637719419095</v>
      </c>
      <c r="AB30" s="1">
        <v>2.6566982576819438</v>
      </c>
      <c r="AC30" s="1">
        <v>2.5441017675012358</v>
      </c>
      <c r="AD30" s="1">
        <v>2.4687433072701879</v>
      </c>
      <c r="AE30" s="1">
        <v>2.3860070778291615</v>
      </c>
      <c r="AF30" s="1">
        <v>2.3798068934708945</v>
      </c>
      <c r="AG30" s="1">
        <v>2.312792415381411</v>
      </c>
      <c r="AH30" s="1">
        <v>2.1681283551381392</v>
      </c>
      <c r="AI30" s="1">
        <v>1.8059325032780964</v>
      </c>
      <c r="AJ30" s="1">
        <v>1.9263639659335725</v>
      </c>
      <c r="AK30" s="1">
        <v>1.8213473506455093</v>
      </c>
      <c r="AL30" s="1">
        <v>1.727857619100488</v>
      </c>
      <c r="AM30" s="1">
        <v>1.622635961433762</v>
      </c>
      <c r="AN30" s="1">
        <v>1.4940513888189901</v>
      </c>
      <c r="AO30" s="1">
        <v>1.7091793130234207</v>
      </c>
      <c r="AP30" s="1">
        <v>1.8167081718171143</v>
      </c>
      <c r="AQ30" s="1">
        <v>1.8081936670360996</v>
      </c>
      <c r="AR30" s="1">
        <v>1.7904620088950456</v>
      </c>
      <c r="AS30" s="1">
        <v>1.7725868235076445</v>
      </c>
      <c r="AT30" s="1">
        <v>1.7580961455511432</v>
      </c>
      <c r="AU30" s="1">
        <v>1.7470314673343714</v>
      </c>
      <c r="AV30" s="1">
        <v>1.7485460214514355</v>
      </c>
      <c r="AW30" s="1">
        <v>1.7517908023913751</v>
      </c>
      <c r="AX30" s="1">
        <v>1.75596325025022</v>
      </c>
      <c r="AY30" s="1">
        <v>1.7538256884195369</v>
      </c>
      <c r="AZ30" s="1">
        <v>1.7487993523583683</v>
      </c>
      <c r="BA30" s="1">
        <v>1.7440979115189179</v>
      </c>
      <c r="BB30" s="1">
        <v>1.7397551244013145</v>
      </c>
      <c r="BC30" s="1">
        <v>1.7353504383793037</v>
      </c>
      <c r="BD30" s="1">
        <v>1.730371193905615</v>
      </c>
      <c r="BE30" s="1">
        <v>1.7245751022889098</v>
      </c>
      <c r="BF30" s="1">
        <v>1.7179415655346231</v>
      </c>
      <c r="BG30" s="1">
        <v>1.7140406292216992</v>
      </c>
      <c r="BH30" s="1">
        <v>1.7100434828238944</v>
      </c>
      <c r="BI30" s="1">
        <v>1.7187195687517243</v>
      </c>
      <c r="BJ30" s="1">
        <v>1.7279092516290173</v>
      </c>
      <c r="BK30" s="1">
        <v>1.7375879147111943</v>
      </c>
      <c r="BL30" s="1">
        <v>1.7475132519806573</v>
      </c>
      <c r="BM30" t="s">
        <v>8</v>
      </c>
    </row>
    <row r="31" spans="1:65" x14ac:dyDescent="0.2">
      <c r="C31" t="s">
        <v>9</v>
      </c>
      <c r="D31" s="1">
        <v>106.79310876887193</v>
      </c>
      <c r="E31" s="1">
        <v>106.98566698821503</v>
      </c>
      <c r="F31" s="1">
        <v>109.83988648979614</v>
      </c>
      <c r="G31" s="1">
        <v>109.7879408702093</v>
      </c>
      <c r="H31" s="1">
        <v>112.53236896578095</v>
      </c>
      <c r="I31" s="1">
        <v>112.22390715626922</v>
      </c>
      <c r="J31" s="1">
        <v>115.72175957087823</v>
      </c>
      <c r="K31" s="1">
        <v>116.9685652913755</v>
      </c>
      <c r="L31" s="1">
        <v>121.3242574573388</v>
      </c>
      <c r="M31" s="1">
        <v>122.17020026169573</v>
      </c>
      <c r="N31" s="1">
        <v>126.3600151663823</v>
      </c>
      <c r="O31" s="1">
        <v>130.50895572999571</v>
      </c>
      <c r="P31" s="1">
        <v>135.66034517908278</v>
      </c>
      <c r="Q31" s="1">
        <v>139.57655014615617</v>
      </c>
      <c r="R31" s="1">
        <v>139.00514621870229</v>
      </c>
      <c r="S31" s="1">
        <v>139.89484253647916</v>
      </c>
      <c r="T31" s="1">
        <v>140.23597680681766</v>
      </c>
      <c r="U31" s="1">
        <v>140.48994771626411</v>
      </c>
      <c r="V31" s="1">
        <v>140.23601373989692</v>
      </c>
      <c r="W31" s="1">
        <v>139.91993867488969</v>
      </c>
      <c r="X31" s="1">
        <v>139.40858149721274</v>
      </c>
      <c r="Y31" s="1">
        <v>138.91881390826566</v>
      </c>
      <c r="Z31" s="1">
        <v>137.94597601714059</v>
      </c>
      <c r="AA31" s="1">
        <v>136.77682182232621</v>
      </c>
      <c r="AB31" s="1">
        <v>54.180439805825237</v>
      </c>
      <c r="AC31" s="1">
        <v>21.226346717240997</v>
      </c>
      <c r="AD31" s="1">
        <v>0.45269040588414161</v>
      </c>
      <c r="AE31" s="1">
        <v>0.44931184524856871</v>
      </c>
      <c r="AF31" s="1">
        <v>0.46048348188950217</v>
      </c>
      <c r="AG31" s="1">
        <v>0.45729412727974739</v>
      </c>
      <c r="AH31" s="1">
        <v>0.439025731443762</v>
      </c>
      <c r="AI31" s="1">
        <v>0.37485735895237116</v>
      </c>
      <c r="AJ31" s="1">
        <v>0.41109002146663531</v>
      </c>
      <c r="AK31" s="1">
        <v>0.3995615672100496</v>
      </c>
      <c r="AL31" s="1">
        <v>0.38835087015172748</v>
      </c>
      <c r="AM31" s="1">
        <v>0.37312723187226693</v>
      </c>
      <c r="AN31" s="1">
        <v>0.34901758268132155</v>
      </c>
      <c r="AO31" s="1">
        <v>0.40479629632984848</v>
      </c>
      <c r="AP31" s="1">
        <v>0.43540297018638824</v>
      </c>
      <c r="AQ31" s="1">
        <v>0.43772329703675067</v>
      </c>
      <c r="AR31" s="1">
        <v>0.43696677031020859</v>
      </c>
      <c r="AS31" s="1">
        <v>0.43534758182723943</v>
      </c>
      <c r="AT31" s="1">
        <v>0.43380392954300195</v>
      </c>
      <c r="AU31" s="1">
        <v>0.43245638294586342</v>
      </c>
      <c r="AV31" s="1">
        <v>0.43382530841408218</v>
      </c>
      <c r="AW31" s="1">
        <v>0.43532869531919904</v>
      </c>
      <c r="AX31" s="1">
        <v>0.43684024493394874</v>
      </c>
      <c r="AY31" s="1">
        <v>0.43659635540809638</v>
      </c>
      <c r="AZ31" s="1">
        <v>0.43553716275987003</v>
      </c>
      <c r="BA31" s="1">
        <v>0.43443882985022297</v>
      </c>
      <c r="BB31" s="1">
        <v>0.43332607384433042</v>
      </c>
      <c r="BC31" s="1">
        <v>0.43215476170953537</v>
      </c>
      <c r="BD31" s="1">
        <v>0.43085131002506349</v>
      </c>
      <c r="BE31" s="1">
        <v>0.42935468203029814</v>
      </c>
      <c r="BF31" s="1">
        <v>0.42765867806466384</v>
      </c>
      <c r="BG31" s="1">
        <v>0.42665581541055303</v>
      </c>
      <c r="BH31" s="1">
        <v>0.42563607570157247</v>
      </c>
      <c r="BI31" s="1">
        <v>0.42773436387933628</v>
      </c>
      <c r="BJ31" s="1">
        <v>0.42997182317531246</v>
      </c>
      <c r="BK31" s="1">
        <v>0.43234048918761919</v>
      </c>
      <c r="BL31" s="1">
        <v>0.43477884959587959</v>
      </c>
      <c r="BM31" t="s">
        <v>9</v>
      </c>
    </row>
    <row r="32" spans="1:65" x14ac:dyDescent="0.2">
      <c r="C32" t="s">
        <v>10</v>
      </c>
      <c r="D32" s="1">
        <v>84311.023510848987</v>
      </c>
      <c r="E32" s="1">
        <v>86628.763460365124</v>
      </c>
      <c r="F32" s="1">
        <v>88939.890857399208</v>
      </c>
      <c r="G32" s="1">
        <v>91237.245850750376</v>
      </c>
      <c r="H32" s="1">
        <v>93517.952264320789</v>
      </c>
      <c r="I32" s="1">
        <v>95782.194834304231</v>
      </c>
      <c r="J32" s="1">
        <v>98767.583509207499</v>
      </c>
      <c r="K32" s="1">
        <v>102604.82547359455</v>
      </c>
      <c r="L32" s="1">
        <v>106425.63864157756</v>
      </c>
      <c r="M32" s="1">
        <v>110229.63394583261</v>
      </c>
      <c r="N32" s="1">
        <v>114009.94831263485</v>
      </c>
      <c r="O32" s="1">
        <v>117753.38327967656</v>
      </c>
      <c r="P32" s="1">
        <v>122401.29064226546</v>
      </c>
      <c r="Q32" s="1">
        <v>125934.73692501413</v>
      </c>
      <c r="R32" s="1">
        <v>125419.18038484693</v>
      </c>
      <c r="S32" s="1">
        <v>126221.92032651381</v>
      </c>
      <c r="T32" s="1">
        <v>126529.71310793876</v>
      </c>
      <c r="U32" s="1">
        <v>126758.86162632704</v>
      </c>
      <c r="V32" s="1">
        <v>126529.74643128435</v>
      </c>
      <c r="W32" s="1">
        <v>126244.56364005932</v>
      </c>
      <c r="X32" s="1">
        <v>125783.18505190802</v>
      </c>
      <c r="Y32" s="1">
        <v>125341.28594776864</v>
      </c>
      <c r="Z32" s="1">
        <v>124463.5304525853</v>
      </c>
      <c r="AA32" s="1">
        <v>123408.64604833152</v>
      </c>
      <c r="AB32" s="1">
        <v>122212.49605115116</v>
      </c>
      <c r="AC32" s="1">
        <v>119698.40147376727</v>
      </c>
      <c r="AD32" s="1">
        <v>119130.00721247068</v>
      </c>
      <c r="AE32" s="1">
        <v>118240.90519561332</v>
      </c>
      <c r="AF32" s="1">
        <v>121180.83309404139</v>
      </c>
      <c r="AG32" s="1">
        <v>118692.84367620964</v>
      </c>
      <c r="AH32" s="1">
        <v>113951.19552937204</v>
      </c>
      <c r="AI32" s="1">
        <v>96673.389643609553</v>
      </c>
      <c r="AJ32" s="1">
        <v>108212.30684973687</v>
      </c>
      <c r="AK32" s="1">
        <v>105150.25490056844</v>
      </c>
      <c r="AL32" s="1">
        <v>102209.91441969087</v>
      </c>
      <c r="AM32" s="1">
        <v>98212.592729114782</v>
      </c>
      <c r="AN32" s="1">
        <v>91875.245290674153</v>
      </c>
      <c r="AO32" s="1">
        <v>106568.289862495</v>
      </c>
      <c r="AP32" s="1">
        <v>114636.35183254816</v>
      </c>
      <c r="AQ32" s="1">
        <v>115257.56082371389</v>
      </c>
      <c r="AR32" s="1">
        <v>115067.78716940369</v>
      </c>
      <c r="AS32" s="1">
        <v>114650.94706456459</v>
      </c>
      <c r="AT32" s="1">
        <v>114253.94115887776</v>
      </c>
      <c r="AU32" s="1">
        <v>113908.49882204381</v>
      </c>
      <c r="AV32" s="1">
        <v>114277.86024044821</v>
      </c>
      <c r="AW32" s="1">
        <v>114682.48439576171</v>
      </c>
      <c r="AX32" s="1">
        <v>115089.0533011162</v>
      </c>
      <c r="AY32" s="1">
        <v>115033.2864363618</v>
      </c>
      <c r="AZ32" s="1">
        <v>114762.25285293428</v>
      </c>
      <c r="BA32" s="1">
        <v>114477.74504967472</v>
      </c>
      <c r="BB32" s="1">
        <v>114188.80294370597</v>
      </c>
      <c r="BC32" s="1">
        <v>113883.89670145862</v>
      </c>
      <c r="BD32" s="1">
        <v>113543.6443745835</v>
      </c>
      <c r="BE32" s="1">
        <v>113151.95105615439</v>
      </c>
      <c r="BF32" s="1">
        <v>112707.18707268898</v>
      </c>
      <c r="BG32" s="1">
        <v>112444.61121511416</v>
      </c>
      <c r="BH32" s="1">
        <v>112177.13800365245</v>
      </c>
      <c r="BI32" s="1">
        <v>112731.06475288868</v>
      </c>
      <c r="BJ32" s="1">
        <v>113321.37987557628</v>
      </c>
      <c r="BK32" s="1">
        <v>113946.0961099555</v>
      </c>
      <c r="BL32" s="1">
        <v>114589.08700318987</v>
      </c>
      <c r="BM32" t="s">
        <v>10</v>
      </c>
    </row>
    <row r="33" spans="1:65" x14ac:dyDescent="0.2">
      <c r="C33" t="s">
        <v>152</v>
      </c>
      <c r="D33" s="1">
        <v>26698.277192217982</v>
      </c>
      <c r="E33" s="1">
        <v>27432.222304670522</v>
      </c>
      <c r="F33" s="1">
        <v>28164.073458922085</v>
      </c>
      <c r="G33" s="1">
        <v>28891.563386897193</v>
      </c>
      <c r="H33" s="1">
        <v>29613.781306784465</v>
      </c>
      <c r="I33" s="1">
        <v>30330.785717910603</v>
      </c>
      <c r="J33" s="1">
        <v>31276.151235372494</v>
      </c>
      <c r="K33" s="1">
        <v>32491.268136493196</v>
      </c>
      <c r="L33" s="1">
        <v>33701.18262703855</v>
      </c>
      <c r="M33" s="1">
        <v>34905.771503341639</v>
      </c>
      <c r="N33" s="1">
        <v>36102.861476109225</v>
      </c>
      <c r="O33" s="1">
        <v>37288.27306571306</v>
      </c>
      <c r="P33" s="1">
        <v>38760.098622595084</v>
      </c>
      <c r="Q33" s="1">
        <v>39879.014327473189</v>
      </c>
      <c r="R33" s="1">
        <v>39715.756062486362</v>
      </c>
      <c r="S33" s="1">
        <v>39969.955010422615</v>
      </c>
      <c r="T33" s="1">
        <v>40067.42194480505</v>
      </c>
      <c r="U33" s="1">
        <v>40139.985061789739</v>
      </c>
      <c r="V33" s="1">
        <v>40067.432497113405</v>
      </c>
      <c r="W33" s="1">
        <v>39977.125335682773</v>
      </c>
      <c r="X33" s="1">
        <v>39831.023284917937</v>
      </c>
      <c r="Y33" s="1">
        <v>39691.089688075896</v>
      </c>
      <c r="Z33" s="1">
        <v>39413.136004897322</v>
      </c>
      <c r="AA33" s="1">
        <v>39079.091949236055</v>
      </c>
      <c r="AB33" s="1">
        <v>38700.314147018027</v>
      </c>
      <c r="AC33" s="1">
        <v>37904.190566501777</v>
      </c>
      <c r="AD33" s="1">
        <v>37724.200490345138</v>
      </c>
      <c r="AE33" s="1">
        <v>37442.653770714052</v>
      </c>
      <c r="AF33" s="1">
        <v>38373.623490791848</v>
      </c>
      <c r="AG33" s="1">
        <v>38107.843939978942</v>
      </c>
      <c r="AH33" s="1">
        <v>36585.477620313497</v>
      </c>
      <c r="AI33" s="1">
        <v>31238.113246030931</v>
      </c>
      <c r="AJ33" s="1">
        <v>34257.501788886279</v>
      </c>
      <c r="AK33" s="1">
        <v>33296.797267504138</v>
      </c>
      <c r="AL33" s="1">
        <v>32362.572512643954</v>
      </c>
      <c r="AM33" s="1">
        <v>31093.935989355567</v>
      </c>
      <c r="AN33" s="1">
        <v>29084.798556776797</v>
      </c>
      <c r="AO33" s="1">
        <v>33733.024694154032</v>
      </c>
      <c r="AP33" s="1">
        <v>36283.580848865691</v>
      </c>
      <c r="AQ33" s="1">
        <v>36476.941419729221</v>
      </c>
      <c r="AR33" s="1">
        <v>36413.897525850713</v>
      </c>
      <c r="AS33" s="1">
        <v>36278.965152269957</v>
      </c>
      <c r="AT33" s="1">
        <v>36150.32746191683</v>
      </c>
      <c r="AU33" s="1">
        <v>36038.031912155282</v>
      </c>
      <c r="AV33" s="1">
        <v>36152.109034506851</v>
      </c>
      <c r="AW33" s="1">
        <v>36277.391276599912</v>
      </c>
      <c r="AX33" s="1">
        <v>36403.353744495726</v>
      </c>
      <c r="AY33" s="1">
        <v>36383.029617341366</v>
      </c>
      <c r="AZ33" s="1">
        <v>36294.7635633225</v>
      </c>
      <c r="BA33" s="1">
        <v>36203.235820851914</v>
      </c>
      <c r="BB33" s="1">
        <v>36110.506153694201</v>
      </c>
      <c r="BC33" s="1">
        <v>36012.896809127953</v>
      </c>
      <c r="BD33" s="1">
        <v>35904.27583542197</v>
      </c>
      <c r="BE33" s="1">
        <v>35779.556835858173</v>
      </c>
      <c r="BF33" s="1">
        <v>35638.223172055332</v>
      </c>
      <c r="BG33" s="1">
        <v>35554.651284212756</v>
      </c>
      <c r="BH33" s="1">
        <v>35469.672975131041</v>
      </c>
      <c r="BI33" s="1">
        <v>35644.530323278021</v>
      </c>
      <c r="BJ33" s="1">
        <v>35830.985264609371</v>
      </c>
      <c r="BK33" s="1">
        <v>36028.37409896827</v>
      </c>
      <c r="BL33" s="1">
        <v>36231.570799656634</v>
      </c>
      <c r="BM33" t="s">
        <v>11</v>
      </c>
    </row>
    <row r="34" spans="1:65" ht="14.25" x14ac:dyDescent="0.2">
      <c r="C34" t="s">
        <v>153</v>
      </c>
      <c r="D34" s="1">
        <v>32012.322772443622</v>
      </c>
      <c r="E34" s="1">
        <v>32892.352883297994</v>
      </c>
      <c r="F34" s="1">
        <v>33769.872252904177</v>
      </c>
      <c r="G34" s="1">
        <v>34642.162334409099</v>
      </c>
      <c r="H34" s="1">
        <v>35508.131063290726</v>
      </c>
      <c r="I34" s="1">
        <v>36367.848582626626</v>
      </c>
      <c r="J34" s="1">
        <v>37501.38037814448</v>
      </c>
      <c r="K34" s="1">
        <v>38958.355079728048</v>
      </c>
      <c r="L34" s="1">
        <v>40409.091878943109</v>
      </c>
      <c r="M34" s="1">
        <v>41853.443049570305</v>
      </c>
      <c r="N34" s="1">
        <v>43288.802729147756</v>
      </c>
      <c r="O34" s="1">
        <v>44710.159551214711</v>
      </c>
      <c r="P34" s="1">
        <v>46474.938396396981</v>
      </c>
      <c r="Q34" s="1">
        <v>47816.563941814384</v>
      </c>
      <c r="R34" s="1">
        <v>47620.810626482453</v>
      </c>
      <c r="S34" s="1">
        <v>47925.60552808467</v>
      </c>
      <c r="T34" s="1">
        <v>48042.472355881357</v>
      </c>
      <c r="U34" s="1">
        <v>48129.47849135461</v>
      </c>
      <c r="V34" s="1">
        <v>48042.485008529264</v>
      </c>
      <c r="W34" s="1">
        <v>47934.203040387016</v>
      </c>
      <c r="X34" s="1">
        <v>47759.020725321265</v>
      </c>
      <c r="Y34" s="1">
        <v>47591.234637980699</v>
      </c>
      <c r="Z34" s="1">
        <v>47257.956840404462</v>
      </c>
      <c r="AA34" s="1">
        <v>46857.424399563621</v>
      </c>
      <c r="AB34" s="1">
        <v>46403.2543729233</v>
      </c>
      <c r="AC34" s="1">
        <v>45448.669744006933</v>
      </c>
      <c r="AD34" s="1">
        <v>45232.854304970184</v>
      </c>
      <c r="AE34" s="1">
        <v>44895.268310208703</v>
      </c>
      <c r="AF34" s="1">
        <v>46011.538957783989</v>
      </c>
      <c r="AG34" s="1">
        <v>45692.858441221753</v>
      </c>
      <c r="AH34" s="1">
        <v>43867.479161047362</v>
      </c>
      <c r="AI34" s="1">
        <v>37455.771278214546</v>
      </c>
      <c r="AJ34" s="1">
        <v>41076.141233676593</v>
      </c>
      <c r="AK34" s="1">
        <v>39924.217347127262</v>
      </c>
      <c r="AL34" s="1">
        <v>38804.043780148626</v>
      </c>
      <c r="AM34" s="1">
        <v>37282.896869730903</v>
      </c>
      <c r="AN34" s="1">
        <v>34873.859180787535</v>
      </c>
      <c r="AO34" s="1">
        <v>40447.271815532411</v>
      </c>
      <c r="AP34" s="1">
        <v>43505.492624539198</v>
      </c>
      <c r="AQ34" s="1">
        <v>43737.339831809615</v>
      </c>
      <c r="AR34" s="1">
        <v>43661.747632914528</v>
      </c>
      <c r="AS34" s="1">
        <v>43499.958216151033</v>
      </c>
      <c r="AT34" s="1">
        <v>43345.716381195249</v>
      </c>
      <c r="AU34" s="1">
        <v>43211.069439035105</v>
      </c>
      <c r="AV34" s="1">
        <v>43347.852559360734</v>
      </c>
      <c r="AW34" s="1">
        <v>43498.071075059859</v>
      </c>
      <c r="AX34" s="1">
        <v>43649.105209227491</v>
      </c>
      <c r="AY34" s="1">
        <v>43624.735752207875</v>
      </c>
      <c r="AZ34" s="1">
        <v>43518.901155062958</v>
      </c>
      <c r="BA34" s="1">
        <v>43409.155660493911</v>
      </c>
      <c r="BB34" s="1">
        <v>43297.969009225664</v>
      </c>
      <c r="BC34" s="1">
        <v>43180.931425812887</v>
      </c>
      <c r="BD34" s="1">
        <v>43050.690450146241</v>
      </c>
      <c r="BE34" s="1">
        <v>42901.147285201652</v>
      </c>
      <c r="BF34" s="1">
        <v>42731.682460497992</v>
      </c>
      <c r="BG34" s="1">
        <v>42631.476359967332</v>
      </c>
      <c r="BH34" s="1">
        <v>42529.583903034829</v>
      </c>
      <c r="BI34" s="1">
        <v>42739.244991940082</v>
      </c>
      <c r="BJ34" s="1">
        <v>42962.812067876948</v>
      </c>
      <c r="BK34" s="1">
        <v>43199.489327300085</v>
      </c>
      <c r="BL34" s="1">
        <v>43443.130455223785</v>
      </c>
      <c r="BM34" t="s">
        <v>12</v>
      </c>
    </row>
    <row r="35" spans="1:65" x14ac:dyDescent="0.2">
      <c r="C35" t="s">
        <v>154</v>
      </c>
      <c r="D35" s="1">
        <v>1140.0164361077079</v>
      </c>
      <c r="E35" s="1">
        <v>1171.3558924094314</v>
      </c>
      <c r="F35" s="1">
        <v>1202.605936695973</v>
      </c>
      <c r="G35" s="1">
        <v>1233.6697566205103</v>
      </c>
      <c r="H35" s="1">
        <v>1264.5084617996968</v>
      </c>
      <c r="I35" s="1">
        <v>1295.1245501547828</v>
      </c>
      <c r="J35" s="1">
        <v>1335.4916577504055</v>
      </c>
      <c r="K35" s="1">
        <v>1387.3771494282596</v>
      </c>
      <c r="L35" s="1">
        <v>1439.0404981745462</v>
      </c>
      <c r="M35" s="1">
        <v>1490.4764431926881</v>
      </c>
      <c r="N35" s="1">
        <v>1541.5921850298639</v>
      </c>
      <c r="O35" s="1">
        <v>1592.2092599059476</v>
      </c>
      <c r="P35" s="1">
        <v>1655.0562111848101</v>
      </c>
      <c r="Q35" s="1">
        <v>1702.8339117831053</v>
      </c>
      <c r="R35" s="1">
        <v>1695.8627838681678</v>
      </c>
      <c r="S35" s="1">
        <v>1706.7170789450456</v>
      </c>
      <c r="T35" s="1">
        <v>1710.8789170431758</v>
      </c>
      <c r="U35" s="1">
        <v>1713.977362138422</v>
      </c>
      <c r="V35" s="1">
        <v>1710.8793676267424</v>
      </c>
      <c r="W35" s="1">
        <v>1707.0232518336545</v>
      </c>
      <c r="X35" s="1">
        <v>1700.784694265996</v>
      </c>
      <c r="Y35" s="1">
        <v>1694.8095296808408</v>
      </c>
      <c r="Z35" s="1">
        <v>1682.9409074091157</v>
      </c>
      <c r="AA35" s="1">
        <v>1668.6772262323796</v>
      </c>
      <c r="AB35" s="1">
        <v>1652.5034140776697</v>
      </c>
      <c r="AC35" s="1">
        <v>1618.5089371896258</v>
      </c>
      <c r="AD35" s="1">
        <v>1610.8233609377376</v>
      </c>
      <c r="AE35" s="1">
        <v>1598.8013160094902</v>
      </c>
      <c r="AF35" s="1">
        <v>1638.553723056812</v>
      </c>
      <c r="AG35" s="1">
        <v>1627.2049362371008</v>
      </c>
      <c r="AH35" s="1">
        <v>1565.6623681791789</v>
      </c>
      <c r="AI35" s="1">
        <v>1336.01057290429</v>
      </c>
      <c r="AJ35" s="1">
        <v>1464.7407723490744</v>
      </c>
      <c r="AK35" s="1">
        <v>1438.4216419561787</v>
      </c>
      <c r="AL35" s="1">
        <v>1398.0631325462189</v>
      </c>
      <c r="AM35" s="1">
        <v>1343.2580347401606</v>
      </c>
      <c r="AN35" s="1">
        <v>1256.4632976527578</v>
      </c>
      <c r="AO35" s="1">
        <v>1457.2666667874539</v>
      </c>
      <c r="AP35" s="1">
        <v>1567.4506926709978</v>
      </c>
      <c r="AQ35" s="1">
        <v>1575.8038693323022</v>
      </c>
      <c r="AR35" s="1">
        <v>1573.0803731167507</v>
      </c>
      <c r="AS35" s="1">
        <v>1567.251294578062</v>
      </c>
      <c r="AT35" s="1">
        <v>1561.6941463548069</v>
      </c>
      <c r="AU35" s="1">
        <v>1556.8429786051081</v>
      </c>
      <c r="AV35" s="1">
        <v>1561.7711102906958</v>
      </c>
      <c r="AW35" s="1">
        <v>1567.183303149116</v>
      </c>
      <c r="AX35" s="1">
        <v>1572.6248817622152</v>
      </c>
      <c r="AY35" s="1">
        <v>1571.746879469147</v>
      </c>
      <c r="AZ35" s="1">
        <v>1567.9337859355319</v>
      </c>
      <c r="BA35" s="1">
        <v>1563.9797874608025</v>
      </c>
      <c r="BB35" s="1">
        <v>1559.9738658395893</v>
      </c>
      <c r="BC35" s="1">
        <v>1555.7571421543273</v>
      </c>
      <c r="BD35" s="1">
        <v>1551.064716090229</v>
      </c>
      <c r="BE35" s="1">
        <v>1545.6768553090728</v>
      </c>
      <c r="BF35" s="1">
        <v>1539.5712410327901</v>
      </c>
      <c r="BG35" s="1">
        <v>1535.9609354779909</v>
      </c>
      <c r="BH35" s="1">
        <v>1532.2898725256607</v>
      </c>
      <c r="BI35" s="1">
        <v>1539.8437099656103</v>
      </c>
      <c r="BJ35" s="1">
        <v>1547.8985634311248</v>
      </c>
      <c r="BK35" s="1">
        <v>1556.4257610754291</v>
      </c>
      <c r="BL35" s="1">
        <v>1565.2038585451664</v>
      </c>
      <c r="BM35" t="s">
        <v>0</v>
      </c>
    </row>
    <row r="36" spans="1:65" x14ac:dyDescent="0.2">
      <c r="C36" t="s">
        <v>155</v>
      </c>
      <c r="D36" s="1">
        <v>316.67123225214107</v>
      </c>
      <c r="E36" s="1">
        <v>325.37663678039758</v>
      </c>
      <c r="F36" s="1">
        <v>334.05720463777027</v>
      </c>
      <c r="G36" s="1">
        <v>342.68604350569728</v>
      </c>
      <c r="H36" s="1">
        <v>351.25235049991574</v>
      </c>
      <c r="I36" s="1">
        <v>359.75681948743966</v>
      </c>
      <c r="J36" s="1">
        <v>370.96990493066818</v>
      </c>
      <c r="K36" s="1">
        <v>385.38254150784985</v>
      </c>
      <c r="L36" s="1">
        <v>399.73347171515172</v>
      </c>
      <c r="M36" s="1">
        <v>414.0212342201911</v>
      </c>
      <c r="N36" s="1">
        <v>428.22005139718442</v>
      </c>
      <c r="O36" s="1">
        <v>442.28034997387431</v>
      </c>
      <c r="P36" s="1">
        <v>459.73783644022501</v>
      </c>
      <c r="Q36" s="1">
        <v>473.00941993975147</v>
      </c>
      <c r="R36" s="1">
        <v>471.0729955189355</v>
      </c>
      <c r="S36" s="1">
        <v>474.08807748473487</v>
      </c>
      <c r="T36" s="1">
        <v>475.24414362310438</v>
      </c>
      <c r="U36" s="1">
        <v>476.10482281622831</v>
      </c>
      <c r="V36" s="1">
        <v>475.2442687852062</v>
      </c>
      <c r="W36" s="1">
        <v>474.17312550934844</v>
      </c>
      <c r="X36" s="1">
        <v>472.44019285166553</v>
      </c>
      <c r="Y36" s="1">
        <v>470.78042491134465</v>
      </c>
      <c r="Z36" s="1">
        <v>467.483585391421</v>
      </c>
      <c r="AA36" s="1">
        <v>463.52145173121653</v>
      </c>
      <c r="AB36" s="1">
        <v>459.02872613268602</v>
      </c>
      <c r="AC36" s="1">
        <v>449.58581588600714</v>
      </c>
      <c r="AD36" s="1">
        <v>447.45093359381599</v>
      </c>
      <c r="AE36" s="1">
        <v>444.11147666930282</v>
      </c>
      <c r="AF36" s="1">
        <v>455.15381196022554</v>
      </c>
      <c r="AG36" s="1">
        <v>452.00137117697244</v>
      </c>
      <c r="AH36" s="1">
        <v>434.90621338310524</v>
      </c>
      <c r="AI36" s="1">
        <v>371.11404802896942</v>
      </c>
      <c r="AJ36" s="1">
        <v>406.87243676363175</v>
      </c>
      <c r="AK36" s="1">
        <v>399.56156721004965</v>
      </c>
      <c r="AL36" s="1">
        <v>388.35087015172746</v>
      </c>
      <c r="AM36" s="1">
        <v>373.1272318722668</v>
      </c>
      <c r="AN36" s="1">
        <v>349.01758268132158</v>
      </c>
      <c r="AO36" s="1">
        <v>404.7962963298483</v>
      </c>
      <c r="AP36" s="1">
        <v>435.40297018638825</v>
      </c>
      <c r="AQ36" s="1">
        <v>437.72329703675058</v>
      </c>
      <c r="AR36" s="1">
        <v>436.96677031020852</v>
      </c>
      <c r="AS36" s="1">
        <v>435.34758182723942</v>
      </c>
      <c r="AT36" s="1">
        <v>433.80392954300191</v>
      </c>
      <c r="AU36" s="1">
        <v>432.45638294586337</v>
      </c>
      <c r="AV36" s="1">
        <v>433.82530841408214</v>
      </c>
      <c r="AW36" s="1">
        <v>435.32869531919886</v>
      </c>
      <c r="AX36" s="1">
        <v>436.84024493394867</v>
      </c>
      <c r="AY36" s="1">
        <v>436.59635540809637</v>
      </c>
      <c r="AZ36" s="1">
        <v>435.53716275986994</v>
      </c>
      <c r="BA36" s="1">
        <v>434.43882985022293</v>
      </c>
      <c r="BB36" s="1">
        <v>433.32607384433032</v>
      </c>
      <c r="BC36" s="1">
        <v>432.15476170953536</v>
      </c>
      <c r="BD36" s="1">
        <v>430.85131002506358</v>
      </c>
      <c r="BE36" s="1">
        <v>429.35468203029802</v>
      </c>
      <c r="BF36" s="1">
        <v>427.65867806466389</v>
      </c>
      <c r="BG36" s="1">
        <v>426.65581541055303</v>
      </c>
      <c r="BH36" s="1">
        <v>425.63607570157239</v>
      </c>
      <c r="BI36" s="1">
        <v>427.73436387933617</v>
      </c>
      <c r="BJ36" s="1">
        <v>429.97182317531241</v>
      </c>
      <c r="BK36" s="1">
        <v>432.3404891876192</v>
      </c>
      <c r="BL36" s="1">
        <v>434.77884959587954</v>
      </c>
      <c r="BM36" t="s">
        <v>1</v>
      </c>
    </row>
    <row r="37" spans="1:65" x14ac:dyDescent="0.2">
      <c r="C37" t="s">
        <v>180</v>
      </c>
      <c r="D37" s="1">
        <v>91.498209070441703</v>
      </c>
      <c r="E37" s="1">
        <v>94.042162503470337</v>
      </c>
      <c r="F37" s="1">
        <v>96.573794728554589</v>
      </c>
      <c r="G37" s="1">
        <v>99.085317478448815</v>
      </c>
      <c r="H37" s="1">
        <v>101.57366291675531</v>
      </c>
      <c r="I37" s="1">
        <v>104.03911471420146</v>
      </c>
      <c r="J37" s="1">
        <v>107.45606412491672</v>
      </c>
      <c r="K37" s="1">
        <v>111.82054908470228</v>
      </c>
      <c r="L37" s="1">
        <v>116.15789405835855</v>
      </c>
      <c r="M37" s="1">
        <v>120.46731110448069</v>
      </c>
      <c r="N37" s="1">
        <v>124.74118831085842</v>
      </c>
      <c r="O37" s="1">
        <v>128.97011456312936</v>
      </c>
      <c r="P37" s="1">
        <v>134.20980926648326</v>
      </c>
      <c r="Q37" s="1">
        <v>138.19662589155863</v>
      </c>
      <c r="R37" s="1">
        <v>137.64556289371876</v>
      </c>
      <c r="S37" s="1">
        <v>138.60904323880067</v>
      </c>
      <c r="T37" s="1">
        <v>139.02388905005401</v>
      </c>
      <c r="U37" s="1">
        <v>139.35763779886122</v>
      </c>
      <c r="V37" s="1">
        <v>139.18604416854177</v>
      </c>
      <c r="W37" s="1">
        <v>138.87366266340055</v>
      </c>
      <c r="X37" s="1">
        <v>138.37124273714053</v>
      </c>
      <c r="Y37" s="1">
        <v>138.3696271303445</v>
      </c>
      <c r="Z37" s="1">
        <v>137.8844338697736</v>
      </c>
      <c r="AA37" s="1">
        <v>137.2038038790017</v>
      </c>
      <c r="AB37" s="1">
        <v>136.36248490637047</v>
      </c>
      <c r="AC37" s="1">
        <v>134.03217367131739</v>
      </c>
      <c r="AD37" s="1">
        <v>133.91890286595307</v>
      </c>
      <c r="AE37" s="1">
        <v>133.43928979392408</v>
      </c>
      <c r="AF37" s="1">
        <v>137.27606596723854</v>
      </c>
      <c r="AG37" s="1">
        <v>136.66867395186316</v>
      </c>
      <c r="AH37" s="1">
        <v>131.56685483499254</v>
      </c>
      <c r="AI37" s="1">
        <v>112.65170267960457</v>
      </c>
      <c r="AJ37" s="1">
        <v>123.99061915072907</v>
      </c>
      <c r="AK37" s="1">
        <v>121.12068144679816</v>
      </c>
      <c r="AL37" s="1">
        <v>118.3124655284881</v>
      </c>
      <c r="AM37" s="1">
        <v>114.2146945808929</v>
      </c>
      <c r="AN37" s="1">
        <v>107.20526989743691</v>
      </c>
      <c r="AO37" s="1">
        <v>124.73432670885452</v>
      </c>
      <c r="AP37" s="1">
        <v>134.56118713303792</v>
      </c>
      <c r="AQ37" s="1">
        <v>135.64734003027877</v>
      </c>
      <c r="AR37" s="1">
        <v>135.71980696547402</v>
      </c>
      <c r="AS37" s="1">
        <v>135.49833693305419</v>
      </c>
      <c r="AT37" s="1">
        <v>135.2692857460971</v>
      </c>
      <c r="AU37" s="1">
        <v>135.07540866986452</v>
      </c>
      <c r="AV37" s="1">
        <v>135.69406837780551</v>
      </c>
      <c r="AW37" s="1">
        <v>136.34012002963965</v>
      </c>
      <c r="AX37" s="1">
        <v>136.97557707447984</v>
      </c>
      <c r="AY37" s="1">
        <v>137.05366316591216</v>
      </c>
      <c r="AZ37" s="1">
        <v>136.824172238843</v>
      </c>
      <c r="BA37" s="1">
        <v>136.56783229769985</v>
      </c>
      <c r="BB37" s="1">
        <v>136.29255421428053</v>
      </c>
      <c r="BC37" s="1">
        <v>135.98555541531906</v>
      </c>
      <c r="BD37" s="1">
        <v>135.62654758021287</v>
      </c>
      <c r="BE37" s="1">
        <v>135.19687137904327</v>
      </c>
      <c r="BF37" s="1">
        <v>134.69564909503063</v>
      </c>
      <c r="BG37" s="1">
        <v>134.40386797354242</v>
      </c>
      <c r="BH37" s="1">
        <v>134.1006125611292</v>
      </c>
      <c r="BI37" s="1">
        <v>134.78827836109588</v>
      </c>
      <c r="BJ37" s="1">
        <v>135.51399109935338</v>
      </c>
      <c r="BK37" s="1">
        <v>136.27665417186066</v>
      </c>
      <c r="BL37" s="1">
        <v>137.05772498482457</v>
      </c>
      <c r="BM37" t="s">
        <v>33</v>
      </c>
    </row>
    <row r="38" spans="1:65" x14ac:dyDescent="0.2">
      <c r="C38" s="47" t="s">
        <v>182</v>
      </c>
      <c r="D38" s="14">
        <v>0.5</v>
      </c>
      <c r="E38" s="14">
        <v>0.5</v>
      </c>
      <c r="F38" s="14">
        <v>0.5</v>
      </c>
      <c r="G38" s="14">
        <v>0.5</v>
      </c>
      <c r="H38" s="14">
        <v>0.5</v>
      </c>
      <c r="I38" s="14">
        <v>0.5</v>
      </c>
      <c r="J38" s="14">
        <v>0.5</v>
      </c>
      <c r="K38" s="14">
        <v>0.5</v>
      </c>
      <c r="L38" s="14">
        <v>0.5</v>
      </c>
      <c r="M38" s="14">
        <v>0.5</v>
      </c>
      <c r="N38" s="14">
        <v>0.5</v>
      </c>
      <c r="O38" s="14">
        <v>0.5</v>
      </c>
      <c r="P38" s="14">
        <v>0.5</v>
      </c>
      <c r="Q38" s="14">
        <v>0.5</v>
      </c>
      <c r="R38" s="14">
        <v>0.5</v>
      </c>
      <c r="S38" s="14">
        <v>0.5</v>
      </c>
      <c r="T38" s="14">
        <v>0.5</v>
      </c>
      <c r="U38" s="14">
        <v>0.5</v>
      </c>
      <c r="V38" s="14">
        <v>0.5</v>
      </c>
      <c r="W38" s="14">
        <v>0.5</v>
      </c>
      <c r="X38" s="14">
        <v>0.5</v>
      </c>
      <c r="Y38" s="14">
        <v>0.5</v>
      </c>
      <c r="Z38" s="14">
        <v>0.5</v>
      </c>
      <c r="AA38" s="14">
        <v>0.5</v>
      </c>
      <c r="AB38" s="14">
        <v>0.5</v>
      </c>
      <c r="AC38" s="14">
        <v>0.5</v>
      </c>
      <c r="AD38" s="14">
        <v>0.5</v>
      </c>
      <c r="AE38" s="14">
        <v>0.5</v>
      </c>
      <c r="AF38" s="14">
        <v>0.5</v>
      </c>
      <c r="AG38" s="14">
        <v>0.5</v>
      </c>
      <c r="AH38" s="14">
        <v>0.5</v>
      </c>
      <c r="AI38" s="14">
        <v>0.5</v>
      </c>
      <c r="AJ38" s="14">
        <v>0.5</v>
      </c>
      <c r="AK38" s="14">
        <v>0.5</v>
      </c>
      <c r="AL38" s="14">
        <v>0.5</v>
      </c>
      <c r="AM38" s="14">
        <v>0.5</v>
      </c>
      <c r="AN38" s="14">
        <v>0.5</v>
      </c>
      <c r="AO38" s="14">
        <v>0.5</v>
      </c>
      <c r="AP38" s="14">
        <v>0.5</v>
      </c>
      <c r="AQ38" s="14">
        <v>0.5</v>
      </c>
      <c r="AR38" s="14">
        <v>0.5</v>
      </c>
      <c r="AS38" s="14">
        <v>0.5</v>
      </c>
      <c r="AT38" s="14">
        <v>0.5</v>
      </c>
      <c r="AU38" s="14">
        <v>0.5</v>
      </c>
      <c r="AV38" s="14">
        <v>0.5</v>
      </c>
      <c r="AW38" s="14">
        <v>0.5</v>
      </c>
      <c r="AX38" s="14">
        <v>0.5</v>
      </c>
      <c r="AY38" s="14">
        <v>0.5</v>
      </c>
      <c r="AZ38" s="14">
        <v>0.5</v>
      </c>
      <c r="BA38" s="14">
        <v>0.5</v>
      </c>
      <c r="BB38" s="14">
        <v>0.5</v>
      </c>
      <c r="BC38" s="14">
        <v>0.5</v>
      </c>
      <c r="BD38" s="14">
        <v>0.5</v>
      </c>
      <c r="BE38" s="14">
        <v>0.5</v>
      </c>
      <c r="BF38" s="14">
        <v>0.5</v>
      </c>
      <c r="BG38" s="14">
        <v>0.5</v>
      </c>
      <c r="BH38" s="14">
        <v>0.5</v>
      </c>
      <c r="BI38" s="14">
        <v>0.5</v>
      </c>
      <c r="BJ38" s="14">
        <v>0.5</v>
      </c>
      <c r="BK38" s="14">
        <v>0.5</v>
      </c>
      <c r="BL38" s="14">
        <v>0.5</v>
      </c>
      <c r="BM38" t="s">
        <v>55</v>
      </c>
    </row>
    <row r="39" spans="1:65" x14ac:dyDescent="0.2">
      <c r="C39" s="47" t="s">
        <v>56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">
        <v>0.15427500000000002</v>
      </c>
      <c r="AJ39" s="1">
        <v>1.5237504752481579</v>
      </c>
      <c r="AK39" s="1">
        <v>6.8321069950352298</v>
      </c>
      <c r="AL39" s="1">
        <v>48.114772227025952</v>
      </c>
      <c r="AM39" s="1">
        <v>85.482801711476085</v>
      </c>
      <c r="AN39" s="1">
        <v>116.22691321156505</v>
      </c>
      <c r="AO39" s="1">
        <v>176.13606833515746</v>
      </c>
      <c r="AP39" s="1">
        <v>233.08032760764951</v>
      </c>
      <c r="AQ39" s="1">
        <v>277.397387123876</v>
      </c>
      <c r="AR39" s="1">
        <v>316.36775970381206</v>
      </c>
      <c r="AS39" s="1">
        <v>355.13569417692491</v>
      </c>
      <c r="AT39" s="1">
        <v>393.71991774636706</v>
      </c>
      <c r="AU39" s="1">
        <v>432.12169878846083</v>
      </c>
      <c r="AV39" s="1">
        <v>470.2597414156869</v>
      </c>
      <c r="AW39" s="1">
        <v>507.8867596707442</v>
      </c>
      <c r="AX39" s="1">
        <v>544.66294685458763</v>
      </c>
      <c r="AY39" s="1">
        <v>579.87258228932683</v>
      </c>
      <c r="AZ39" s="1">
        <v>612.10502530081283</v>
      </c>
      <c r="BA39" s="1">
        <v>631.05684640183938</v>
      </c>
      <c r="BB39" s="1">
        <v>647.33619594986351</v>
      </c>
      <c r="BC39" s="1">
        <v>661.29543923557674</v>
      </c>
      <c r="BD39" s="1">
        <v>672.86036982344706</v>
      </c>
      <c r="BE39" s="1">
        <v>681.89511741072135</v>
      </c>
      <c r="BF39" s="1">
        <v>688.40733553144821</v>
      </c>
      <c r="BG39" s="1">
        <v>694.0034798034759</v>
      </c>
      <c r="BH39" s="1">
        <v>697.69172396100112</v>
      </c>
      <c r="BI39" s="1">
        <v>704.97721507341373</v>
      </c>
      <c r="BJ39" s="1">
        <v>711.27568519281601</v>
      </c>
      <c r="BK39" s="1">
        <v>717.04173783104693</v>
      </c>
      <c r="BL39" s="1">
        <v>722.53114451133456</v>
      </c>
      <c r="BM39" s="47" t="s">
        <v>56</v>
      </c>
    </row>
    <row r="40" spans="1:65" x14ac:dyDescent="0.2">
      <c r="A40" s="2" t="s">
        <v>89</v>
      </c>
      <c r="D40" s="2">
        <v>1980</v>
      </c>
      <c r="E40" s="2">
        <v>1981</v>
      </c>
      <c r="F40" s="2">
        <v>1982</v>
      </c>
      <c r="G40" s="2">
        <v>1983</v>
      </c>
      <c r="H40" s="2">
        <v>1984</v>
      </c>
      <c r="I40" s="2">
        <v>1985</v>
      </c>
      <c r="J40" s="2">
        <v>1986</v>
      </c>
      <c r="K40" s="2">
        <v>1987</v>
      </c>
      <c r="L40" s="2">
        <v>1988</v>
      </c>
      <c r="M40" s="2">
        <v>1989</v>
      </c>
      <c r="N40" s="2">
        <v>1990</v>
      </c>
      <c r="O40" s="2">
        <v>1991</v>
      </c>
      <c r="P40" s="2">
        <v>1992</v>
      </c>
      <c r="Q40" s="2">
        <v>1993</v>
      </c>
      <c r="R40" s="2">
        <v>1994</v>
      </c>
      <c r="S40" s="2">
        <v>1995</v>
      </c>
      <c r="T40" s="2">
        <v>1996</v>
      </c>
      <c r="U40" s="2">
        <v>1997</v>
      </c>
      <c r="V40" s="2">
        <v>1998</v>
      </c>
      <c r="W40" s="2">
        <v>1999</v>
      </c>
      <c r="X40" s="2">
        <v>2000</v>
      </c>
      <c r="Y40" s="2">
        <v>2001</v>
      </c>
      <c r="Z40" s="2">
        <v>2002</v>
      </c>
      <c r="AA40" s="2">
        <v>2003</v>
      </c>
      <c r="AB40" s="2">
        <v>2004</v>
      </c>
      <c r="AC40" s="2">
        <v>2005</v>
      </c>
      <c r="AD40" s="2">
        <v>2006</v>
      </c>
      <c r="AE40" s="2">
        <v>2007</v>
      </c>
      <c r="AF40" s="2">
        <v>2008</v>
      </c>
      <c r="AG40" s="2">
        <v>2009</v>
      </c>
      <c r="AH40" s="2">
        <v>2010</v>
      </c>
      <c r="AI40" s="2">
        <v>2011</v>
      </c>
      <c r="AJ40" s="2">
        <v>2012</v>
      </c>
      <c r="AK40" s="2">
        <v>2013</v>
      </c>
      <c r="AL40" s="2">
        <v>2014</v>
      </c>
      <c r="AM40" s="2">
        <v>2015</v>
      </c>
      <c r="AN40" s="2">
        <v>2016</v>
      </c>
      <c r="AO40" s="2">
        <v>2017</v>
      </c>
      <c r="AP40" s="2">
        <v>2018</v>
      </c>
      <c r="AQ40" s="2">
        <v>2019</v>
      </c>
      <c r="AR40" s="2">
        <v>2020</v>
      </c>
      <c r="AS40" s="2">
        <v>2021</v>
      </c>
      <c r="AT40" s="2">
        <v>2022</v>
      </c>
      <c r="AU40" s="2">
        <v>2023</v>
      </c>
      <c r="AV40" s="2">
        <v>2024</v>
      </c>
      <c r="AW40" s="2">
        <v>2025</v>
      </c>
      <c r="AX40" s="2">
        <v>2026</v>
      </c>
      <c r="AY40" s="2">
        <v>2027</v>
      </c>
      <c r="AZ40" s="2">
        <v>2028</v>
      </c>
      <c r="BA40" s="2">
        <v>2029</v>
      </c>
      <c r="BB40" s="2">
        <v>2030</v>
      </c>
      <c r="BC40" s="2">
        <v>2031</v>
      </c>
      <c r="BD40" s="2">
        <v>2032</v>
      </c>
      <c r="BE40" s="2">
        <v>2033</v>
      </c>
      <c r="BF40" s="2">
        <v>2034</v>
      </c>
      <c r="BG40" s="2">
        <v>2035</v>
      </c>
      <c r="BH40" s="2">
        <v>2036</v>
      </c>
      <c r="BI40" s="2">
        <v>2037</v>
      </c>
      <c r="BJ40" s="2">
        <v>2038</v>
      </c>
      <c r="BK40" s="2">
        <v>2039</v>
      </c>
      <c r="BL40" s="2">
        <v>2040</v>
      </c>
    </row>
    <row r="41" spans="1:65" x14ac:dyDescent="0.2">
      <c r="C41" t="s">
        <v>149</v>
      </c>
      <c r="D41" s="1">
        <v>700.00000000000023</v>
      </c>
      <c r="E41" s="1">
        <v>701.50450806011531</v>
      </c>
      <c r="F41" s="1">
        <v>703.00172929004646</v>
      </c>
      <c r="G41" s="1">
        <v>704.48705766568423</v>
      </c>
      <c r="H41" s="1">
        <v>705.95867885170014</v>
      </c>
      <c r="I41" s="1">
        <v>707.4167606125236</v>
      </c>
      <c r="J41" s="1">
        <v>718.86264322331829</v>
      </c>
      <c r="K41" s="1">
        <v>750.22764821186081</v>
      </c>
      <c r="L41" s="1">
        <v>801.39455801260124</v>
      </c>
      <c r="M41" s="1">
        <v>852.23678870050549</v>
      </c>
      <c r="N41" s="1">
        <v>902.72408004661747</v>
      </c>
      <c r="O41" s="1">
        <v>912.76785068109825</v>
      </c>
      <c r="P41" s="1">
        <v>892.62811250569325</v>
      </c>
      <c r="Q41" s="1">
        <v>872.44487971197896</v>
      </c>
      <c r="R41" s="1">
        <v>862.30292337958645</v>
      </c>
      <c r="S41" s="1">
        <v>862.17943077374582</v>
      </c>
      <c r="T41" s="1">
        <v>872.12488555658774</v>
      </c>
      <c r="U41" s="1">
        <v>891.97963247760526</v>
      </c>
      <c r="V41" s="1">
        <v>911.42805976514774</v>
      </c>
      <c r="W41" s="1">
        <v>930.1095748097332</v>
      </c>
      <c r="X41" s="1">
        <v>947.55425888217178</v>
      </c>
      <c r="Y41" s="1">
        <v>952.55296010642689</v>
      </c>
      <c r="Z41" s="1">
        <v>953.8478626643348</v>
      </c>
      <c r="AA41" s="1">
        <v>951.02937192839954</v>
      </c>
      <c r="AB41" s="1">
        <v>945.7224282624893</v>
      </c>
      <c r="AC41" s="1">
        <v>938.78160670357784</v>
      </c>
      <c r="AD41" s="1">
        <v>943.7268272731925</v>
      </c>
      <c r="AE41" s="1">
        <v>951.05054903476173</v>
      </c>
      <c r="AF41" s="1">
        <v>958.85161952808562</v>
      </c>
      <c r="AG41" s="1">
        <v>946.13666706773438</v>
      </c>
      <c r="AH41" s="1">
        <v>933.35108202046649</v>
      </c>
      <c r="AI41" s="1">
        <v>931.03286901937872</v>
      </c>
      <c r="AJ41" s="1">
        <v>929.4518465197832</v>
      </c>
      <c r="AK41" s="1">
        <v>929.13852941638982</v>
      </c>
      <c r="AL41" s="1">
        <v>929.51579882343742</v>
      </c>
      <c r="AM41" s="1">
        <v>929.58220901308255</v>
      </c>
      <c r="AN41" s="1">
        <v>929.25512571004413</v>
      </c>
      <c r="AO41" s="1">
        <v>932.80250250774907</v>
      </c>
      <c r="AP41" s="1">
        <v>935.41244864776002</v>
      </c>
      <c r="AQ41" s="1">
        <v>937.73274940905412</v>
      </c>
      <c r="AR41" s="1">
        <v>940.35711350691838</v>
      </c>
      <c r="AS41" s="1">
        <v>942.64863786669946</v>
      </c>
      <c r="AT41" s="1">
        <v>944.79122520080625</v>
      </c>
      <c r="AU41" s="1">
        <v>946.83417383264191</v>
      </c>
      <c r="AV41" s="1">
        <v>950.33630811789521</v>
      </c>
      <c r="AW41" s="1">
        <v>954.25887406650452</v>
      </c>
      <c r="AX41" s="1">
        <v>957.50414672267061</v>
      </c>
      <c r="AY41" s="1">
        <v>960.65921430732351</v>
      </c>
      <c r="AZ41" s="1">
        <v>964.09293403990921</v>
      </c>
      <c r="BA41" s="1">
        <v>967.956397466574</v>
      </c>
      <c r="BB41" s="1">
        <v>972.24000972800093</v>
      </c>
      <c r="BC41" s="1">
        <v>976.71031843820106</v>
      </c>
      <c r="BD41" s="1">
        <v>980.69552230515126</v>
      </c>
      <c r="BE41" s="1">
        <v>984.22893204486911</v>
      </c>
      <c r="BF41" s="1">
        <v>987.22929948306444</v>
      </c>
      <c r="BG41" s="1">
        <v>989.65109934687086</v>
      </c>
      <c r="BH41" s="1">
        <v>991.62207468622034</v>
      </c>
      <c r="BI41" s="1">
        <v>993.32656233187311</v>
      </c>
      <c r="BJ41" s="1">
        <v>994.83634742560707</v>
      </c>
      <c r="BK41" s="1">
        <v>996.01941159805699</v>
      </c>
      <c r="BL41" s="1">
        <v>996.76971698247348</v>
      </c>
      <c r="BM41" t="s">
        <v>2</v>
      </c>
    </row>
    <row r="42" spans="1:65" x14ac:dyDescent="0.2">
      <c r="C42" t="s">
        <v>150</v>
      </c>
      <c r="D42" s="1">
        <v>40</v>
      </c>
      <c r="E42" s="1">
        <v>40</v>
      </c>
      <c r="F42" s="1">
        <v>40</v>
      </c>
      <c r="G42" s="1">
        <v>40</v>
      </c>
      <c r="H42" s="1">
        <v>40</v>
      </c>
      <c r="I42" s="1">
        <v>40</v>
      </c>
      <c r="J42" s="1">
        <v>50</v>
      </c>
      <c r="K42" s="1">
        <v>70</v>
      </c>
      <c r="L42" s="1">
        <v>90</v>
      </c>
      <c r="M42" s="1">
        <v>90</v>
      </c>
      <c r="N42" s="1">
        <v>90</v>
      </c>
      <c r="O42" s="1">
        <v>50</v>
      </c>
      <c r="P42" s="1">
        <v>20</v>
      </c>
      <c r="Q42" s="1">
        <v>20</v>
      </c>
      <c r="R42" s="1">
        <v>30</v>
      </c>
      <c r="S42" s="1">
        <v>40</v>
      </c>
      <c r="T42" s="1">
        <v>50</v>
      </c>
      <c r="U42" s="1">
        <v>60</v>
      </c>
      <c r="V42" s="1">
        <v>60</v>
      </c>
      <c r="W42" s="1">
        <v>60</v>
      </c>
      <c r="X42" s="1">
        <v>60</v>
      </c>
      <c r="Y42" s="1">
        <v>50</v>
      </c>
      <c r="Z42" s="1">
        <v>50</v>
      </c>
      <c r="AA42" s="1">
        <v>50</v>
      </c>
      <c r="AB42" s="1">
        <v>50</v>
      </c>
      <c r="AC42" s="1">
        <v>50</v>
      </c>
      <c r="AD42" s="1">
        <v>60</v>
      </c>
      <c r="AE42" s="1">
        <v>60</v>
      </c>
      <c r="AF42" s="1">
        <v>60</v>
      </c>
      <c r="AG42" s="1">
        <v>40</v>
      </c>
      <c r="AH42" s="1">
        <v>40</v>
      </c>
      <c r="AI42" s="1">
        <v>50</v>
      </c>
      <c r="AJ42" s="1">
        <v>50</v>
      </c>
      <c r="AK42" s="1">
        <v>50</v>
      </c>
      <c r="AL42" s="1">
        <v>50</v>
      </c>
      <c r="AM42" s="1">
        <v>50</v>
      </c>
      <c r="AN42" s="1">
        <v>50</v>
      </c>
      <c r="AO42" s="1">
        <v>55</v>
      </c>
      <c r="AP42" s="1">
        <v>55</v>
      </c>
      <c r="AQ42" s="1">
        <v>55</v>
      </c>
      <c r="AR42" s="1">
        <v>55</v>
      </c>
      <c r="AS42" s="1">
        <v>55</v>
      </c>
      <c r="AT42" s="1">
        <v>55</v>
      </c>
      <c r="AU42" s="1">
        <v>55</v>
      </c>
      <c r="AV42" s="1">
        <v>55</v>
      </c>
      <c r="AW42" s="1">
        <v>55</v>
      </c>
      <c r="AX42" s="1">
        <v>55</v>
      </c>
      <c r="AY42" s="1">
        <v>55</v>
      </c>
      <c r="AZ42" s="1">
        <v>55</v>
      </c>
      <c r="BA42" s="1">
        <v>55</v>
      </c>
      <c r="BB42" s="1">
        <v>55</v>
      </c>
      <c r="BC42" s="1">
        <v>55</v>
      </c>
      <c r="BD42" s="1">
        <v>55</v>
      </c>
      <c r="BE42" s="1">
        <v>55</v>
      </c>
      <c r="BF42" s="1">
        <v>55</v>
      </c>
      <c r="BG42" s="1">
        <v>55</v>
      </c>
      <c r="BH42" s="1">
        <v>55</v>
      </c>
      <c r="BI42" s="1">
        <v>55</v>
      </c>
      <c r="BJ42" s="1">
        <v>55</v>
      </c>
      <c r="BK42" s="1">
        <v>55</v>
      </c>
      <c r="BL42" s="1">
        <v>55</v>
      </c>
      <c r="BM42" t="s">
        <v>3</v>
      </c>
    </row>
    <row r="43" spans="1:65" x14ac:dyDescent="0.2">
      <c r="C43" t="s">
        <v>159</v>
      </c>
      <c r="D43" s="1">
        <v>70.25</v>
      </c>
      <c r="E43" s="1">
        <v>70.25</v>
      </c>
      <c r="F43" s="1">
        <v>70.25</v>
      </c>
      <c r="G43" s="1">
        <v>70.25</v>
      </c>
      <c r="H43" s="1">
        <v>70.25</v>
      </c>
      <c r="I43" s="1">
        <v>70.25</v>
      </c>
      <c r="J43" s="1">
        <v>70.25</v>
      </c>
      <c r="K43" s="1">
        <v>70.25</v>
      </c>
      <c r="L43" s="1">
        <v>70.25</v>
      </c>
      <c r="M43" s="1">
        <v>70.25</v>
      </c>
      <c r="N43" s="1">
        <v>70.25</v>
      </c>
      <c r="O43" s="1">
        <v>70.25</v>
      </c>
      <c r="P43" s="1">
        <v>70.25</v>
      </c>
      <c r="Q43" s="1">
        <v>70.25</v>
      </c>
      <c r="R43" s="1">
        <v>70.25</v>
      </c>
      <c r="S43" s="1">
        <v>70.25</v>
      </c>
      <c r="T43" s="1">
        <v>70.25</v>
      </c>
      <c r="U43" s="1">
        <v>70.25</v>
      </c>
      <c r="V43" s="1">
        <v>70.25</v>
      </c>
      <c r="W43" s="1">
        <v>70.25</v>
      </c>
      <c r="X43" s="1">
        <v>70.25</v>
      </c>
      <c r="Y43" s="1">
        <v>70.25</v>
      </c>
      <c r="Z43" s="1">
        <v>70.25</v>
      </c>
      <c r="AA43" s="1">
        <v>70.25</v>
      </c>
      <c r="AB43" s="1">
        <v>70.25</v>
      </c>
      <c r="AC43" s="1">
        <v>70.25</v>
      </c>
      <c r="AD43" s="1">
        <v>70.25</v>
      </c>
      <c r="AE43" s="1">
        <v>70.25</v>
      </c>
      <c r="AF43" s="1">
        <v>70.25</v>
      </c>
      <c r="AG43" s="1">
        <v>70.25</v>
      </c>
      <c r="AH43" s="1">
        <v>70.25</v>
      </c>
      <c r="AI43" s="1">
        <v>70.25</v>
      </c>
      <c r="AJ43" s="1">
        <v>70.25</v>
      </c>
      <c r="AK43" s="1">
        <v>70.25</v>
      </c>
      <c r="AL43" s="1">
        <v>70.25</v>
      </c>
      <c r="AM43" s="1">
        <v>70.25</v>
      </c>
      <c r="AN43" s="1">
        <v>70.25</v>
      </c>
      <c r="AO43" s="1">
        <v>70.25</v>
      </c>
      <c r="AP43" s="1">
        <v>70.25</v>
      </c>
      <c r="AQ43" s="1">
        <v>70.25</v>
      </c>
      <c r="AR43" s="1">
        <v>70.25</v>
      </c>
      <c r="AS43" s="1">
        <v>70.25</v>
      </c>
      <c r="AT43" s="1">
        <v>70.25</v>
      </c>
      <c r="AU43" s="1">
        <v>70.25</v>
      </c>
      <c r="AV43" s="1">
        <v>70.25</v>
      </c>
      <c r="AW43" s="1">
        <v>70.25</v>
      </c>
      <c r="AX43" s="1">
        <v>70.25</v>
      </c>
      <c r="AY43" s="1">
        <v>70.25</v>
      </c>
      <c r="AZ43" s="1">
        <v>70.25</v>
      </c>
      <c r="BA43" s="1">
        <v>70.25</v>
      </c>
      <c r="BB43" s="1">
        <v>70.25</v>
      </c>
      <c r="BC43" s="1">
        <v>70.25</v>
      </c>
      <c r="BD43" s="1">
        <v>70.25</v>
      </c>
      <c r="BE43" s="1">
        <v>70.25</v>
      </c>
      <c r="BF43" s="1">
        <v>70.25</v>
      </c>
      <c r="BG43" s="1">
        <v>70.25</v>
      </c>
      <c r="BH43" s="1">
        <v>70.25</v>
      </c>
      <c r="BI43" s="1">
        <v>70.25</v>
      </c>
      <c r="BJ43" s="1">
        <v>70.25</v>
      </c>
      <c r="BK43" s="1">
        <v>70.25</v>
      </c>
      <c r="BL43" s="1">
        <v>70.25</v>
      </c>
      <c r="BM43" t="s">
        <v>31</v>
      </c>
    </row>
    <row r="44" spans="1:65" x14ac:dyDescent="0.2">
      <c r="C44" t="s">
        <v>4</v>
      </c>
      <c r="D44" s="1">
        <v>114.52645533069406</v>
      </c>
      <c r="E44" s="1">
        <v>114.76791034815108</v>
      </c>
      <c r="F44" s="1">
        <v>115.01180020265619</v>
      </c>
      <c r="G44" s="1">
        <v>115.25738205916306</v>
      </c>
      <c r="H44" s="1">
        <v>115.50434732347587</v>
      </c>
      <c r="I44" s="1">
        <v>115.75271081819606</v>
      </c>
      <c r="J44" s="1">
        <v>117.2893751918279</v>
      </c>
      <c r="K44" s="1">
        <v>121.88258488935594</v>
      </c>
      <c r="L44" s="1">
        <v>129.5594516788363</v>
      </c>
      <c r="M44" s="1">
        <v>137.30240665017413</v>
      </c>
      <c r="N44" s="1">
        <v>145.10700404444339</v>
      </c>
      <c r="O44" s="1">
        <v>146.86615472443651</v>
      </c>
      <c r="P44" s="1">
        <v>144.05014114310802</v>
      </c>
      <c r="Q44" s="1">
        <v>141.17794941579115</v>
      </c>
      <c r="R44" s="1">
        <v>139.78449100740823</v>
      </c>
      <c r="S44" s="1">
        <v>139.8267421684852</v>
      </c>
      <c r="T44" s="1">
        <v>141.40478667651934</v>
      </c>
      <c r="U44" s="1">
        <v>144.4956465233663</v>
      </c>
      <c r="V44" s="1">
        <v>147.50015773458591</v>
      </c>
      <c r="W44" s="1">
        <v>155.14725842908055</v>
      </c>
      <c r="X44" s="1">
        <v>162.55806159981745</v>
      </c>
      <c r="Y44" s="1">
        <v>166.93494369667212</v>
      </c>
      <c r="Z44" s="1">
        <v>169.99153626892587</v>
      </c>
      <c r="AA44" s="1">
        <v>171.79748387486617</v>
      </c>
      <c r="AB44" s="1">
        <v>173.47421287206004</v>
      </c>
      <c r="AC44" s="1">
        <v>175.14770194295039</v>
      </c>
      <c r="AD44" s="1">
        <v>179.46927125393637</v>
      </c>
      <c r="AE44" s="1">
        <v>185.96166346272889</v>
      </c>
      <c r="AF44" s="1">
        <v>198.34782858460139</v>
      </c>
      <c r="AG44" s="1">
        <v>202.19696040608022</v>
      </c>
      <c r="AH44" s="1">
        <v>199.5303447790678</v>
      </c>
      <c r="AI44" s="1">
        <v>176.32556794349802</v>
      </c>
      <c r="AJ44" s="1">
        <v>190.35920627156253</v>
      </c>
      <c r="AK44" s="1">
        <v>179.96454409106013</v>
      </c>
      <c r="AL44" s="1">
        <v>168.28193691861333</v>
      </c>
      <c r="AM44" s="1">
        <v>154.89420263180241</v>
      </c>
      <c r="AN44" s="1">
        <v>138.93804266179799</v>
      </c>
      <c r="AO44" s="1">
        <v>154.14585721584794</v>
      </c>
      <c r="AP44" s="1">
        <v>157.85640266249527</v>
      </c>
      <c r="AQ44" s="1">
        <v>150.39981933310671</v>
      </c>
      <c r="AR44" s="1">
        <v>142.7066190805906</v>
      </c>
      <c r="AS44" s="1">
        <v>134.05986952121324</v>
      </c>
      <c r="AT44" s="1">
        <v>125.67581807068973</v>
      </c>
      <c r="AU44" s="1">
        <v>117.3639397048191</v>
      </c>
      <c r="AV44" s="1">
        <v>110.65984676622784</v>
      </c>
      <c r="AW44" s="1">
        <v>104.22736540954145</v>
      </c>
      <c r="AX44" s="1">
        <v>97.388159715518157</v>
      </c>
      <c r="AY44" s="1">
        <v>93.11288501389285</v>
      </c>
      <c r="AZ44" s="1">
        <v>89.548404753888178</v>
      </c>
      <c r="BA44" s="1">
        <v>86.454151910687472</v>
      </c>
      <c r="BB44" s="1">
        <v>83.899612710702428</v>
      </c>
      <c r="BC44" s="1">
        <v>81.869040363580069</v>
      </c>
      <c r="BD44" s="1">
        <v>80.195220098126057</v>
      </c>
      <c r="BE44" s="1">
        <v>78.941459692625983</v>
      </c>
      <c r="BF44" s="1">
        <v>78.030803858941823</v>
      </c>
      <c r="BG44" s="1">
        <v>77.380310258902938</v>
      </c>
      <c r="BH44" s="1">
        <v>76.932300334435823</v>
      </c>
      <c r="BI44" s="1">
        <v>76.637714887519621</v>
      </c>
      <c r="BJ44" s="1">
        <v>76.448700139760774</v>
      </c>
      <c r="BK44" s="1">
        <v>76.318999222441164</v>
      </c>
      <c r="BL44" s="1">
        <v>76.229666411105768</v>
      </c>
      <c r="BM44" t="s">
        <v>4</v>
      </c>
    </row>
    <row r="45" spans="1:65" x14ac:dyDescent="0.2">
      <c r="C45" t="s">
        <v>54</v>
      </c>
      <c r="D45" s="1">
        <v>51.331414923311861</v>
      </c>
      <c r="E45" s="1">
        <v>51.439636448640783</v>
      </c>
      <c r="F45" s="1">
        <v>51.548949281916194</v>
      </c>
      <c r="G45" s="1">
        <v>51.659020480204759</v>
      </c>
      <c r="H45" s="1">
        <v>51.769711729815867</v>
      </c>
      <c r="I45" s="1">
        <v>51.88102967432463</v>
      </c>
      <c r="J45" s="1">
        <v>52.569161322050078</v>
      </c>
      <c r="K45" s="1">
        <v>54.627005282625738</v>
      </c>
      <c r="L45" s="1">
        <v>58.066709881182462</v>
      </c>
      <c r="M45" s="1">
        <v>61.536026875294958</v>
      </c>
      <c r="N45" s="1">
        <v>65.032964629922745</v>
      </c>
      <c r="O45" s="1">
        <v>65.820779877269743</v>
      </c>
      <c r="P45" s="1">
        <v>64.558343204434465</v>
      </c>
      <c r="Q45" s="1">
        <v>63.270727071041073</v>
      </c>
      <c r="R45" s="1">
        <v>62.645763819284987</v>
      </c>
      <c r="S45" s="1">
        <v>62.664166690347578</v>
      </c>
      <c r="T45" s="1">
        <v>63.37079283732286</v>
      </c>
      <c r="U45" s="1">
        <v>64.755355456692769</v>
      </c>
      <c r="V45" s="1">
        <v>66.101231572742932</v>
      </c>
      <c r="W45" s="1">
        <v>66.892746657621814</v>
      </c>
      <c r="X45" s="1">
        <v>67.557691452022283</v>
      </c>
      <c r="Y45" s="1">
        <v>67.269559395490973</v>
      </c>
      <c r="Z45" s="1">
        <v>66.374597838915605</v>
      </c>
      <c r="AA45" s="1">
        <v>64.908404825680378</v>
      </c>
      <c r="AB45" s="1">
        <v>63.372015717862759</v>
      </c>
      <c r="AC45" s="1">
        <v>61.818930907819336</v>
      </c>
      <c r="AD45" s="1">
        <v>61.188055992387874</v>
      </c>
      <c r="AE45" s="1">
        <v>61.113909983134079</v>
      </c>
      <c r="AF45" s="1">
        <v>62.890310428750354</v>
      </c>
      <c r="AG45" s="1">
        <v>61.291856326258426</v>
      </c>
      <c r="AH45" s="1">
        <v>57.690728792240733</v>
      </c>
      <c r="AI45" s="1">
        <v>48.213810957181238</v>
      </c>
      <c r="AJ45" s="1">
        <v>50.160729744632619</v>
      </c>
      <c r="AK45" s="1">
        <v>45.705648744866863</v>
      </c>
      <c r="AL45" s="1">
        <v>41.624718828432073</v>
      </c>
      <c r="AM45" s="1">
        <v>37.289846063537524</v>
      </c>
      <c r="AN45" s="1">
        <v>32.509265894729594</v>
      </c>
      <c r="AO45" s="1">
        <v>34.955433247419705</v>
      </c>
      <c r="AP45" s="1">
        <v>34.62353874602033</v>
      </c>
      <c r="AQ45" s="1">
        <v>31.849889473116548</v>
      </c>
      <c r="AR45" s="1">
        <v>29.14752972632381</v>
      </c>
      <c r="AS45" s="1">
        <v>26.33104061562414</v>
      </c>
      <c r="AT45" s="1">
        <v>23.861934350601558</v>
      </c>
      <c r="AU45" s="1">
        <v>21.504628095362953</v>
      </c>
      <c r="AV45" s="1">
        <v>19.882503924639011</v>
      </c>
      <c r="AW45" s="1">
        <v>18.399637466516744</v>
      </c>
      <c r="AX45" s="1">
        <v>16.962633169405557</v>
      </c>
      <c r="AY45" s="1">
        <v>15.875582438901116</v>
      </c>
      <c r="AZ45" s="1">
        <v>14.993020181385843</v>
      </c>
      <c r="BA45" s="1">
        <v>14.281159446955776</v>
      </c>
      <c r="BB45" s="1">
        <v>13.72936334625121</v>
      </c>
      <c r="BC45" s="1">
        <v>13.317529934764734</v>
      </c>
      <c r="BD45" s="1">
        <v>12.998318697673113</v>
      </c>
      <c r="BE45" s="1">
        <v>12.76499550660818</v>
      </c>
      <c r="BF45" s="1">
        <v>12.593934216041756</v>
      </c>
      <c r="BG45" s="1">
        <v>12.468354994473755</v>
      </c>
      <c r="BH45" s="1">
        <v>12.38299984422634</v>
      </c>
      <c r="BI45" s="1">
        <v>12.332973189150977</v>
      </c>
      <c r="BJ45" s="1">
        <v>12.310571920294585</v>
      </c>
      <c r="BK45" s="1">
        <v>12.301663578601588</v>
      </c>
      <c r="BL45" s="1">
        <v>12.295061449918439</v>
      </c>
      <c r="BM45" t="s">
        <v>54</v>
      </c>
    </row>
    <row r="46" spans="1:65" x14ac:dyDescent="0.2">
      <c r="C46" t="s">
        <v>5</v>
      </c>
      <c r="D46" s="1">
        <v>295.44334752707965</v>
      </c>
      <c r="E46" s="1">
        <v>296.14338795546132</v>
      </c>
      <c r="F46" s="1">
        <v>296.83655460698947</v>
      </c>
      <c r="G46" s="1">
        <v>297.5207769353924</v>
      </c>
      <c r="H46" s="1">
        <v>298.19529545296984</v>
      </c>
      <c r="I46" s="1">
        <v>298.8602666027312</v>
      </c>
      <c r="J46" s="1">
        <v>306.68058118357357</v>
      </c>
      <c r="K46" s="1">
        <v>324.75470041761179</v>
      </c>
      <c r="L46" s="1">
        <v>352.97553800415596</v>
      </c>
      <c r="M46" s="1">
        <v>380.8740133694107</v>
      </c>
      <c r="N46" s="1">
        <v>408.43516470105283</v>
      </c>
      <c r="O46" s="1">
        <v>414.92458032351408</v>
      </c>
      <c r="P46" s="1">
        <v>405.75887807588322</v>
      </c>
      <c r="Q46" s="1">
        <v>396.61343595768187</v>
      </c>
      <c r="R46" s="1">
        <v>392.70738336712122</v>
      </c>
      <c r="S46" s="1">
        <v>393.86560267071923</v>
      </c>
      <c r="T46" s="1">
        <v>400.24071184008085</v>
      </c>
      <c r="U46" s="1">
        <v>411.74739621941296</v>
      </c>
      <c r="V46" s="1">
        <v>421.07244936931374</v>
      </c>
      <c r="W46" s="1">
        <v>424.78982683075446</v>
      </c>
      <c r="X46" s="1">
        <v>427.99530390794348</v>
      </c>
      <c r="Y46" s="1">
        <v>425.02541831067407</v>
      </c>
      <c r="Z46" s="1">
        <v>418.22394439530717</v>
      </c>
      <c r="AA46" s="1">
        <v>407.56433272188372</v>
      </c>
      <c r="AB46" s="1">
        <v>396.15247028826576</v>
      </c>
      <c r="AC46" s="1">
        <v>370.94142018486531</v>
      </c>
      <c r="AD46" s="1">
        <v>359.60064751933652</v>
      </c>
      <c r="AE46" s="1">
        <v>356.46915915274161</v>
      </c>
      <c r="AF46" s="1">
        <v>364.12388886134084</v>
      </c>
      <c r="AG46" s="1">
        <v>351.16389593003566</v>
      </c>
      <c r="AH46" s="1">
        <v>327.02333088324485</v>
      </c>
      <c r="AI46" s="1">
        <v>270.47037135643677</v>
      </c>
      <c r="AJ46" s="1">
        <v>280.91509262831352</v>
      </c>
      <c r="AK46" s="1">
        <v>256.76515125268622</v>
      </c>
      <c r="AL46" s="1">
        <v>232.45280120392363</v>
      </c>
      <c r="AM46" s="1">
        <v>207.1876853275852</v>
      </c>
      <c r="AN46" s="1">
        <v>179.70065270859504</v>
      </c>
      <c r="AO46" s="1">
        <v>192.55221442755732</v>
      </c>
      <c r="AP46" s="1">
        <v>190.34521208001382</v>
      </c>
      <c r="AQ46" s="1">
        <v>175.09383420484937</v>
      </c>
      <c r="AR46" s="1">
        <v>160.42266893174647</v>
      </c>
      <c r="AS46" s="1">
        <v>145.33560361991871</v>
      </c>
      <c r="AT46" s="1">
        <v>132.31392155615404</v>
      </c>
      <c r="AU46" s="1">
        <v>119.93078612880473</v>
      </c>
      <c r="AV46" s="1">
        <v>111.38126692131759</v>
      </c>
      <c r="AW46" s="1">
        <v>103.53209567403984</v>
      </c>
      <c r="AX46" s="1">
        <v>95.904516766294762</v>
      </c>
      <c r="AY46" s="1">
        <v>89.222800072176852</v>
      </c>
      <c r="AZ46" s="1">
        <v>83.434134156907987</v>
      </c>
      <c r="BA46" s="1">
        <v>79.45889146276042</v>
      </c>
      <c r="BB46" s="1">
        <v>76.334054008044518</v>
      </c>
      <c r="BC46" s="1">
        <v>73.915926418779975</v>
      </c>
      <c r="BD46" s="1">
        <v>71.958535972667448</v>
      </c>
      <c r="BE46" s="1">
        <v>70.442269867871246</v>
      </c>
      <c r="BF46" s="1">
        <v>69.269926976263875</v>
      </c>
      <c r="BG46" s="1">
        <v>68.37809915058088</v>
      </c>
      <c r="BH46" s="1">
        <v>67.753650246955488</v>
      </c>
      <c r="BI46" s="1">
        <v>67.369992242985177</v>
      </c>
      <c r="BJ46" s="1">
        <v>67.173242167328482</v>
      </c>
      <c r="BK46" s="1">
        <v>67.069565608923128</v>
      </c>
      <c r="BL46" s="1">
        <v>66.97977325168084</v>
      </c>
      <c r="BM46" t="s">
        <v>5</v>
      </c>
    </row>
    <row r="47" spans="1:65" x14ac:dyDescent="0.2">
      <c r="C47" t="s">
        <v>151</v>
      </c>
      <c r="D47" s="1">
        <v>35.288210657519571</v>
      </c>
      <c r="E47" s="1">
        <v>35.367106862666731</v>
      </c>
      <c r="F47" s="1">
        <v>35.446013517819374</v>
      </c>
      <c r="G47" s="1">
        <v>35.524684794341361</v>
      </c>
      <c r="H47" s="1">
        <v>35.603019787973345</v>
      </c>
      <c r="I47" s="1">
        <v>35.681022143924068</v>
      </c>
      <c r="J47" s="1">
        <v>36.19269660534659</v>
      </c>
      <c r="K47" s="1">
        <v>37.711731683387207</v>
      </c>
      <c r="L47" s="1">
        <v>40.237058094901251</v>
      </c>
      <c r="M47" s="1">
        <v>42.759018018958926</v>
      </c>
      <c r="N47" s="1">
        <v>45.276029743987223</v>
      </c>
      <c r="O47" s="1">
        <v>45.766155406189029</v>
      </c>
      <c r="P47" s="1">
        <v>44.736448913371106</v>
      </c>
      <c r="Q47" s="1">
        <v>43.698914813589276</v>
      </c>
      <c r="R47" s="1">
        <v>43.162017816225685</v>
      </c>
      <c r="S47" s="1">
        <v>43.108927282515594</v>
      </c>
      <c r="T47" s="1">
        <v>43.565052382421285</v>
      </c>
      <c r="U47" s="1">
        <v>44.522653949180054</v>
      </c>
      <c r="V47" s="1">
        <v>45.353805854712448</v>
      </c>
      <c r="W47" s="1">
        <v>45.406772158865763</v>
      </c>
      <c r="X47" s="1">
        <v>45.393274229169577</v>
      </c>
      <c r="Y47" s="1">
        <v>44.732464712621031</v>
      </c>
      <c r="Z47" s="1">
        <v>43.669237202727203</v>
      </c>
      <c r="AA47" s="1">
        <v>42.213389901992542</v>
      </c>
      <c r="AB47" s="1">
        <v>40.700224159744977</v>
      </c>
      <c r="AC47" s="1">
        <v>30.94419528497334</v>
      </c>
      <c r="AD47" s="1">
        <v>26.760623906674578</v>
      </c>
      <c r="AE47" s="1">
        <v>25.897364757887139</v>
      </c>
      <c r="AF47" s="1">
        <v>25.800578118847621</v>
      </c>
      <c r="AG47" s="1">
        <v>24.803121193723214</v>
      </c>
      <c r="AH47" s="1">
        <v>23.000268421569267</v>
      </c>
      <c r="AI47" s="1">
        <v>18.916626235647609</v>
      </c>
      <c r="AJ47" s="1">
        <v>19.158826861463886</v>
      </c>
      <c r="AK47" s="1">
        <v>16.980560316360389</v>
      </c>
      <c r="AL47" s="1">
        <v>15.092715757983346</v>
      </c>
      <c r="AM47" s="1">
        <v>13.169594744173677</v>
      </c>
      <c r="AN47" s="1">
        <v>11.166902540608934</v>
      </c>
      <c r="AO47" s="1">
        <v>11.632410110139904</v>
      </c>
      <c r="AP47" s="1">
        <v>11.121908997895282</v>
      </c>
      <c r="AQ47" s="1">
        <v>9.8368087415988583</v>
      </c>
      <c r="AR47" s="1">
        <v>8.6112605042308452</v>
      </c>
      <c r="AS47" s="1">
        <v>7.377953594640104</v>
      </c>
      <c r="AT47" s="1">
        <v>6.4563988131863415</v>
      </c>
      <c r="AU47" s="1">
        <v>5.5982214053328931</v>
      </c>
      <c r="AV47" s="1">
        <v>4.8667466160235637</v>
      </c>
      <c r="AW47" s="1">
        <v>4.1915380662202475</v>
      </c>
      <c r="AX47" s="1">
        <v>3.5464069491152488</v>
      </c>
      <c r="AY47" s="1">
        <v>3.0993005073382029</v>
      </c>
      <c r="AZ47" s="1">
        <v>2.7385947510848139</v>
      </c>
      <c r="BA47" s="1">
        <v>2.4468892193734857</v>
      </c>
      <c r="BB47" s="1">
        <v>2.2150999887499712</v>
      </c>
      <c r="BC47" s="1">
        <v>2.0344183069139197</v>
      </c>
      <c r="BD47" s="1">
        <v>1.8927717319089084</v>
      </c>
      <c r="BE47" s="1">
        <v>1.784898562393384</v>
      </c>
      <c r="BF47" s="1">
        <v>1.704561036568661</v>
      </c>
      <c r="BG47" s="1">
        <v>1.6476228586505028</v>
      </c>
      <c r="BH47" s="1">
        <v>1.6119147511799805</v>
      </c>
      <c r="BI47" s="1">
        <v>1.5904783493892167</v>
      </c>
      <c r="BJ47" s="1">
        <v>1.5759532261903839</v>
      </c>
      <c r="BK47" s="1">
        <v>1.5657914737825351</v>
      </c>
      <c r="BL47" s="1">
        <v>1.5589477197951644</v>
      </c>
      <c r="BM47" t="s">
        <v>6</v>
      </c>
    </row>
    <row r="48" spans="1:65" x14ac:dyDescent="0.2">
      <c r="C48" t="s">
        <v>7</v>
      </c>
      <c r="D48" s="1">
        <v>1.1185122012523698</v>
      </c>
      <c r="E48" s="1">
        <v>1.1208703497019967</v>
      </c>
      <c r="F48" s="1">
        <v>1.1232522777660228</v>
      </c>
      <c r="G48" s="1">
        <v>1.1256507306135852</v>
      </c>
      <c r="H48" s="1">
        <v>1.1280626943875602</v>
      </c>
      <c r="I48" s="1">
        <v>1.1304883138515354</v>
      </c>
      <c r="J48" s="1">
        <v>1.1458665893090365</v>
      </c>
      <c r="K48" s="1">
        <v>1.1912474809364846</v>
      </c>
      <c r="L48" s="1">
        <v>1.2668977928339922</v>
      </c>
      <c r="M48" s="1">
        <v>1.3431988372997945</v>
      </c>
      <c r="N48" s="1">
        <v>1.4201066002357381</v>
      </c>
      <c r="O48" s="1">
        <v>1.4376796576656865</v>
      </c>
      <c r="P48" s="1">
        <v>1.4103493323652567</v>
      </c>
      <c r="Q48" s="1">
        <v>1.3824704047610448</v>
      </c>
      <c r="R48" s="1">
        <v>1.3691086338246095</v>
      </c>
      <c r="S48" s="1">
        <v>1.3698458164352716</v>
      </c>
      <c r="T48" s="1">
        <v>1.3856600012590135</v>
      </c>
      <c r="U48" s="1">
        <v>1.4163194437581859</v>
      </c>
      <c r="V48" s="1">
        <v>1.4461261857693892</v>
      </c>
      <c r="W48" s="1">
        <v>1.4986011125860472</v>
      </c>
      <c r="X48" s="1">
        <v>1.5485643787179262</v>
      </c>
      <c r="Y48" s="1">
        <v>1.5722607690920301</v>
      </c>
      <c r="Z48" s="1">
        <v>1.5828474274154714</v>
      </c>
      <c r="AA48" s="1">
        <v>1.5810490640324129</v>
      </c>
      <c r="AB48" s="1">
        <v>1.5778583480071242</v>
      </c>
      <c r="AC48" s="1">
        <v>1.5744843375632258</v>
      </c>
      <c r="AD48" s="1">
        <v>1.594800162018629</v>
      </c>
      <c r="AE48" s="1">
        <v>1.6469518137236392</v>
      </c>
      <c r="AF48" s="1">
        <v>1.7510633483869991</v>
      </c>
      <c r="AG48" s="1">
        <v>1.7783056593484583</v>
      </c>
      <c r="AH48" s="1">
        <v>1.7480934622317299</v>
      </c>
      <c r="AI48" s="1">
        <v>1.5393339813175095</v>
      </c>
      <c r="AJ48" s="1">
        <v>1.7094060636151296</v>
      </c>
      <c r="AK48" s="1">
        <v>1.6693175681742056</v>
      </c>
      <c r="AL48" s="1">
        <v>1.6206589476373523</v>
      </c>
      <c r="AM48" s="1">
        <v>1.5524308724901239</v>
      </c>
      <c r="AN48" s="1">
        <v>1.4513640365829072</v>
      </c>
      <c r="AO48" s="1">
        <v>1.6877078708426578</v>
      </c>
      <c r="AP48" s="1">
        <v>1.8167343044769941</v>
      </c>
      <c r="AQ48" s="1">
        <v>1.8256891487535105</v>
      </c>
      <c r="AR48" s="1">
        <v>1.8338921307851406</v>
      </c>
      <c r="AS48" s="1">
        <v>1.8352482546683766</v>
      </c>
      <c r="AT48" s="1">
        <v>1.8358073451667205</v>
      </c>
      <c r="AU48" s="1">
        <v>1.8361605585679153</v>
      </c>
      <c r="AV48" s="1">
        <v>1.8495837340466026</v>
      </c>
      <c r="AW48" s="1">
        <v>1.8633758509412739</v>
      </c>
      <c r="AX48" s="1">
        <v>1.8705345405245197</v>
      </c>
      <c r="AY48" s="1">
        <v>1.8779436932355011</v>
      </c>
      <c r="AZ48" s="1">
        <v>1.8855588402651926</v>
      </c>
      <c r="BA48" s="1">
        <v>1.8937070878998967</v>
      </c>
      <c r="BB48" s="1">
        <v>1.9025111356492341</v>
      </c>
      <c r="BC48" s="1">
        <v>1.9115800328126507</v>
      </c>
      <c r="BD48" s="1">
        <v>1.9172649210309869</v>
      </c>
      <c r="BE48" s="1">
        <v>1.9223533142254063</v>
      </c>
      <c r="BF48" s="1">
        <v>1.9267063646125928</v>
      </c>
      <c r="BG48" s="1">
        <v>1.930237032843467</v>
      </c>
      <c r="BH48" s="1">
        <v>1.9331258658710351</v>
      </c>
      <c r="BI48" s="1">
        <v>1.9356430136707692</v>
      </c>
      <c r="BJ48" s="1">
        <v>1.9378885261149206</v>
      </c>
      <c r="BK48" s="1">
        <v>1.9396521478544089</v>
      </c>
      <c r="BL48" s="1">
        <v>1.9407689148422054</v>
      </c>
      <c r="BM48" t="s">
        <v>7</v>
      </c>
    </row>
    <row r="49" spans="1:65" x14ac:dyDescent="0.2">
      <c r="C49" t="s">
        <v>8</v>
      </c>
      <c r="D49" s="1">
        <v>0.59759968899321214</v>
      </c>
      <c r="E49" s="1">
        <v>0.59897526212681307</v>
      </c>
      <c r="F49" s="1">
        <v>0.60034417290472708</v>
      </c>
      <c r="G49" s="1">
        <v>0.6017022100347813</v>
      </c>
      <c r="H49" s="1">
        <v>0.60304771466847962</v>
      </c>
      <c r="I49" s="1">
        <v>0.60438084019299732</v>
      </c>
      <c r="J49" s="1">
        <v>0.61484582142317656</v>
      </c>
      <c r="K49" s="1">
        <v>0.64352287496730576</v>
      </c>
      <c r="L49" s="1">
        <v>0.69030482869501786</v>
      </c>
      <c r="M49" s="1">
        <v>0.7367899280046657</v>
      </c>
      <c r="N49" s="1">
        <v>0.78295050594046967</v>
      </c>
      <c r="O49" s="1">
        <v>0.79213353487271987</v>
      </c>
      <c r="P49" s="1">
        <v>0.77371975332759313</v>
      </c>
      <c r="Q49" s="1">
        <v>0.75526620461206151</v>
      </c>
      <c r="R49" s="1">
        <v>0.74599340440391604</v>
      </c>
      <c r="S49" s="1">
        <v>0.74558342150342116</v>
      </c>
      <c r="T49" s="1">
        <v>0.75441319396110218</v>
      </c>
      <c r="U49" s="1">
        <v>0.77233197267737297</v>
      </c>
      <c r="V49" s="1">
        <v>0.7899093438307393</v>
      </c>
      <c r="W49" s="1">
        <v>0.78660802886754611</v>
      </c>
      <c r="X49" s="1">
        <v>0.78235177671245948</v>
      </c>
      <c r="Y49" s="1">
        <v>0.76668043312650336</v>
      </c>
      <c r="Z49" s="1">
        <v>0.74409795108478982</v>
      </c>
      <c r="AA49" s="1">
        <v>0.71466561912164772</v>
      </c>
      <c r="AB49" s="1">
        <v>0.68416594909025441</v>
      </c>
      <c r="AC49" s="1">
        <v>0.65332340040057524</v>
      </c>
      <c r="AD49" s="1">
        <v>0.63230123527300641</v>
      </c>
      <c r="AE49" s="1">
        <v>0.626122063053138</v>
      </c>
      <c r="AF49" s="1">
        <v>0.6389274124968809</v>
      </c>
      <c r="AG49" s="1">
        <v>0.62495315721411204</v>
      </c>
      <c r="AH49" s="1">
        <v>0.59065231409570407</v>
      </c>
      <c r="AI49" s="1">
        <v>0.4985674994777971</v>
      </c>
      <c r="AJ49" s="1">
        <v>0.53020143649761586</v>
      </c>
      <c r="AK49" s="1">
        <v>0.49649328755511318</v>
      </c>
      <c r="AL49" s="1">
        <v>0.47052630041424648</v>
      </c>
      <c r="AM49" s="1">
        <v>0.44102516577595585</v>
      </c>
      <c r="AN49" s="1">
        <v>0.40436888219418493</v>
      </c>
      <c r="AO49" s="1">
        <v>0.46211514859296099</v>
      </c>
      <c r="AP49" s="1">
        <v>0.49004861347910106</v>
      </c>
      <c r="AQ49" s="1">
        <v>0.48657199197821244</v>
      </c>
      <c r="AR49" s="1">
        <v>0.48431376087151995</v>
      </c>
      <c r="AS49" s="1">
        <v>0.48162597574611166</v>
      </c>
      <c r="AT49" s="1">
        <v>0.47968362145972998</v>
      </c>
      <c r="AU49" s="1">
        <v>0.4782686943908005</v>
      </c>
      <c r="AV49" s="1">
        <v>0.48040658136398429</v>
      </c>
      <c r="AW49" s="1">
        <v>0.48283249637178893</v>
      </c>
      <c r="AX49" s="1">
        <v>0.48380109836670848</v>
      </c>
      <c r="AY49" s="1">
        <v>0.48507976371006384</v>
      </c>
      <c r="AZ49" s="1">
        <v>0.4867425610189926</v>
      </c>
      <c r="BA49" s="1">
        <v>0.48871392750940362</v>
      </c>
      <c r="BB49" s="1">
        <v>0.49086990526474894</v>
      </c>
      <c r="BC49" s="1">
        <v>0.49310258284005581</v>
      </c>
      <c r="BD49" s="1">
        <v>0.49450214909541129</v>
      </c>
      <c r="BE49" s="1">
        <v>0.4957548638604824</v>
      </c>
      <c r="BF49" s="1">
        <v>0.49682654411096061</v>
      </c>
      <c r="BG49" s="1">
        <v>0.49769576157399703</v>
      </c>
      <c r="BH49" s="1">
        <v>0.49840696521907479</v>
      </c>
      <c r="BI49" s="1">
        <v>0.49902666344091262</v>
      </c>
      <c r="BJ49" s="1">
        <v>0.4995794875813554</v>
      </c>
      <c r="BK49" s="1">
        <v>0.5000136747419468</v>
      </c>
      <c r="BL49" s="1">
        <v>0.50028861231876209</v>
      </c>
      <c r="BM49" t="s">
        <v>8</v>
      </c>
    </row>
    <row r="50" spans="1:65" x14ac:dyDescent="0.2">
      <c r="C50" t="s">
        <v>9</v>
      </c>
      <c r="D50" s="1">
        <v>29.022398805798669</v>
      </c>
      <c r="E50" s="1">
        <v>28.36122030675093</v>
      </c>
      <c r="F50" s="1">
        <v>28.425418096388725</v>
      </c>
      <c r="G50" s="1">
        <v>27.758740158349489</v>
      </c>
      <c r="H50" s="1">
        <v>27.820468493348947</v>
      </c>
      <c r="I50" s="1">
        <v>27.148020931638392</v>
      </c>
      <c r="J50" s="1">
        <v>27.555769317183412</v>
      </c>
      <c r="K50" s="1">
        <v>27.972095326584139</v>
      </c>
      <c r="L50" s="1">
        <v>29.894447766453986</v>
      </c>
      <c r="M50" s="1">
        <v>30.924922672815811</v>
      </c>
      <c r="N50" s="1">
        <v>32.776591721478347</v>
      </c>
      <c r="O50" s="1">
        <v>33.12541082472935</v>
      </c>
      <c r="P50" s="1">
        <v>32.350533765174681</v>
      </c>
      <c r="Q50" s="1">
        <v>31.572480114472313</v>
      </c>
      <c r="R50" s="1">
        <v>31.166915066111684</v>
      </c>
      <c r="S50" s="1">
        <v>31.120851498492598</v>
      </c>
      <c r="T50" s="1">
        <v>31.451275788011973</v>
      </c>
      <c r="U50" s="1">
        <v>32.152295677823624</v>
      </c>
      <c r="V50" s="1">
        <v>32.839109851009006</v>
      </c>
      <c r="W50" s="1">
        <v>33.602047785216001</v>
      </c>
      <c r="X50" s="1">
        <v>34.318408399290931</v>
      </c>
      <c r="Y50" s="1">
        <v>34.467524806573593</v>
      </c>
      <c r="Z50" s="1">
        <v>34.325299858228831</v>
      </c>
      <c r="AA50" s="1">
        <v>33.894672743389386</v>
      </c>
      <c r="AB50" s="1">
        <v>13.36659906310404</v>
      </c>
      <c r="AC50" s="1">
        <v>5.2674114881473511</v>
      </c>
      <c r="AD50" s="1">
        <v>0.11288472334531853</v>
      </c>
      <c r="AE50" s="1">
        <v>0.11519987351254835</v>
      </c>
      <c r="AF50" s="1">
        <v>0.1210918730049815</v>
      </c>
      <c r="AG50" s="1">
        <v>0.12155797038237545</v>
      </c>
      <c r="AH50" s="1">
        <v>0.11812829980388517</v>
      </c>
      <c r="AI50" s="1">
        <v>0.10289098495291077</v>
      </c>
      <c r="AJ50" s="1">
        <v>0.11301135460339391</v>
      </c>
      <c r="AK50" s="1">
        <v>0.10921992362505627</v>
      </c>
      <c r="AL50" s="1">
        <v>0.10540684631183828</v>
      </c>
      <c r="AM50" s="1">
        <v>0.10043684631731621</v>
      </c>
      <c r="AN50" s="1">
        <v>9.3451622233430287E-2</v>
      </c>
      <c r="AO50" s="1">
        <v>0.10826375004778124</v>
      </c>
      <c r="AP50" s="1">
        <v>0.1161831138208223</v>
      </c>
      <c r="AQ50" s="1">
        <v>0.11648544865258308</v>
      </c>
      <c r="AR50" s="1">
        <v>0.11679537995040006</v>
      </c>
      <c r="AS50" s="1">
        <v>0.11673362663282577</v>
      </c>
      <c r="AT50" s="1">
        <v>0.11666572526491013</v>
      </c>
      <c r="AU50" s="1">
        <v>0.11660866155024539</v>
      </c>
      <c r="AV50" s="1">
        <v>0.11735996864173258</v>
      </c>
      <c r="AW50" s="1">
        <v>0.11813828073875451</v>
      </c>
      <c r="AX50" s="1">
        <v>0.11851573635353596</v>
      </c>
      <c r="AY50" s="1">
        <v>0.1189220922132315</v>
      </c>
      <c r="AZ50" s="1">
        <v>0.11936114376862168</v>
      </c>
      <c r="BA50" s="1">
        <v>0.11984303732496651</v>
      </c>
      <c r="BB50" s="1">
        <v>0.12036749164733776</v>
      </c>
      <c r="BC50" s="1">
        <v>0.12091021705242075</v>
      </c>
      <c r="BD50" s="1">
        <v>0.12124897463865841</v>
      </c>
      <c r="BE50" s="1">
        <v>0.12155297823992139</v>
      </c>
      <c r="BF50" s="1">
        <v>0.12181358124039539</v>
      </c>
      <c r="BG50" s="1">
        <v>0.12202523507010203</v>
      </c>
      <c r="BH50" s="1">
        <v>0.12219868090703404</v>
      </c>
      <c r="BI50" s="1">
        <v>0.12235014246291419</v>
      </c>
      <c r="BJ50" s="1">
        <v>0.12248553315184776</v>
      </c>
      <c r="BK50" s="1">
        <v>0.12259193183837692</v>
      </c>
      <c r="BL50" s="1">
        <v>0.12265925981266737</v>
      </c>
      <c r="BM50" t="s">
        <v>9</v>
      </c>
    </row>
    <row r="51" spans="1:65" x14ac:dyDescent="0.2">
      <c r="C51" t="s">
        <v>10</v>
      </c>
      <c r="D51" s="1">
        <v>22912.603409201933</v>
      </c>
      <c r="E51" s="1">
        <v>22964.734572075613</v>
      </c>
      <c r="F51" s="1">
        <v>23016.717003832789</v>
      </c>
      <c r="G51" s="1">
        <v>23068.389663382899</v>
      </c>
      <c r="H51" s="1">
        <v>23119.687859083289</v>
      </c>
      <c r="I51" s="1">
        <v>23170.615746064723</v>
      </c>
      <c r="J51" s="1">
        <v>23518.625687059408</v>
      </c>
      <c r="K51" s="1">
        <v>24537.122020479605</v>
      </c>
      <c r="L51" s="1">
        <v>26223.409580733431</v>
      </c>
      <c r="M51" s="1">
        <v>27902.409087696709</v>
      </c>
      <c r="N51" s="1">
        <v>29573.101294025964</v>
      </c>
      <c r="O51" s="1">
        <v>29887.827814751225</v>
      </c>
      <c r="P51" s="1">
        <v>29188.68502506298</v>
      </c>
      <c r="Q51" s="1">
        <v>28486.676115169823</v>
      </c>
      <c r="R51" s="1">
        <v>28120.749835878683</v>
      </c>
      <c r="S51" s="1">
        <v>28079.188389748495</v>
      </c>
      <c r="T51" s="1">
        <v>28377.317953279646</v>
      </c>
      <c r="U51" s="1">
        <v>29009.822161975077</v>
      </c>
      <c r="V51" s="1">
        <v>29629.509080199528</v>
      </c>
      <c r="W51" s="1">
        <v>30317.879640539802</v>
      </c>
      <c r="X51" s="1">
        <v>30964.225214939652</v>
      </c>
      <c r="Y51" s="1">
        <v>31098.767410621393</v>
      </c>
      <c r="Z51" s="1">
        <v>30970.443122370845</v>
      </c>
      <c r="AA51" s="1">
        <v>30581.90427137263</v>
      </c>
      <c r="AB51" s="1">
        <v>30150.464652398223</v>
      </c>
      <c r="AC51" s="1">
        <v>29703.685869018351</v>
      </c>
      <c r="AD51" s="1">
        <v>29706.743795554023</v>
      </c>
      <c r="AE51" s="1">
        <v>30315.998713562214</v>
      </c>
      <c r="AF51" s="1">
        <v>31866.537299990923</v>
      </c>
      <c r="AG51" s="1">
        <v>31550.943507670105</v>
      </c>
      <c r="AH51" s="1">
        <v>30660.75636213387</v>
      </c>
      <c r="AI51" s="1">
        <v>26534.937217714418</v>
      </c>
      <c r="AJ51" s="1">
        <v>29748.462335962759</v>
      </c>
      <c r="AK51" s="1">
        <v>28742.895545198116</v>
      </c>
      <c r="AL51" s="1">
        <v>27741.781021581533</v>
      </c>
      <c r="AM51" s="1">
        <v>26435.986110495196</v>
      </c>
      <c r="AN51" s="1">
        <v>24599.484951889255</v>
      </c>
      <c r="AO51" s="1">
        <v>28501.108338639398</v>
      </c>
      <c r="AP51" s="1">
        <v>30588.684283223396</v>
      </c>
      <c r="AQ51" s="1">
        <v>30671.016157891532</v>
      </c>
      <c r="AR51" s="1">
        <v>30755.330128222122</v>
      </c>
      <c r="AS51" s="1">
        <v>30741.816799135628</v>
      </c>
      <c r="AT51" s="1">
        <v>30726.672229781147</v>
      </c>
      <c r="AU51" s="1">
        <v>30714.364969253857</v>
      </c>
      <c r="AV51" s="1">
        <v>30914.769068837202</v>
      </c>
      <c r="AW51" s="1">
        <v>31122.245894226817</v>
      </c>
      <c r="AX51" s="1">
        <v>31224.182341776686</v>
      </c>
      <c r="AY51" s="1">
        <v>31333.561865177096</v>
      </c>
      <c r="AZ51" s="1">
        <v>31451.429892018663</v>
      </c>
      <c r="BA51" s="1">
        <v>31579.770819981437</v>
      </c>
      <c r="BB51" s="1">
        <v>31719.157549730473</v>
      </c>
      <c r="BC51" s="1">
        <v>31863.212070939764</v>
      </c>
      <c r="BD51" s="1">
        <v>31953.365414550881</v>
      </c>
      <c r="BE51" s="1">
        <v>32034.21317653016</v>
      </c>
      <c r="BF51" s="1">
        <v>32103.479948204142</v>
      </c>
      <c r="BG51" s="1">
        <v>32159.713998468989</v>
      </c>
      <c r="BH51" s="1">
        <v>32205.760186397918</v>
      </c>
      <c r="BI51" s="1">
        <v>32245.913241420309</v>
      </c>
      <c r="BJ51" s="1">
        <v>32281.75672245329</v>
      </c>
      <c r="BK51" s="1">
        <v>32309.914241884104</v>
      </c>
      <c r="BL51" s="1">
        <v>32327.749681524947</v>
      </c>
      <c r="BM51" t="s">
        <v>10</v>
      </c>
    </row>
    <row r="52" spans="1:65" x14ac:dyDescent="0.2">
      <c r="C52" t="s">
        <v>152</v>
      </c>
      <c r="D52" s="1">
        <v>7255.599701449667</v>
      </c>
      <c r="E52" s="1">
        <v>7272.1077709617766</v>
      </c>
      <c r="F52" s="1">
        <v>7288.568742663776</v>
      </c>
      <c r="G52" s="1">
        <v>7304.9316206182884</v>
      </c>
      <c r="H52" s="1">
        <v>7321.1759193023545</v>
      </c>
      <c r="I52" s="1">
        <v>7337.3029544968613</v>
      </c>
      <c r="J52" s="1">
        <v>7447.5052208603802</v>
      </c>
      <c r="K52" s="1">
        <v>7770.0264796067058</v>
      </c>
      <c r="L52" s="1">
        <v>8304.0132684594391</v>
      </c>
      <c r="M52" s="1">
        <v>8835.6921922330894</v>
      </c>
      <c r="N52" s="1">
        <v>9364.7404918509565</v>
      </c>
      <c r="O52" s="1">
        <v>9464.403092779814</v>
      </c>
      <c r="P52" s="1">
        <v>9243.0096471927682</v>
      </c>
      <c r="Q52" s="1">
        <v>9020.7086041349467</v>
      </c>
      <c r="R52" s="1">
        <v>8904.8328760319091</v>
      </c>
      <c r="S52" s="1">
        <v>8891.6718567121716</v>
      </c>
      <c r="T52" s="1">
        <v>8986.0787965748495</v>
      </c>
      <c r="U52" s="1">
        <v>9186.3701936638918</v>
      </c>
      <c r="V52" s="1">
        <v>9382.602814574002</v>
      </c>
      <c r="W52" s="1">
        <v>9600.585081490286</v>
      </c>
      <c r="X52" s="1">
        <v>9805.2595426545486</v>
      </c>
      <c r="Y52" s="1">
        <v>9847.8642304495988</v>
      </c>
      <c r="Z52" s="1">
        <v>9807.2285309225226</v>
      </c>
      <c r="AA52" s="1">
        <v>9684.1922123969671</v>
      </c>
      <c r="AB52" s="1">
        <v>9547.5707593600291</v>
      </c>
      <c r="AC52" s="1">
        <v>9406.0919431202692</v>
      </c>
      <c r="AD52" s="1">
        <v>9407.0602787765438</v>
      </c>
      <c r="AE52" s="1">
        <v>9599.9894593790268</v>
      </c>
      <c r="AF52" s="1">
        <v>10090.98941708179</v>
      </c>
      <c r="AG52" s="1">
        <v>10129.830865197953</v>
      </c>
      <c r="AH52" s="1">
        <v>9844.0249836570983</v>
      </c>
      <c r="AI52" s="1">
        <v>8574.2487460758966</v>
      </c>
      <c r="AJ52" s="1">
        <v>9417.6128836161588</v>
      </c>
      <c r="AK52" s="1">
        <v>9101.6603020880229</v>
      </c>
      <c r="AL52" s="1">
        <v>8783.9038593198547</v>
      </c>
      <c r="AM52" s="1">
        <v>8369.7371931096841</v>
      </c>
      <c r="AN52" s="1">
        <v>7787.6351861191915</v>
      </c>
      <c r="AO52" s="1">
        <v>9021.9791706484357</v>
      </c>
      <c r="AP52" s="1">
        <v>9681.9261517351915</v>
      </c>
      <c r="AQ52" s="1">
        <v>9707.12072104859</v>
      </c>
      <c r="AR52" s="1">
        <v>9732.9483292000041</v>
      </c>
      <c r="AS52" s="1">
        <v>9727.8022194021469</v>
      </c>
      <c r="AT52" s="1">
        <v>9722.143772075844</v>
      </c>
      <c r="AU52" s="1">
        <v>9717.38846252045</v>
      </c>
      <c r="AV52" s="1">
        <v>9779.9973868110465</v>
      </c>
      <c r="AW52" s="1">
        <v>9844.8567282295444</v>
      </c>
      <c r="AX52" s="1">
        <v>9876.3113627946623</v>
      </c>
      <c r="AY52" s="1">
        <v>9910.1743511026252</v>
      </c>
      <c r="AZ52" s="1">
        <v>9946.7619807184728</v>
      </c>
      <c r="BA52" s="1">
        <v>9986.919777080544</v>
      </c>
      <c r="BB52" s="1">
        <v>10030.624303944813</v>
      </c>
      <c r="BC52" s="1">
        <v>10075.851421035064</v>
      </c>
      <c r="BD52" s="1">
        <v>10104.081219888201</v>
      </c>
      <c r="BE52" s="1">
        <v>10129.414853326782</v>
      </c>
      <c r="BF52" s="1">
        <v>10151.131770032949</v>
      </c>
      <c r="BG52" s="1">
        <v>10168.769589175168</v>
      </c>
      <c r="BH52" s="1">
        <v>10183.223408919503</v>
      </c>
      <c r="BI52" s="1">
        <v>10195.845205242849</v>
      </c>
      <c r="BJ52" s="1">
        <v>10207.127762653981</v>
      </c>
      <c r="BK52" s="1">
        <v>10215.994319864743</v>
      </c>
      <c r="BL52" s="1">
        <v>10221.604984388949</v>
      </c>
      <c r="BM52" t="s">
        <v>11</v>
      </c>
    </row>
    <row r="53" spans="1:65" ht="14.25" x14ac:dyDescent="0.2">
      <c r="C53" t="s">
        <v>153</v>
      </c>
      <c r="D53" s="1">
        <v>8699.7598338725038</v>
      </c>
      <c r="E53" s="1">
        <v>8719.5536822083668</v>
      </c>
      <c r="F53" s="1">
        <v>8739.2910583498524</v>
      </c>
      <c r="G53" s="1">
        <v>8758.9108160890755</v>
      </c>
      <c r="H53" s="1">
        <v>8778.3883924488655</v>
      </c>
      <c r="I53" s="1">
        <v>8797.7253651041501</v>
      </c>
      <c r="J53" s="1">
        <v>8929.8623751323503</v>
      </c>
      <c r="K53" s="1">
        <v>9316.5785127178733</v>
      </c>
      <c r="L53" s="1">
        <v>9956.8504417978911</v>
      </c>
      <c r="M53" s="1">
        <v>10594.355146562457</v>
      </c>
      <c r="N53" s="1">
        <v>11228.70562572057</v>
      </c>
      <c r="O53" s="1">
        <v>11348.205147218003</v>
      </c>
      <c r="P53" s="1">
        <v>11082.74538032706</v>
      </c>
      <c r="Q53" s="1">
        <v>10816.197367068282</v>
      </c>
      <c r="R53" s="1">
        <v>10677.257645122194</v>
      </c>
      <c r="S53" s="1">
        <v>10661.477046417473</v>
      </c>
      <c r="T53" s="1">
        <v>10774.67481603699</v>
      </c>
      <c r="U53" s="1">
        <v>11014.832366503468</v>
      </c>
      <c r="V53" s="1">
        <v>11250.123278865711</v>
      </c>
      <c r="W53" s="1">
        <v>11511.492903465572</v>
      </c>
      <c r="X53" s="1">
        <v>11756.905926444306</v>
      </c>
      <c r="Y53" s="1">
        <v>11807.990683992324</v>
      </c>
      <c r="Z53" s="1">
        <v>11759.266823648108</v>
      </c>
      <c r="AA53" s="1">
        <v>11611.741261866868</v>
      </c>
      <c r="AB53" s="1">
        <v>11447.926569976054</v>
      </c>
      <c r="AC53" s="1">
        <v>11278.287701583056</v>
      </c>
      <c r="AD53" s="1">
        <v>11279.448775511446</v>
      </c>
      <c r="AE53" s="1">
        <v>11510.778728272217</v>
      </c>
      <c r="AF53" s="1">
        <v>12099.507694342676</v>
      </c>
      <c r="AG53" s="1">
        <v>12146.080174098268</v>
      </c>
      <c r="AH53" s="1">
        <v>11803.387270572061</v>
      </c>
      <c r="AI53" s="1">
        <v>10280.873796254074</v>
      </c>
      <c r="AJ53" s="1">
        <v>11292.101778916258</v>
      </c>
      <c r="AK53" s="1">
        <v>10913.261753103146</v>
      </c>
      <c r="AL53" s="1">
        <v>10532.258824124525</v>
      </c>
      <c r="AM53" s="1">
        <v>10035.656106846145</v>
      </c>
      <c r="AN53" s="1">
        <v>9337.6920696872803</v>
      </c>
      <c r="AO53" s="1">
        <v>10817.720828115633</v>
      </c>
      <c r="AP53" s="1">
        <v>11609.024162752028</v>
      </c>
      <c r="AQ53" s="1">
        <v>11639.233478475529</v>
      </c>
      <c r="AR53" s="1">
        <v>11670.201833573148</v>
      </c>
      <c r="AS53" s="1">
        <v>11664.031438132071</v>
      </c>
      <c r="AT53" s="1">
        <v>11657.246729107726</v>
      </c>
      <c r="AU53" s="1">
        <v>11651.544919089269</v>
      </c>
      <c r="AV53" s="1">
        <v>11726.615571715884</v>
      </c>
      <c r="AW53" s="1">
        <v>11804.384566222474</v>
      </c>
      <c r="AX53" s="1">
        <v>11842.099955389283</v>
      </c>
      <c r="AY53" s="1">
        <v>11882.70305887605</v>
      </c>
      <c r="AZ53" s="1">
        <v>11926.573118367476</v>
      </c>
      <c r="BA53" s="1">
        <v>11974.723953333985</v>
      </c>
      <c r="BB53" s="1">
        <v>12027.127462763565</v>
      </c>
      <c r="BC53" s="1">
        <v>12081.35661994612</v>
      </c>
      <c r="BD53" s="1">
        <v>12115.205299626141</v>
      </c>
      <c r="BE53" s="1">
        <v>12145.581358905016</v>
      </c>
      <c r="BF53" s="1">
        <v>12171.620827377636</v>
      </c>
      <c r="BG53" s="1">
        <v>12192.769291576942</v>
      </c>
      <c r="BH53" s="1">
        <v>12210.100010694849</v>
      </c>
      <c r="BI53" s="1">
        <v>12225.234059044185</v>
      </c>
      <c r="BJ53" s="1">
        <v>12238.762305340504</v>
      </c>
      <c r="BK53" s="1">
        <v>12249.39366890257</v>
      </c>
      <c r="BL53" s="1">
        <v>12256.121084399219</v>
      </c>
      <c r="BM53" t="s">
        <v>12</v>
      </c>
    </row>
    <row r="54" spans="1:65" x14ac:dyDescent="0.2">
      <c r="C54" t="s">
        <v>154</v>
      </c>
      <c r="D54" s="1">
        <v>309.81410725190079</v>
      </c>
      <c r="E54" s="1">
        <v>310.5190018200679</v>
      </c>
      <c r="F54" s="1">
        <v>311.22188531174322</v>
      </c>
      <c r="G54" s="1">
        <v>311.92058020040093</v>
      </c>
      <c r="H54" s="1">
        <v>312.61421175421054</v>
      </c>
      <c r="I54" s="1">
        <v>313.30283615701597</v>
      </c>
      <c r="J54" s="1">
        <v>318.00847293073826</v>
      </c>
      <c r="K54" s="1">
        <v>331.78013067920637</v>
      </c>
      <c r="L54" s="1">
        <v>354.58136656321807</v>
      </c>
      <c r="M54" s="1">
        <v>377.28405660835296</v>
      </c>
      <c r="N54" s="1">
        <v>399.87441900203584</v>
      </c>
      <c r="O54" s="1">
        <v>404.1300120616981</v>
      </c>
      <c r="P54" s="1">
        <v>394.6765119351312</v>
      </c>
      <c r="Q54" s="1">
        <v>385.18425739656226</v>
      </c>
      <c r="R54" s="1">
        <v>380.23636380656251</v>
      </c>
      <c r="S54" s="1">
        <v>379.67438828160977</v>
      </c>
      <c r="T54" s="1">
        <v>383.70556461374611</v>
      </c>
      <c r="U54" s="1">
        <v>392.25800726944817</v>
      </c>
      <c r="V54" s="1">
        <v>400.63714018230991</v>
      </c>
      <c r="W54" s="1">
        <v>409.94498297963526</v>
      </c>
      <c r="X54" s="1">
        <v>418.68458247134924</v>
      </c>
      <c r="Y54" s="1">
        <v>420.50380264019788</v>
      </c>
      <c r="Z54" s="1">
        <v>418.76865827039171</v>
      </c>
      <c r="AA54" s="1">
        <v>413.51500746935051</v>
      </c>
      <c r="AB54" s="1">
        <v>407.68127142467324</v>
      </c>
      <c r="AC54" s="1">
        <v>401.64012597123553</v>
      </c>
      <c r="AD54" s="1">
        <v>401.68147390375844</v>
      </c>
      <c r="AE54" s="1">
        <v>409.91954991548448</v>
      </c>
      <c r="AF54" s="1">
        <v>430.88524810939242</v>
      </c>
      <c r="AG54" s="1">
        <v>432.54377794395265</v>
      </c>
      <c r="AH54" s="1">
        <v>421.27151183534301</v>
      </c>
      <c r="AI54" s="1">
        <v>366.70867056685125</v>
      </c>
      <c r="AJ54" s="1">
        <v>402.66688603976525</v>
      </c>
      <c r="AK54" s="1">
        <v>393.19172505020259</v>
      </c>
      <c r="AL54" s="1">
        <v>379.46464672261777</v>
      </c>
      <c r="AM54" s="1">
        <v>361.57264674233835</v>
      </c>
      <c r="AN54" s="1">
        <v>336.4258400403491</v>
      </c>
      <c r="AO54" s="1">
        <v>389.7495001720124</v>
      </c>
      <c r="AP54" s="1">
        <v>418.25920975496024</v>
      </c>
      <c r="AQ54" s="1">
        <v>419.34761514929903</v>
      </c>
      <c r="AR54" s="1">
        <v>420.46336782144016</v>
      </c>
      <c r="AS54" s="1">
        <v>420.24105587817269</v>
      </c>
      <c r="AT54" s="1">
        <v>419.9966109536764</v>
      </c>
      <c r="AU54" s="1">
        <v>419.7911815808834</v>
      </c>
      <c r="AV54" s="1">
        <v>422.49588711023716</v>
      </c>
      <c r="AW54" s="1">
        <v>425.29781065951624</v>
      </c>
      <c r="AX54" s="1">
        <v>426.65665087272936</v>
      </c>
      <c r="AY54" s="1">
        <v>428.11953196763335</v>
      </c>
      <c r="AZ54" s="1">
        <v>429.70011756703798</v>
      </c>
      <c r="BA54" s="1">
        <v>431.43493436987944</v>
      </c>
      <c r="BB54" s="1">
        <v>433.32296993041587</v>
      </c>
      <c r="BC54" s="1">
        <v>435.27678138871471</v>
      </c>
      <c r="BD54" s="1">
        <v>436.49630869917024</v>
      </c>
      <c r="BE54" s="1">
        <v>437.59072166371692</v>
      </c>
      <c r="BF54" s="1">
        <v>438.52889246542338</v>
      </c>
      <c r="BG54" s="1">
        <v>439.2908462523672</v>
      </c>
      <c r="BH54" s="1">
        <v>439.91525126532247</v>
      </c>
      <c r="BI54" s="1">
        <v>440.46051286649106</v>
      </c>
      <c r="BJ54" s="1">
        <v>440.94791934665193</v>
      </c>
      <c r="BK54" s="1">
        <v>441.33095461815685</v>
      </c>
      <c r="BL54" s="1">
        <v>441.57333532560256</v>
      </c>
      <c r="BM54" t="s">
        <v>0</v>
      </c>
    </row>
    <row r="55" spans="1:65" x14ac:dyDescent="0.2">
      <c r="C55" t="s">
        <v>155</v>
      </c>
      <c r="D55" s="1">
        <v>86.059474236639105</v>
      </c>
      <c r="E55" s="1">
        <v>86.255278283352197</v>
      </c>
      <c r="F55" s="1">
        <v>86.450523697706444</v>
      </c>
      <c r="G55" s="1">
        <v>86.644605611222474</v>
      </c>
      <c r="H55" s="1">
        <v>86.837281042836267</v>
      </c>
      <c r="I55" s="1">
        <v>87.028565599171102</v>
      </c>
      <c r="J55" s="1">
        <v>88.335686925205067</v>
      </c>
      <c r="K55" s="1">
        <v>92.161147410890649</v>
      </c>
      <c r="L55" s="1">
        <v>98.494824045338348</v>
      </c>
      <c r="M55" s="1">
        <v>104.80112683565359</v>
      </c>
      <c r="N55" s="1">
        <v>111.07622750056551</v>
      </c>
      <c r="O55" s="1">
        <v>112.25833668380503</v>
      </c>
      <c r="P55" s="1">
        <v>109.63236442642533</v>
      </c>
      <c r="Q55" s="1">
        <v>106.99562705460062</v>
      </c>
      <c r="R55" s="1">
        <v>105.62121216848958</v>
      </c>
      <c r="S55" s="1">
        <v>105.4651078560027</v>
      </c>
      <c r="T55" s="1">
        <v>106.58487905937392</v>
      </c>
      <c r="U55" s="1">
        <v>108.96055757484672</v>
      </c>
      <c r="V55" s="1">
        <v>111.28809449508609</v>
      </c>
      <c r="W55" s="1">
        <v>113.87360638323202</v>
      </c>
      <c r="X55" s="1">
        <v>116.30127290870811</v>
      </c>
      <c r="Y55" s="1">
        <v>116.8066118444994</v>
      </c>
      <c r="Z55" s="1">
        <v>116.32462729733103</v>
      </c>
      <c r="AA55" s="1">
        <v>114.86527985259735</v>
      </c>
      <c r="AB55" s="1">
        <v>113.24479761796479</v>
      </c>
      <c r="AC55" s="1">
        <v>111.56670165867654</v>
      </c>
      <c r="AD55" s="1">
        <v>111.57818719548845</v>
      </c>
      <c r="AE55" s="1">
        <v>113.86654164319013</v>
      </c>
      <c r="AF55" s="1">
        <v>119.69034669705344</v>
      </c>
      <c r="AG55" s="1">
        <v>120.15104942887574</v>
      </c>
      <c r="AH55" s="1">
        <v>117.01986439870639</v>
      </c>
      <c r="AI55" s="1">
        <v>101.86351960190312</v>
      </c>
      <c r="AJ55" s="1">
        <v>111.85191278882368</v>
      </c>
      <c r="AK55" s="1">
        <v>109.21992362505627</v>
      </c>
      <c r="AL55" s="1">
        <v>105.40684631183827</v>
      </c>
      <c r="AM55" s="1">
        <v>100.43684631731621</v>
      </c>
      <c r="AN55" s="1">
        <v>93.4516222334303</v>
      </c>
      <c r="AO55" s="1">
        <v>108.26375004778122</v>
      </c>
      <c r="AP55" s="1">
        <v>116.18311382082229</v>
      </c>
      <c r="AQ55" s="1">
        <v>116.48544865258306</v>
      </c>
      <c r="AR55" s="1">
        <v>116.79537995040005</v>
      </c>
      <c r="AS55" s="1">
        <v>116.73362663282575</v>
      </c>
      <c r="AT55" s="1">
        <v>116.66572526491011</v>
      </c>
      <c r="AU55" s="1">
        <v>116.60866155024539</v>
      </c>
      <c r="AV55" s="1">
        <v>117.35996864173254</v>
      </c>
      <c r="AW55" s="1">
        <v>118.1382807387545</v>
      </c>
      <c r="AX55" s="1">
        <v>118.51573635353593</v>
      </c>
      <c r="AY55" s="1">
        <v>118.92209221323148</v>
      </c>
      <c r="AZ55" s="1">
        <v>119.36114376862166</v>
      </c>
      <c r="BA55" s="1">
        <v>119.8430373249665</v>
      </c>
      <c r="BB55" s="1">
        <v>120.36749164733774</v>
      </c>
      <c r="BC55" s="1">
        <v>120.91021705242075</v>
      </c>
      <c r="BD55" s="1">
        <v>121.2489746386584</v>
      </c>
      <c r="BE55" s="1">
        <v>121.55297823992136</v>
      </c>
      <c r="BF55" s="1">
        <v>121.81358124039538</v>
      </c>
      <c r="BG55" s="1">
        <v>122.025235070102</v>
      </c>
      <c r="BH55" s="1">
        <v>122.19868090703402</v>
      </c>
      <c r="BI55" s="1">
        <v>122.35014246291418</v>
      </c>
      <c r="BJ55" s="1">
        <v>122.48553315184776</v>
      </c>
      <c r="BK55" s="1">
        <v>122.59193183837689</v>
      </c>
      <c r="BL55" s="1">
        <v>122.65925981266737</v>
      </c>
      <c r="BM55" t="s">
        <v>1</v>
      </c>
    </row>
    <row r="56" spans="1:65" x14ac:dyDescent="0.2">
      <c r="C56" t="s">
        <v>180</v>
      </c>
      <c r="D56" s="1">
        <v>27.549820621494604</v>
      </c>
      <c r="E56" s="1">
        <v>27.613235636228453</v>
      </c>
      <c r="F56" s="1">
        <v>27.676343511070051</v>
      </c>
      <c r="G56" s="1">
        <v>27.738950102103178</v>
      </c>
      <c r="H56" s="1">
        <v>27.80097893509376</v>
      </c>
      <c r="I56" s="1">
        <v>27.862437081312468</v>
      </c>
      <c r="J56" s="1">
        <v>28.34488103335746</v>
      </c>
      <c r="K56" s="1">
        <v>29.666915993624528</v>
      </c>
      <c r="L56" s="1">
        <v>31.823601241725736</v>
      </c>
      <c r="M56" s="1">
        <v>33.966601265220909</v>
      </c>
      <c r="N56" s="1">
        <v>36.094640595459524</v>
      </c>
      <c r="O56" s="1">
        <v>36.517985527702891</v>
      </c>
      <c r="P56" s="1">
        <v>35.669095563609559</v>
      </c>
      <c r="Q56" s="1">
        <v>34.818372301354515</v>
      </c>
      <c r="R56" s="1">
        <v>34.390888841944168</v>
      </c>
      <c r="S56" s="1">
        <v>34.371988304386086</v>
      </c>
      <c r="T56" s="1">
        <v>34.779047832391441</v>
      </c>
      <c r="U56" s="1">
        <v>35.605117772657294</v>
      </c>
      <c r="V56" s="1">
        <v>36.41544855293013</v>
      </c>
      <c r="W56" s="1">
        <v>37.194955543507433</v>
      </c>
      <c r="X56" s="1">
        <v>37.923881708817511</v>
      </c>
      <c r="Y56" s="1">
        <v>38.039304796681883</v>
      </c>
      <c r="Z56" s="1">
        <v>37.829388430643625</v>
      </c>
      <c r="AA56" s="1">
        <v>37.295657896188843</v>
      </c>
      <c r="AB56" s="1">
        <v>36.70504638446527</v>
      </c>
      <c r="AC56" s="1">
        <v>36.091875325283027</v>
      </c>
      <c r="AD56" s="1">
        <v>36.026042757785056</v>
      </c>
      <c r="AE56" s="1">
        <v>36.69806758096415</v>
      </c>
      <c r="AF56" s="1">
        <v>38.505621735940096</v>
      </c>
      <c r="AG56" s="1">
        <v>38.581809227463744</v>
      </c>
      <c r="AH56" s="1">
        <v>37.421483316005926</v>
      </c>
      <c r="AI56" s="1">
        <v>32.533156354871807</v>
      </c>
      <c r="AJ56" s="1">
        <v>35.701050227987785</v>
      </c>
      <c r="AK56" s="1">
        <v>34.480328130182407</v>
      </c>
      <c r="AL56" s="1">
        <v>33.288925284612176</v>
      </c>
      <c r="AM56" s="1">
        <v>31.734929655016579</v>
      </c>
      <c r="AN56" s="1">
        <v>29.538017679964391</v>
      </c>
      <c r="AO56" s="1">
        <v>34.239911517607325</v>
      </c>
      <c r="AP56" s="1">
        <v>36.770109248229915</v>
      </c>
      <c r="AQ56" s="1">
        <v>36.896157992085136</v>
      </c>
      <c r="AR56" s="1">
        <v>37.027914051866816</v>
      </c>
      <c r="AS56" s="1">
        <v>37.04649033343199</v>
      </c>
      <c r="AT56" s="1">
        <v>37.065092831968677</v>
      </c>
      <c r="AU56" s="1">
        <v>37.087587451228259</v>
      </c>
      <c r="AV56" s="1">
        <v>37.361517304039026</v>
      </c>
      <c r="AW56" s="1">
        <v>37.642758100954595</v>
      </c>
      <c r="AX56" s="1">
        <v>37.79763451660336</v>
      </c>
      <c r="AY56" s="1">
        <v>37.949377708911577</v>
      </c>
      <c r="AZ56" s="1">
        <v>38.108664632149086</v>
      </c>
      <c r="BA56" s="1">
        <v>38.279593295984434</v>
      </c>
      <c r="BB56" s="1">
        <v>38.461333106805533</v>
      </c>
      <c r="BC56" s="1">
        <v>38.64622722131184</v>
      </c>
      <c r="BD56" s="1">
        <v>38.763810661406197</v>
      </c>
      <c r="BE56" s="1">
        <v>38.86806391577656</v>
      </c>
      <c r="BF56" s="1">
        <v>38.956589757040518</v>
      </c>
      <c r="BG56" s="1">
        <v>39.028044962022136</v>
      </c>
      <c r="BH56" s="1">
        <v>39.086198589409641</v>
      </c>
      <c r="BI56" s="1">
        <v>39.136489497394628</v>
      </c>
      <c r="BJ56" s="1">
        <v>39.181035706585241</v>
      </c>
      <c r="BK56" s="1">
        <v>39.215942014993374</v>
      </c>
      <c r="BL56" s="1">
        <v>39.238079775360582</v>
      </c>
      <c r="BM56" t="s">
        <v>33</v>
      </c>
    </row>
    <row r="57" spans="1:65" x14ac:dyDescent="0.2">
      <c r="C57" s="47" t="s">
        <v>182</v>
      </c>
      <c r="D57" s="14">
        <v>0.6</v>
      </c>
      <c r="E57" s="14">
        <v>0.6</v>
      </c>
      <c r="F57" s="14">
        <v>0.6</v>
      </c>
      <c r="G57" s="14">
        <v>0.6</v>
      </c>
      <c r="H57" s="14">
        <v>0.6</v>
      </c>
      <c r="I57" s="14">
        <v>0.6</v>
      </c>
      <c r="J57" s="14">
        <v>0.6</v>
      </c>
      <c r="K57" s="14">
        <v>0.6</v>
      </c>
      <c r="L57" s="14">
        <v>0.6</v>
      </c>
      <c r="M57" s="14">
        <v>0.6</v>
      </c>
      <c r="N57" s="14">
        <v>0.6</v>
      </c>
      <c r="O57" s="14">
        <v>0.6</v>
      </c>
      <c r="P57" s="14">
        <v>0.6</v>
      </c>
      <c r="Q57" s="14">
        <v>0.6</v>
      </c>
      <c r="R57" s="14">
        <v>0.6</v>
      </c>
      <c r="S57" s="14">
        <v>0.6</v>
      </c>
      <c r="T57" s="14">
        <v>0.6</v>
      </c>
      <c r="U57" s="14">
        <v>0.6</v>
      </c>
      <c r="V57" s="14">
        <v>0.6</v>
      </c>
      <c r="W57" s="14">
        <v>0.6</v>
      </c>
      <c r="X57" s="14">
        <v>0.6</v>
      </c>
      <c r="Y57" s="14">
        <v>0.6</v>
      </c>
      <c r="Z57" s="14">
        <v>0.6</v>
      </c>
      <c r="AA57" s="14">
        <v>0.6</v>
      </c>
      <c r="AB57" s="14">
        <v>0.6</v>
      </c>
      <c r="AC57" s="14">
        <v>0.6</v>
      </c>
      <c r="AD57" s="14">
        <v>0.6</v>
      </c>
      <c r="AE57" s="14">
        <v>0.6</v>
      </c>
      <c r="AF57" s="14">
        <v>0.6</v>
      </c>
      <c r="AG57" s="14">
        <v>0.6</v>
      </c>
      <c r="AH57" s="14">
        <v>0.6</v>
      </c>
      <c r="AI57" s="14">
        <v>0.6</v>
      </c>
      <c r="AJ57" s="14">
        <v>0.6</v>
      </c>
      <c r="AK57" s="14">
        <v>0.6</v>
      </c>
      <c r="AL57" s="14">
        <v>0.6</v>
      </c>
      <c r="AM57" s="14">
        <v>0.6</v>
      </c>
      <c r="AN57" s="14">
        <v>0.6</v>
      </c>
      <c r="AO57" s="14">
        <v>0.6</v>
      </c>
      <c r="AP57" s="14">
        <v>0.6</v>
      </c>
      <c r="AQ57" s="14">
        <v>0.6</v>
      </c>
      <c r="AR57" s="14">
        <v>0.6</v>
      </c>
      <c r="AS57" s="14">
        <v>0.6</v>
      </c>
      <c r="AT57" s="14">
        <v>0.6</v>
      </c>
      <c r="AU57" s="14">
        <v>0.6</v>
      </c>
      <c r="AV57" s="14">
        <v>0.6</v>
      </c>
      <c r="AW57" s="14">
        <v>0.6</v>
      </c>
      <c r="AX57" s="14">
        <v>0.6</v>
      </c>
      <c r="AY57" s="14">
        <v>0.6</v>
      </c>
      <c r="AZ57" s="14">
        <v>0.6</v>
      </c>
      <c r="BA57" s="14">
        <v>0.6</v>
      </c>
      <c r="BB57" s="14">
        <v>0.6</v>
      </c>
      <c r="BC57" s="14">
        <v>0.6</v>
      </c>
      <c r="BD57" s="14">
        <v>0.6</v>
      </c>
      <c r="BE57" s="14">
        <v>0.6</v>
      </c>
      <c r="BF57" s="14">
        <v>0.6</v>
      </c>
      <c r="BG57" s="14">
        <v>0.6</v>
      </c>
      <c r="BH57" s="14">
        <v>0.6</v>
      </c>
      <c r="BI57" s="14">
        <v>0.6</v>
      </c>
      <c r="BJ57" s="14">
        <v>0.6</v>
      </c>
      <c r="BK57" s="14">
        <v>0.6</v>
      </c>
      <c r="BL57" s="14">
        <v>0.6</v>
      </c>
      <c r="BM57" t="s">
        <v>55</v>
      </c>
    </row>
    <row r="58" spans="1:65" x14ac:dyDescent="0.2">
      <c r="C58" s="47" t="s">
        <v>56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">
        <v>0</v>
      </c>
      <c r="AJ58" s="1">
        <v>1.19892</v>
      </c>
      <c r="AK58" s="1">
        <v>2.4286361017098019</v>
      </c>
      <c r="AL58" s="1">
        <v>12.198101080210712</v>
      </c>
      <c r="AM58" s="1">
        <v>21.027755775150403</v>
      </c>
      <c r="AN58" s="1">
        <v>28.267970459161223</v>
      </c>
      <c r="AO58" s="1">
        <v>43.597807804562038</v>
      </c>
      <c r="AP58" s="1">
        <v>58.309833204204736</v>
      </c>
      <c r="AQ58" s="1">
        <v>69.897449697791345</v>
      </c>
      <c r="AR58" s="1">
        <v>81.413976882206001</v>
      </c>
      <c r="AS58" s="1">
        <v>92.86867967029491</v>
      </c>
      <c r="AT58" s="1">
        <v>104.267653001688</v>
      </c>
      <c r="AU58" s="1">
        <v>115.60500289236435</v>
      </c>
      <c r="AV58" s="1">
        <v>126.86075765215747</v>
      </c>
      <c r="AW58" s="1">
        <v>137.9746234986672</v>
      </c>
      <c r="AX58" s="1">
        <v>148.87515891283311</v>
      </c>
      <c r="AY58" s="1">
        <v>159.09656210500151</v>
      </c>
      <c r="AZ58" s="1">
        <v>168.83388229366457</v>
      </c>
      <c r="BA58" s="1">
        <v>175.21806503452834</v>
      </c>
      <c r="BB58" s="1">
        <v>180.95584860700211</v>
      </c>
      <c r="BC58" s="1">
        <v>186.10607290678104</v>
      </c>
      <c r="BD58" s="1">
        <v>190.31484787253456</v>
      </c>
      <c r="BE58" s="1">
        <v>193.85532599351581</v>
      </c>
      <c r="BF58" s="1">
        <v>196.72765264307824</v>
      </c>
      <c r="BG58" s="1">
        <v>198.96710217966967</v>
      </c>
      <c r="BH58" s="1">
        <v>200.6498698863781</v>
      </c>
      <c r="BI58" s="1">
        <v>201.88180284440094</v>
      </c>
      <c r="BJ58" s="1">
        <v>202.77748206291528</v>
      </c>
      <c r="BK58" s="1">
        <v>203.43706818761714</v>
      </c>
      <c r="BL58" s="1">
        <v>203.92832311048122</v>
      </c>
      <c r="BM58" s="47" t="s">
        <v>56</v>
      </c>
    </row>
    <row r="59" spans="1:65" x14ac:dyDescent="0.2">
      <c r="A59" s="2" t="s">
        <v>90</v>
      </c>
      <c r="D59" s="2">
        <v>1980</v>
      </c>
      <c r="E59" s="2">
        <v>1981</v>
      </c>
      <c r="F59" s="2">
        <v>1982</v>
      </c>
      <c r="G59" s="2">
        <v>1983</v>
      </c>
      <c r="H59" s="2">
        <v>1984</v>
      </c>
      <c r="I59" s="2">
        <v>1985</v>
      </c>
      <c r="J59" s="2">
        <v>1986</v>
      </c>
      <c r="K59" s="2">
        <v>1987</v>
      </c>
      <c r="L59" s="2">
        <v>1988</v>
      </c>
      <c r="M59" s="2">
        <v>1989</v>
      </c>
      <c r="N59" s="2">
        <v>1990</v>
      </c>
      <c r="O59" s="2">
        <v>1991</v>
      </c>
      <c r="P59" s="2">
        <v>1992</v>
      </c>
      <c r="Q59" s="2">
        <v>1993</v>
      </c>
      <c r="R59" s="2">
        <v>1994</v>
      </c>
      <c r="S59" s="2">
        <v>1995</v>
      </c>
      <c r="T59" s="2">
        <v>1996</v>
      </c>
      <c r="U59" s="2">
        <v>1997</v>
      </c>
      <c r="V59" s="2">
        <v>1998</v>
      </c>
      <c r="W59" s="2">
        <v>1999</v>
      </c>
      <c r="X59" s="2">
        <v>2000</v>
      </c>
      <c r="Y59" s="2">
        <v>2001</v>
      </c>
      <c r="Z59" s="2">
        <v>2002</v>
      </c>
      <c r="AA59" s="2">
        <v>2003</v>
      </c>
      <c r="AB59" s="2">
        <v>2004</v>
      </c>
      <c r="AC59" s="2">
        <v>2005</v>
      </c>
      <c r="AD59" s="2">
        <v>2006</v>
      </c>
      <c r="AE59" s="2">
        <v>2007</v>
      </c>
      <c r="AF59" s="2">
        <v>2008</v>
      </c>
      <c r="AG59" s="2">
        <v>2009</v>
      </c>
      <c r="AH59" s="2">
        <v>2010</v>
      </c>
      <c r="AI59" s="2">
        <v>2011</v>
      </c>
      <c r="AJ59" s="2">
        <v>2012</v>
      </c>
      <c r="AK59" s="2">
        <v>2013</v>
      </c>
      <c r="AL59" s="2">
        <v>2014</v>
      </c>
      <c r="AM59" s="2">
        <v>2015</v>
      </c>
      <c r="AN59" s="2">
        <v>2016</v>
      </c>
      <c r="AO59" s="2">
        <v>2017</v>
      </c>
      <c r="AP59" s="2">
        <v>2018</v>
      </c>
      <c r="AQ59" s="2">
        <v>2019</v>
      </c>
      <c r="AR59" s="2">
        <v>2020</v>
      </c>
      <c r="AS59" s="2">
        <v>2021</v>
      </c>
      <c r="AT59" s="2">
        <v>2022</v>
      </c>
      <c r="AU59" s="2">
        <v>2023</v>
      </c>
      <c r="AV59" s="2">
        <v>2024</v>
      </c>
      <c r="AW59" s="2">
        <v>2025</v>
      </c>
      <c r="AX59" s="2">
        <v>2026</v>
      </c>
      <c r="AY59" s="2">
        <v>2027</v>
      </c>
      <c r="AZ59" s="2">
        <v>2028</v>
      </c>
      <c r="BA59" s="2">
        <v>2029</v>
      </c>
      <c r="BB59" s="2">
        <v>2030</v>
      </c>
      <c r="BC59" s="2">
        <v>2031</v>
      </c>
      <c r="BD59" s="2">
        <v>2032</v>
      </c>
      <c r="BE59" s="2">
        <v>2033</v>
      </c>
      <c r="BF59" s="2">
        <v>2034</v>
      </c>
      <c r="BG59" s="2">
        <v>2035</v>
      </c>
      <c r="BH59" s="2">
        <v>2036</v>
      </c>
      <c r="BI59" s="2">
        <v>2037</v>
      </c>
      <c r="BJ59" s="2">
        <v>2038</v>
      </c>
      <c r="BK59" s="2">
        <v>2039</v>
      </c>
      <c r="BL59" s="2">
        <v>2040</v>
      </c>
    </row>
    <row r="60" spans="1:65" x14ac:dyDescent="0.2">
      <c r="C60" t="s">
        <v>149</v>
      </c>
      <c r="D60" s="1">
        <v>100.00000000000006</v>
      </c>
      <c r="E60" s="1">
        <v>155.7358586768803</v>
      </c>
      <c r="F60" s="1">
        <v>251.13592507019598</v>
      </c>
      <c r="G60" s="1">
        <v>345.9067503687404</v>
      </c>
      <c r="H60" s="1">
        <v>440.0152577949824</v>
      </c>
      <c r="I60" s="1">
        <v>553.30679636216757</v>
      </c>
      <c r="J60" s="1">
        <v>605.61895313928721</v>
      </c>
      <c r="K60" s="1">
        <v>927.47869723139627</v>
      </c>
      <c r="L60" s="1">
        <v>1316.8817890264502</v>
      </c>
      <c r="M60" s="1">
        <v>2004.1656609883707</v>
      </c>
      <c r="N60" s="1">
        <v>2286.6260105757142</v>
      </c>
      <c r="O60" s="1">
        <v>2367.0963136921368</v>
      </c>
      <c r="P60" s="1">
        <v>2364.7962190259827</v>
      </c>
      <c r="Q60" s="1">
        <v>2360.3697867416845</v>
      </c>
      <c r="R60" s="1">
        <v>2384.2718743630226</v>
      </c>
      <c r="S60" s="1">
        <v>2414.3252736250179</v>
      </c>
      <c r="T60" s="1">
        <v>2448.6829164652813</v>
      </c>
      <c r="U60" s="1">
        <v>2484.6524327714487</v>
      </c>
      <c r="V60" s="1">
        <v>2522.649962247719</v>
      </c>
      <c r="W60" s="1">
        <v>2560.6557681917639</v>
      </c>
      <c r="X60" s="1">
        <v>2584.0184653313158</v>
      </c>
      <c r="Y60" s="1">
        <v>2594.5350205775126</v>
      </c>
      <c r="Z60" s="1">
        <v>2566.4734869072813</v>
      </c>
      <c r="AA60" s="1">
        <v>2556.5147469746871</v>
      </c>
      <c r="AB60" s="1">
        <v>2552.809555817284</v>
      </c>
      <c r="AC60" s="1">
        <v>2557.0499848653249</v>
      </c>
      <c r="AD60" s="1">
        <v>2623.3775010498389</v>
      </c>
      <c r="AE60" s="1">
        <v>2743.5879655913727</v>
      </c>
      <c r="AF60" s="1">
        <v>2911.3411610808939</v>
      </c>
      <c r="AG60" s="1">
        <v>2927.0309660961429</v>
      </c>
      <c r="AH60" s="1">
        <v>2899.2974486606818</v>
      </c>
      <c r="AI60" s="1">
        <v>2905.0780596658669</v>
      </c>
      <c r="AJ60" s="1">
        <v>2928.5333569659415</v>
      </c>
      <c r="AK60" s="1">
        <v>2949.5065648055593</v>
      </c>
      <c r="AL60" s="1">
        <v>2983.2581353830587</v>
      </c>
      <c r="AM60" s="1">
        <v>3022.9218834547364</v>
      </c>
      <c r="AN60" s="1">
        <v>3050.7293099744047</v>
      </c>
      <c r="AO60" s="1">
        <v>3073.0752131338818</v>
      </c>
      <c r="AP60" s="1">
        <v>3086.8780896941062</v>
      </c>
      <c r="AQ60" s="1">
        <v>3093.728758686088</v>
      </c>
      <c r="AR60" s="1">
        <v>3095.8606277292015</v>
      </c>
      <c r="AS60" s="1">
        <v>3085.1941577658017</v>
      </c>
      <c r="AT60" s="1">
        <v>3058.1939572000556</v>
      </c>
      <c r="AU60" s="1">
        <v>3034.6629973904073</v>
      </c>
      <c r="AV60" s="1">
        <v>3010.9484928012489</v>
      </c>
      <c r="AW60" s="1">
        <v>3006.146805976985</v>
      </c>
      <c r="AX60" s="1">
        <v>2995.4670531735533</v>
      </c>
      <c r="AY60" s="1">
        <v>2981.2465588746372</v>
      </c>
      <c r="AZ60" s="1">
        <v>2968.5836212643394</v>
      </c>
      <c r="BA60" s="1">
        <v>2959.9689779503619</v>
      </c>
      <c r="BB60" s="1">
        <v>2957.3992266609748</v>
      </c>
      <c r="BC60" s="1">
        <v>2962.3204100256048</v>
      </c>
      <c r="BD60" s="1">
        <v>2973.642484205383</v>
      </c>
      <c r="BE60" s="1">
        <v>2970.084326210123</v>
      </c>
      <c r="BF60" s="1">
        <v>2970.5371888728591</v>
      </c>
      <c r="BG60" s="1">
        <v>2973.4536201213377</v>
      </c>
      <c r="BH60" s="1">
        <v>2978.083802299886</v>
      </c>
      <c r="BI60" s="1">
        <v>2984.7671775687959</v>
      </c>
      <c r="BJ60" s="1">
        <v>2992.3876121609478</v>
      </c>
      <c r="BK60" s="1">
        <v>3000.416378534353</v>
      </c>
      <c r="BL60" s="1">
        <v>3005.4603079600188</v>
      </c>
      <c r="BM60" t="s">
        <v>2</v>
      </c>
    </row>
    <row r="61" spans="1:65" x14ac:dyDescent="0.2">
      <c r="C61" t="s">
        <v>150</v>
      </c>
      <c r="D61" s="1">
        <v>30</v>
      </c>
      <c r="E61" s="1">
        <v>60</v>
      </c>
      <c r="F61" s="1">
        <v>100</v>
      </c>
      <c r="G61" s="1">
        <v>100</v>
      </c>
      <c r="H61" s="1">
        <v>100</v>
      </c>
      <c r="I61" s="1">
        <v>120</v>
      </c>
      <c r="J61" s="1">
        <v>60</v>
      </c>
      <c r="K61" s="1">
        <v>330</v>
      </c>
      <c r="L61" s="1">
        <v>400</v>
      </c>
      <c r="M61" s="1">
        <v>700</v>
      </c>
      <c r="N61" s="1">
        <v>300</v>
      </c>
      <c r="O61" s="1">
        <v>100</v>
      </c>
      <c r="P61" s="1">
        <v>20</v>
      </c>
      <c r="Q61" s="1">
        <v>20</v>
      </c>
      <c r="R61" s="1">
        <v>50</v>
      </c>
      <c r="S61" s="1">
        <v>60</v>
      </c>
      <c r="T61" s="1">
        <v>70</v>
      </c>
      <c r="U61" s="1">
        <v>80</v>
      </c>
      <c r="V61" s="1">
        <v>90</v>
      </c>
      <c r="W61" s="1">
        <v>100</v>
      </c>
      <c r="X61" s="1">
        <v>100</v>
      </c>
      <c r="Y61" s="1">
        <v>100</v>
      </c>
      <c r="Z61" s="1">
        <v>100</v>
      </c>
      <c r="AA61" s="1">
        <v>150</v>
      </c>
      <c r="AB61" s="1">
        <v>200</v>
      </c>
      <c r="AC61" s="1">
        <v>200</v>
      </c>
      <c r="AD61" s="1">
        <v>250</v>
      </c>
      <c r="AE61" s="1">
        <v>300</v>
      </c>
      <c r="AF61" s="1">
        <v>350</v>
      </c>
      <c r="AG61" s="1">
        <v>200</v>
      </c>
      <c r="AH61" s="1">
        <v>150</v>
      </c>
      <c r="AI61" s="1">
        <v>170</v>
      </c>
      <c r="AJ61" s="1">
        <v>170</v>
      </c>
      <c r="AK61" s="1">
        <v>150</v>
      </c>
      <c r="AL61" s="1">
        <v>150</v>
      </c>
      <c r="AM61" s="1">
        <v>150</v>
      </c>
      <c r="AN61" s="1">
        <v>140</v>
      </c>
      <c r="AO61" s="1">
        <v>140</v>
      </c>
      <c r="AP61" s="1">
        <v>140</v>
      </c>
      <c r="AQ61" s="1">
        <v>140</v>
      </c>
      <c r="AR61" s="1">
        <v>140</v>
      </c>
      <c r="AS61" s="1">
        <v>140</v>
      </c>
      <c r="AT61" s="1">
        <v>140</v>
      </c>
      <c r="AU61" s="1">
        <v>160</v>
      </c>
      <c r="AV61" s="1">
        <v>160</v>
      </c>
      <c r="AW61" s="1">
        <v>180</v>
      </c>
      <c r="AX61" s="1">
        <v>180</v>
      </c>
      <c r="AY61" s="1">
        <v>180</v>
      </c>
      <c r="AZ61" s="1">
        <v>180</v>
      </c>
      <c r="BA61" s="1">
        <v>180</v>
      </c>
      <c r="BB61" s="1">
        <v>180</v>
      </c>
      <c r="BC61" s="1">
        <v>180</v>
      </c>
      <c r="BD61" s="1">
        <v>180</v>
      </c>
      <c r="BE61" s="1">
        <v>160</v>
      </c>
      <c r="BF61" s="1">
        <v>160</v>
      </c>
      <c r="BG61" s="1">
        <v>160</v>
      </c>
      <c r="BH61" s="1">
        <v>160</v>
      </c>
      <c r="BI61" s="1">
        <v>160</v>
      </c>
      <c r="BJ61" s="1">
        <v>160</v>
      </c>
      <c r="BK61" s="1">
        <v>160</v>
      </c>
      <c r="BL61" s="1">
        <v>160</v>
      </c>
      <c r="BM61" t="s">
        <v>3</v>
      </c>
    </row>
    <row r="62" spans="1:65" x14ac:dyDescent="0.2">
      <c r="C62" t="s">
        <v>159</v>
      </c>
      <c r="D62" s="1">
        <v>6</v>
      </c>
      <c r="E62" s="1">
        <v>6</v>
      </c>
      <c r="F62" s="1">
        <v>6</v>
      </c>
      <c r="G62" s="1">
        <v>6</v>
      </c>
      <c r="H62" s="1">
        <v>6</v>
      </c>
      <c r="I62" s="1">
        <v>6</v>
      </c>
      <c r="J62" s="1">
        <v>6</v>
      </c>
      <c r="K62" s="1">
        <v>6</v>
      </c>
      <c r="L62" s="1">
        <v>6</v>
      </c>
      <c r="M62" s="1">
        <v>6</v>
      </c>
      <c r="N62" s="1">
        <v>6</v>
      </c>
      <c r="O62" s="1">
        <v>6</v>
      </c>
      <c r="P62" s="1">
        <v>6</v>
      </c>
      <c r="Q62" s="1">
        <v>6</v>
      </c>
      <c r="R62" s="1">
        <v>6</v>
      </c>
      <c r="S62" s="1">
        <v>6</v>
      </c>
      <c r="T62" s="1">
        <v>6</v>
      </c>
      <c r="U62" s="1">
        <v>6</v>
      </c>
      <c r="V62" s="1">
        <v>6</v>
      </c>
      <c r="W62" s="1">
        <v>6</v>
      </c>
      <c r="X62" s="1">
        <v>6</v>
      </c>
      <c r="Y62" s="1">
        <v>6</v>
      </c>
      <c r="Z62" s="1">
        <v>6</v>
      </c>
      <c r="AA62" s="1">
        <v>6</v>
      </c>
      <c r="AB62" s="1">
        <v>6</v>
      </c>
      <c r="AC62" s="1">
        <v>6</v>
      </c>
      <c r="AD62" s="1">
        <v>6</v>
      </c>
      <c r="AE62" s="1">
        <v>6</v>
      </c>
      <c r="AF62" s="1">
        <v>6</v>
      </c>
      <c r="AG62" s="1">
        <v>6</v>
      </c>
      <c r="AH62" s="1">
        <v>6</v>
      </c>
      <c r="AI62" s="1">
        <v>6</v>
      </c>
      <c r="AJ62" s="1">
        <v>6</v>
      </c>
      <c r="AK62" s="1">
        <v>6</v>
      </c>
      <c r="AL62" s="1">
        <v>6</v>
      </c>
      <c r="AM62" s="1">
        <v>6</v>
      </c>
      <c r="AN62" s="1">
        <v>6</v>
      </c>
      <c r="AO62" s="1">
        <v>6</v>
      </c>
      <c r="AP62" s="1">
        <v>6</v>
      </c>
      <c r="AQ62" s="1">
        <v>6</v>
      </c>
      <c r="AR62" s="1">
        <v>6</v>
      </c>
      <c r="AS62" s="1">
        <v>6</v>
      </c>
      <c r="AT62" s="1">
        <v>6</v>
      </c>
      <c r="AU62" s="1">
        <v>6</v>
      </c>
      <c r="AV62" s="1">
        <v>6</v>
      </c>
      <c r="AW62" s="1">
        <v>6</v>
      </c>
      <c r="AX62" s="1">
        <v>6</v>
      </c>
      <c r="AY62" s="1">
        <v>6</v>
      </c>
      <c r="AZ62" s="1">
        <v>6</v>
      </c>
      <c r="BA62" s="1">
        <v>6</v>
      </c>
      <c r="BB62" s="1">
        <v>6</v>
      </c>
      <c r="BC62" s="1">
        <v>6</v>
      </c>
      <c r="BD62" s="1">
        <v>6</v>
      </c>
      <c r="BE62" s="1">
        <v>6</v>
      </c>
      <c r="BF62" s="1">
        <v>6</v>
      </c>
      <c r="BG62" s="1">
        <v>6</v>
      </c>
      <c r="BH62" s="1">
        <v>6</v>
      </c>
      <c r="BI62" s="1">
        <v>6</v>
      </c>
      <c r="BJ62" s="1">
        <v>6</v>
      </c>
      <c r="BK62" s="1">
        <v>6</v>
      </c>
      <c r="BL62" s="1">
        <v>6</v>
      </c>
      <c r="BM62" t="s">
        <v>31</v>
      </c>
    </row>
    <row r="63" spans="1:65" x14ac:dyDescent="0.2">
      <c r="C63" t="s">
        <v>4</v>
      </c>
      <c r="D63" s="1">
        <v>1.0284180760455657</v>
      </c>
      <c r="E63" s="1">
        <v>1.6827141773459309</v>
      </c>
      <c r="F63" s="1">
        <v>2.8091683107174523</v>
      </c>
      <c r="G63" s="1">
        <v>3.9449748491295291</v>
      </c>
      <c r="H63" s="1">
        <v>5.0897359346925306</v>
      </c>
      <c r="I63" s="1">
        <v>6.4747434150817194</v>
      </c>
      <c r="J63" s="1">
        <v>7.1688466325664058</v>
      </c>
      <c r="K63" s="1">
        <v>11.015101839005888</v>
      </c>
      <c r="L63" s="1">
        <v>15.70533945570064</v>
      </c>
      <c r="M63" s="1">
        <v>23.937457058111899</v>
      </c>
      <c r="N63" s="1">
        <v>27.40835271327148</v>
      </c>
      <c r="O63" s="1">
        <v>28.384483583841519</v>
      </c>
      <c r="P63" s="1">
        <v>28.15449834162014</v>
      </c>
      <c r="Q63" s="1">
        <v>27.892624983782746</v>
      </c>
      <c r="R63" s="1">
        <v>27.958412924240676</v>
      </c>
      <c r="S63" s="1">
        <v>27.988352970103648</v>
      </c>
      <c r="T63" s="1">
        <v>28.472718086015174</v>
      </c>
      <c r="U63" s="1">
        <v>27.327164125765982</v>
      </c>
      <c r="V63" s="1">
        <v>25.769634509509181</v>
      </c>
      <c r="W63" s="1">
        <v>22.330347563886018</v>
      </c>
      <c r="X63" s="1">
        <v>21.217878268549331</v>
      </c>
      <c r="Y63" s="1">
        <v>21.135731469262574</v>
      </c>
      <c r="Z63" s="1">
        <v>21.293888986882958</v>
      </c>
      <c r="AA63" s="1">
        <v>21.774192504464505</v>
      </c>
      <c r="AB63" s="1">
        <v>22.314976810339786</v>
      </c>
      <c r="AC63" s="1">
        <v>22.866638494048559</v>
      </c>
      <c r="AD63" s="1">
        <v>23.983652140225747</v>
      </c>
      <c r="AE63" s="1">
        <v>25.614663622460085</v>
      </c>
      <c r="AF63" s="1">
        <v>28.276347496383242</v>
      </c>
      <c r="AG63" s="1">
        <v>29.047335892509889</v>
      </c>
      <c r="AH63" s="1">
        <v>28.491076190923348</v>
      </c>
      <c r="AI63" s="1">
        <v>25.152214046947773</v>
      </c>
      <c r="AJ63" s="1">
        <v>28.211380763316829</v>
      </c>
      <c r="AK63" s="1">
        <v>26.866443456866644</v>
      </c>
      <c r="AL63" s="1">
        <v>25.370308543312909</v>
      </c>
      <c r="AM63" s="1">
        <v>23.671932345081412</v>
      </c>
      <c r="AN63" s="1">
        <v>21.203881759634232</v>
      </c>
      <c r="AO63" s="1">
        <v>23.193166932427143</v>
      </c>
      <c r="AP63" s="1">
        <v>23.094187390209882</v>
      </c>
      <c r="AQ63" s="1">
        <v>22.161321262069801</v>
      </c>
      <c r="AR63" s="1">
        <v>21.479631635141786</v>
      </c>
      <c r="AS63" s="1">
        <v>20.604598263123194</v>
      </c>
      <c r="AT63" s="1">
        <v>19.624355377373046</v>
      </c>
      <c r="AU63" s="1">
        <v>19.121580163111972</v>
      </c>
      <c r="AV63" s="1">
        <v>18.625280267341786</v>
      </c>
      <c r="AW63" s="1">
        <v>18.257337638323879</v>
      </c>
      <c r="AX63" s="1">
        <v>17.900634113804628</v>
      </c>
      <c r="AY63" s="1">
        <v>17.540284465496807</v>
      </c>
      <c r="AZ63" s="1">
        <v>17.239225672290058</v>
      </c>
      <c r="BA63" s="1">
        <v>16.997007569025893</v>
      </c>
      <c r="BB63" s="1">
        <v>16.821445005689522</v>
      </c>
      <c r="BC63" s="1">
        <v>16.71979563781268</v>
      </c>
      <c r="BD63" s="1">
        <v>16.688136569416923</v>
      </c>
      <c r="BE63" s="1">
        <v>16.526031695367855</v>
      </c>
      <c r="BF63" s="1">
        <v>16.415955984062684</v>
      </c>
      <c r="BG63" s="1">
        <v>16.277064417430623</v>
      </c>
      <c r="BH63" s="1">
        <v>16.166457696084205</v>
      </c>
      <c r="BI63" s="1">
        <v>16.081553082751899</v>
      </c>
      <c r="BJ63" s="1">
        <v>16.015554196448342</v>
      </c>
      <c r="BK63" s="1">
        <v>15.960894898112231</v>
      </c>
      <c r="BL63" s="1">
        <v>15.899774652877921</v>
      </c>
      <c r="BM63" t="s">
        <v>4</v>
      </c>
    </row>
    <row r="64" spans="1:65" x14ac:dyDescent="0.2">
      <c r="C64" t="s">
        <v>54</v>
      </c>
      <c r="D64" s="1">
        <v>0.46954074030680393</v>
      </c>
      <c r="E64" s="1">
        <v>0.7682701023632692</v>
      </c>
      <c r="F64" s="1">
        <v>1.282570774458311</v>
      </c>
      <c r="G64" s="1">
        <v>1.801141436831311</v>
      </c>
      <c r="H64" s="1">
        <v>2.3238004410920023</v>
      </c>
      <c r="I64" s="1">
        <v>2.9561477838895707</v>
      </c>
      <c r="J64" s="1">
        <v>3.2730517222570006</v>
      </c>
      <c r="K64" s="1">
        <v>5.0291211254560899</v>
      </c>
      <c r="L64" s="1">
        <v>7.1705242124435449</v>
      </c>
      <c r="M64" s="1">
        <v>10.929029321758247</v>
      </c>
      <c r="N64" s="1">
        <v>12.513722311323214</v>
      </c>
      <c r="O64" s="1">
        <v>12.959390490713982</v>
      </c>
      <c r="P64" s="1">
        <v>12.854387045706975</v>
      </c>
      <c r="Q64" s="1">
        <v>12.734824570902562</v>
      </c>
      <c r="R64" s="1">
        <v>12.76486110855722</v>
      </c>
      <c r="S64" s="1">
        <v>12.778530715915132</v>
      </c>
      <c r="T64" s="1">
        <v>12.999675365548665</v>
      </c>
      <c r="U64" s="1">
        <v>12.476654361653978</v>
      </c>
      <c r="V64" s="1">
        <v>11.765539275191234</v>
      </c>
      <c r="W64" s="1">
        <v>10.195277748103997</v>
      </c>
      <c r="X64" s="1">
        <v>9.6873620777479363</v>
      </c>
      <c r="Y64" s="1">
        <v>9.6490977197203556</v>
      </c>
      <c r="Z64" s="1">
        <v>9.7205421831987184</v>
      </c>
      <c r="AA64" s="1">
        <v>9.9386803875520791</v>
      </c>
      <c r="AB64" s="1">
        <v>10.184044262461228</v>
      </c>
      <c r="AC64" s="1">
        <v>10.434363158328898</v>
      </c>
      <c r="AD64" s="1">
        <v>10.942412118875218</v>
      </c>
      <c r="AE64" s="1">
        <v>11.684742588691382</v>
      </c>
      <c r="AF64" s="1">
        <v>12.896990836165617</v>
      </c>
      <c r="AG64" s="1">
        <v>13.247208450923068</v>
      </c>
      <c r="AH64" s="1">
        <v>12.992268404680871</v>
      </c>
      <c r="AI64" s="1">
        <v>11.469015066404085</v>
      </c>
      <c r="AJ64" s="1">
        <v>12.86326789571369</v>
      </c>
      <c r="AK64" s="1">
        <v>12.288799252168598</v>
      </c>
      <c r="AL64" s="1">
        <v>11.643303123552981</v>
      </c>
      <c r="AM64" s="1">
        <v>10.902256748849764</v>
      </c>
      <c r="AN64" s="1">
        <v>9.8016207156159272</v>
      </c>
      <c r="AO64" s="1">
        <v>10.766623713087267</v>
      </c>
      <c r="AP64" s="1">
        <v>10.775201616185878</v>
      </c>
      <c r="AQ64" s="1">
        <v>10.390407156082432</v>
      </c>
      <c r="AR64" s="1">
        <v>10.120487812750953</v>
      </c>
      <c r="AS64" s="1">
        <v>9.7628303894745816</v>
      </c>
      <c r="AT64" s="1">
        <v>9.3575988626632256</v>
      </c>
      <c r="AU64" s="1">
        <v>9.153433280262945</v>
      </c>
      <c r="AV64" s="1">
        <v>8.9519994343091707</v>
      </c>
      <c r="AW64" s="1">
        <v>8.8142896420134527</v>
      </c>
      <c r="AX64" s="1">
        <v>8.6826655407806204</v>
      </c>
      <c r="AY64" s="1">
        <v>8.5485899557019973</v>
      </c>
      <c r="AZ64" s="1">
        <v>8.4386573211305862</v>
      </c>
      <c r="BA64" s="1">
        <v>8.3537005029790841</v>
      </c>
      <c r="BB64" s="1">
        <v>8.2975878740964326</v>
      </c>
      <c r="BC64" s="1">
        <v>8.2737056282763088</v>
      </c>
      <c r="BD64" s="1">
        <v>8.2800556747125125</v>
      </c>
      <c r="BE64" s="1">
        <v>8.216626575587858</v>
      </c>
      <c r="BF64" s="1">
        <v>8.1751290075248892</v>
      </c>
      <c r="BG64" s="1">
        <v>8.1159217785120603</v>
      </c>
      <c r="BH64" s="1">
        <v>8.0682862767348649</v>
      </c>
      <c r="BI64" s="1">
        <v>8.031357880163652</v>
      </c>
      <c r="BJ64" s="1">
        <v>8.0020357585950901</v>
      </c>
      <c r="BK64" s="1">
        <v>7.9771480250500302</v>
      </c>
      <c r="BL64" s="1">
        <v>7.9483773259238442</v>
      </c>
      <c r="BM64" t="s">
        <v>54</v>
      </c>
    </row>
    <row r="65" spans="1:65" x14ac:dyDescent="0.2">
      <c r="C65" t="s">
        <v>5</v>
      </c>
      <c r="D65" s="1">
        <v>1.1723259561154797</v>
      </c>
      <c r="E65" s="1">
        <v>1.9772332048300569</v>
      </c>
      <c r="F65" s="1">
        <v>3.3522838432220583</v>
      </c>
      <c r="G65" s="1">
        <v>4.7114361965978437</v>
      </c>
      <c r="H65" s="1">
        <v>6.0543518360261865</v>
      </c>
      <c r="I65" s="1">
        <v>7.6684537590245929</v>
      </c>
      <c r="J65" s="1">
        <v>8.3921156382851905</v>
      </c>
      <c r="K65" s="1">
        <v>13.014132764792963</v>
      </c>
      <c r="L65" s="1">
        <v>18.591183198758184</v>
      </c>
      <c r="M65" s="1">
        <v>28.452653600145165</v>
      </c>
      <c r="N65" s="1">
        <v>32.240495087281069</v>
      </c>
      <c r="O65" s="1">
        <v>32.89799445533891</v>
      </c>
      <c r="P65" s="1">
        <v>32.107378004050048</v>
      </c>
      <c r="Q65" s="1">
        <v>31.305831302865904</v>
      </c>
      <c r="R65" s="1">
        <v>30.93990933400983</v>
      </c>
      <c r="S65" s="1">
        <v>30.580575841433117</v>
      </c>
      <c r="T65" s="1">
        <v>30.728650829596514</v>
      </c>
      <c r="U65" s="1">
        <v>29.244046121768875</v>
      </c>
      <c r="V65" s="1">
        <v>27.431024033658314</v>
      </c>
      <c r="W65" s="1">
        <v>23.808663409782302</v>
      </c>
      <c r="X65" s="1">
        <v>22.706468686402879</v>
      </c>
      <c r="Y65" s="1">
        <v>23.181964631282181</v>
      </c>
      <c r="Z65" s="1">
        <v>23.897980223732858</v>
      </c>
      <c r="AA65" s="1">
        <v>25.288630824709109</v>
      </c>
      <c r="AB65" s="1">
        <v>27.071272315544384</v>
      </c>
      <c r="AC65" s="1">
        <v>27.809723309750357</v>
      </c>
      <c r="AD65" s="1">
        <v>29.893339890709676</v>
      </c>
      <c r="AE65" s="1">
        <v>33.203075678266153</v>
      </c>
      <c r="AF65" s="1">
        <v>38.004666140609494</v>
      </c>
      <c r="AG65" s="1">
        <v>39.769823628447568</v>
      </c>
      <c r="AH65" s="1">
        <v>39.516846573236506</v>
      </c>
      <c r="AI65" s="1">
        <v>35.114709390930294</v>
      </c>
      <c r="AJ65" s="1">
        <v>39.559779423226281</v>
      </c>
      <c r="AK65" s="1">
        <v>38.04100621357</v>
      </c>
      <c r="AL65" s="1">
        <v>36.277045447734949</v>
      </c>
      <c r="AM65" s="1">
        <v>34.197368914639156</v>
      </c>
      <c r="AN65" s="1">
        <v>30.95472084709322</v>
      </c>
      <c r="AO65" s="1">
        <v>34.313590915686696</v>
      </c>
      <c r="AP65" s="1">
        <v>34.774535821938066</v>
      </c>
      <c r="AQ65" s="1">
        <v>33.937319181494956</v>
      </c>
      <c r="AR65" s="1">
        <v>33.435617827128247</v>
      </c>
      <c r="AS65" s="1">
        <v>32.669521461842628</v>
      </c>
      <c r="AT65" s="1">
        <v>31.768353591297615</v>
      </c>
      <c r="AU65" s="1">
        <v>31.407147937597539</v>
      </c>
      <c r="AV65" s="1">
        <v>31.039168429156263</v>
      </c>
      <c r="AW65" s="1">
        <v>30.928770136750764</v>
      </c>
      <c r="AX65" s="1">
        <v>30.829679219938654</v>
      </c>
      <c r="AY65" s="1">
        <v>30.705452279125694</v>
      </c>
      <c r="AZ65" s="1">
        <v>30.621306781771516</v>
      </c>
      <c r="BA65" s="1">
        <v>30.585440588915279</v>
      </c>
      <c r="BB65" s="1">
        <v>30.610688995628891</v>
      </c>
      <c r="BC65" s="1">
        <v>30.709689778369825</v>
      </c>
      <c r="BD65" s="1">
        <v>30.877421034229855</v>
      </c>
      <c r="BE65" s="1">
        <v>30.717886770163425</v>
      </c>
      <c r="BF65" s="1">
        <v>30.61174129378443</v>
      </c>
      <c r="BG65" s="1">
        <v>30.425083904522214</v>
      </c>
      <c r="BH65" s="1">
        <v>30.269046204789209</v>
      </c>
      <c r="BI65" s="1">
        <v>30.143053514330425</v>
      </c>
      <c r="BJ65" s="1">
        <v>30.037942578178487</v>
      </c>
      <c r="BK65" s="1">
        <v>29.946079985263257</v>
      </c>
      <c r="BL65" s="1">
        <v>29.841732673156645</v>
      </c>
      <c r="BM65" t="s">
        <v>5</v>
      </c>
    </row>
    <row r="66" spans="1:65" x14ac:dyDescent="0.2">
      <c r="C66" t="s">
        <v>151</v>
      </c>
      <c r="D66" s="1">
        <v>0.30797799234840273</v>
      </c>
      <c r="E66" s="1">
        <v>0.51165424776588353</v>
      </c>
      <c r="F66" s="1">
        <v>0.86095202730511833</v>
      </c>
      <c r="G66" s="1">
        <v>1.2096805617918456</v>
      </c>
      <c r="H66" s="1">
        <v>1.5577007980150965</v>
      </c>
      <c r="I66" s="1">
        <v>1.9773419408728137</v>
      </c>
      <c r="J66" s="1">
        <v>2.1766799063580922</v>
      </c>
      <c r="K66" s="1">
        <v>3.3596781057664642</v>
      </c>
      <c r="L66" s="1">
        <v>4.7947285010552534</v>
      </c>
      <c r="M66" s="1">
        <v>7.3228629322981078</v>
      </c>
      <c r="N66" s="1">
        <v>8.3413746413884091</v>
      </c>
      <c r="O66" s="1">
        <v>8.5752043827157891</v>
      </c>
      <c r="P66" s="1">
        <v>8.4378025816881639</v>
      </c>
      <c r="Q66" s="1">
        <v>8.2935924356680371</v>
      </c>
      <c r="R66" s="1">
        <v>8.2550711890064097</v>
      </c>
      <c r="S66" s="1">
        <v>8.2115792225769386</v>
      </c>
      <c r="T66" s="1">
        <v>8.3023185704765066</v>
      </c>
      <c r="U66" s="1">
        <v>7.9343011309677749</v>
      </c>
      <c r="V66" s="1">
        <v>7.461586861649713</v>
      </c>
      <c r="W66" s="1">
        <v>6.4700283959838849</v>
      </c>
      <c r="X66" s="1">
        <v>6.1585975305718916</v>
      </c>
      <c r="Y66" s="1">
        <v>6.0923511958778711</v>
      </c>
      <c r="Z66" s="1">
        <v>6.0946373673107326</v>
      </c>
      <c r="AA66" s="1">
        <v>6.1760229296617988</v>
      </c>
      <c r="AB66" s="1">
        <v>6.2610846614182529</v>
      </c>
      <c r="AC66" s="1">
        <v>5.0126011473365928</v>
      </c>
      <c r="AD66" s="1">
        <v>4.602972253261429</v>
      </c>
      <c r="AE66" s="1">
        <v>4.8560740382746079</v>
      </c>
      <c r="AF66" s="1">
        <v>5.296374097016928</v>
      </c>
      <c r="AG66" s="1">
        <v>5.3780463532564715</v>
      </c>
      <c r="AH66" s="1">
        <v>5.2133171459933125</v>
      </c>
      <c r="AI66" s="1">
        <v>4.5656804013781551</v>
      </c>
      <c r="AJ66" s="1">
        <v>5.0819038346236587</v>
      </c>
      <c r="AK66" s="1">
        <v>4.8366891597719208</v>
      </c>
      <c r="AL66" s="1">
        <v>4.5704260253452151</v>
      </c>
      <c r="AM66" s="1">
        <v>4.2707271367695521</v>
      </c>
      <c r="AN66" s="1">
        <v>3.8357634344490967</v>
      </c>
      <c r="AO66" s="1">
        <v>4.2158034309854733</v>
      </c>
      <c r="AP66" s="1">
        <v>4.2308003470634858</v>
      </c>
      <c r="AQ66" s="1">
        <v>4.0906095622459615</v>
      </c>
      <c r="AR66" s="1">
        <v>3.997270356647129</v>
      </c>
      <c r="AS66" s="1">
        <v>3.874415407050904</v>
      </c>
      <c r="AT66" s="1">
        <v>3.7367883206451529</v>
      </c>
      <c r="AU66" s="1">
        <v>3.6712413916873059</v>
      </c>
      <c r="AV66" s="1">
        <v>3.6073365113541405</v>
      </c>
      <c r="AW66" s="1">
        <v>3.5722839288676562</v>
      </c>
      <c r="AX66" s="1">
        <v>3.539890745863516</v>
      </c>
      <c r="AY66" s="1">
        <v>3.5059906107242913</v>
      </c>
      <c r="AZ66" s="1">
        <v>3.4794612868889132</v>
      </c>
      <c r="BA66" s="1">
        <v>3.4611089795453873</v>
      </c>
      <c r="BB66" s="1">
        <v>3.4525299296822172</v>
      </c>
      <c r="BC66" s="1">
        <v>3.4548373369752454</v>
      </c>
      <c r="BD66" s="1">
        <v>3.467039983309943</v>
      </c>
      <c r="BE66" s="1">
        <v>3.4459725671181354</v>
      </c>
      <c r="BF66" s="1">
        <v>3.4322206964417141</v>
      </c>
      <c r="BG66" s="1">
        <v>3.4099950612741745</v>
      </c>
      <c r="BH66" s="1">
        <v>3.391739192770387</v>
      </c>
      <c r="BI66" s="1">
        <v>3.3772697338720286</v>
      </c>
      <c r="BJ66" s="1">
        <v>3.3654432909302265</v>
      </c>
      <c r="BK66" s="1">
        <v>3.3552076779407525</v>
      </c>
      <c r="BL66" s="1">
        <v>3.3434124125599576</v>
      </c>
      <c r="BM66" t="s">
        <v>6</v>
      </c>
    </row>
    <row r="67" spans="1:65" x14ac:dyDescent="0.2">
      <c r="C67" t="s">
        <v>7</v>
      </c>
      <c r="D67" s="1">
        <v>4.8219181702559835E-3</v>
      </c>
      <c r="E67" s="1">
        <v>7.8896999732744836E-3</v>
      </c>
      <c r="F67" s="1">
        <v>1.317127735914634E-2</v>
      </c>
      <c r="G67" s="1">
        <v>1.8496705133154181E-2</v>
      </c>
      <c r="H67" s="1">
        <v>2.3864117868938918E-2</v>
      </c>
      <c r="I67" s="1">
        <v>3.0357967881094079E-2</v>
      </c>
      <c r="J67" s="1">
        <v>3.3612392316428708E-2</v>
      </c>
      <c r="K67" s="1">
        <v>5.1646233124328408E-2</v>
      </c>
      <c r="L67" s="1">
        <v>7.3637233198656712E-2</v>
      </c>
      <c r="M67" s="1">
        <v>0.11223495757878732</v>
      </c>
      <c r="N67" s="1">
        <v>0.12850885942523346</v>
      </c>
      <c r="O67" s="1">
        <v>0.1330856198799388</v>
      </c>
      <c r="P67" s="1">
        <v>0.13200729381373222</v>
      </c>
      <c r="Q67" s="1">
        <v>0.13077945473556521</v>
      </c>
      <c r="R67" s="1">
        <v>0.13108791301033373</v>
      </c>
      <c r="S67" s="1">
        <v>0.13122829215625464</v>
      </c>
      <c r="T67" s="1">
        <v>0.13349932278849772</v>
      </c>
      <c r="U67" s="1">
        <v>0.12812819252095708</v>
      </c>
      <c r="V67" s="1">
        <v>0.12082544227543557</v>
      </c>
      <c r="W67" s="1">
        <v>0.10469974339663664</v>
      </c>
      <c r="X67" s="1">
        <v>9.9483736371884429E-2</v>
      </c>
      <c r="Y67" s="1">
        <v>9.9860612516117275E-2</v>
      </c>
      <c r="Z67" s="1">
        <v>0.10137018426629585</v>
      </c>
      <c r="AA67" s="1">
        <v>0.10477895657795681</v>
      </c>
      <c r="AB67" s="1">
        <v>0.1088606968613922</v>
      </c>
      <c r="AC67" s="1">
        <v>0.1130047037452286</v>
      </c>
      <c r="AD67" s="1">
        <v>0.12019149101478402</v>
      </c>
      <c r="AE67" s="1">
        <v>0.13018229077440524</v>
      </c>
      <c r="AF67" s="1">
        <v>0.14566046145402464</v>
      </c>
      <c r="AG67" s="1">
        <v>0.15107220201649965</v>
      </c>
      <c r="AH67" s="1">
        <v>0.14943883706405026</v>
      </c>
      <c r="AI67" s="1">
        <v>0.13262160932763331</v>
      </c>
      <c r="AJ67" s="1">
        <v>0.14943385814308144</v>
      </c>
      <c r="AK67" s="1">
        <v>0.14588529259704253</v>
      </c>
      <c r="AL67" s="1">
        <v>0.14124204871644352</v>
      </c>
      <c r="AM67" s="1">
        <v>0.13517936895811081</v>
      </c>
      <c r="AN67" s="1">
        <v>0.12420138706763235</v>
      </c>
      <c r="AO67" s="1">
        <v>0.13972005355824316</v>
      </c>
      <c r="AP67" s="1">
        <v>0.14369032469520276</v>
      </c>
      <c r="AQ67" s="1">
        <v>0.14211818268040977</v>
      </c>
      <c r="AR67" s="1">
        <v>0.14186913119479297</v>
      </c>
      <c r="AS67" s="1">
        <v>0.14056016754391226</v>
      </c>
      <c r="AT67" s="1">
        <v>0.13867859451482439</v>
      </c>
      <c r="AU67" s="1">
        <v>0.13803272120862839</v>
      </c>
      <c r="AV67" s="1">
        <v>0.13738201023234595</v>
      </c>
      <c r="AW67" s="1">
        <v>0.13782418735912921</v>
      </c>
      <c r="AX67" s="1">
        <v>0.13839334526928324</v>
      </c>
      <c r="AY67" s="1">
        <v>0.13887329688728825</v>
      </c>
      <c r="AZ67" s="1">
        <v>0.13943848379760695</v>
      </c>
      <c r="BA67" s="1">
        <v>0.14016744583431862</v>
      </c>
      <c r="BB67" s="1">
        <v>0.14112572734277859</v>
      </c>
      <c r="BC67" s="1">
        <v>0.1423631612173944</v>
      </c>
      <c r="BD67" s="1">
        <v>0.1438461286228413</v>
      </c>
      <c r="BE67" s="1">
        <v>0.14380218413410539</v>
      </c>
      <c r="BF67" s="1">
        <v>0.14389758360052637</v>
      </c>
      <c r="BG67" s="1">
        <v>0.14347297912675402</v>
      </c>
      <c r="BH67" s="1">
        <v>0.14309618606883159</v>
      </c>
      <c r="BI67" s="1">
        <v>0.14277812310314134</v>
      </c>
      <c r="BJ67" s="1">
        <v>0.14248180281025952</v>
      </c>
      <c r="BK67" s="1">
        <v>0.14218834835608621</v>
      </c>
      <c r="BL67" s="1">
        <v>0.14178529069539098</v>
      </c>
      <c r="BM67" t="s">
        <v>7</v>
      </c>
    </row>
    <row r="68" spans="1:65" x14ac:dyDescent="0.2">
      <c r="C68" t="s">
        <v>8</v>
      </c>
      <c r="D68" s="1">
        <v>2.2603188628384915E-3</v>
      </c>
      <c r="E68" s="1">
        <v>3.7836588024535169E-3</v>
      </c>
      <c r="F68" s="1">
        <v>6.3910777034768473E-3</v>
      </c>
      <c r="G68" s="1">
        <v>8.9812985543746872E-3</v>
      </c>
      <c r="H68" s="1">
        <v>1.1553417319980394E-2</v>
      </c>
      <c r="I68" s="1">
        <v>1.464983548984017E-2</v>
      </c>
      <c r="J68" s="1">
        <v>1.6079600808572844E-2</v>
      </c>
      <c r="K68" s="1">
        <v>2.4876483368007817E-2</v>
      </c>
      <c r="L68" s="1">
        <v>3.5519421261544649E-2</v>
      </c>
      <c r="M68" s="1">
        <v>5.4303862676226639E-2</v>
      </c>
      <c r="N68" s="1">
        <v>6.1695325550724642E-2</v>
      </c>
      <c r="O68" s="1">
        <v>6.3189587668762967E-2</v>
      </c>
      <c r="P68" s="1">
        <v>6.1924728211438872E-2</v>
      </c>
      <c r="Q68" s="1">
        <v>6.0623224866937248E-2</v>
      </c>
      <c r="R68" s="1">
        <v>6.0128421226829834E-2</v>
      </c>
      <c r="S68" s="1">
        <v>5.9620880728785686E-2</v>
      </c>
      <c r="T68" s="1">
        <v>6.0094242938615289E-2</v>
      </c>
      <c r="U68" s="1">
        <v>5.7309811611013339E-2</v>
      </c>
      <c r="V68" s="1">
        <v>5.382485949304773E-2</v>
      </c>
      <c r="W68" s="1">
        <v>4.6692825717047269E-2</v>
      </c>
      <c r="X68" s="1">
        <v>4.4487342537412197E-2</v>
      </c>
      <c r="Y68" s="1">
        <v>4.3559797173755375E-2</v>
      </c>
      <c r="Z68" s="1">
        <v>4.3127081771121532E-2</v>
      </c>
      <c r="AA68" s="1">
        <v>4.3072027540914923E-2</v>
      </c>
      <c r="AB68" s="1">
        <v>4.2854637817461676E-2</v>
      </c>
      <c r="AC68" s="1">
        <v>4.2622708890496588E-2</v>
      </c>
      <c r="AD68" s="1">
        <v>4.324980949422489E-2</v>
      </c>
      <c r="AE68" s="1">
        <v>4.4622299483715745E-2</v>
      </c>
      <c r="AF68" s="1">
        <v>4.7585394945073446E-2</v>
      </c>
      <c r="AG68" s="1">
        <v>4.7462337803573645E-2</v>
      </c>
      <c r="AH68" s="1">
        <v>4.523380910959602E-2</v>
      </c>
      <c r="AI68" s="1">
        <v>3.9177289215957672E-2</v>
      </c>
      <c r="AJ68" s="1">
        <v>4.3164125181420002E-2</v>
      </c>
      <c r="AK68" s="1">
        <v>4.1343883512414366E-2</v>
      </c>
      <c r="AL68" s="1">
        <v>3.9385389459695705E-2</v>
      </c>
      <c r="AM68" s="1">
        <v>3.7139443815066835E-2</v>
      </c>
      <c r="AN68" s="1">
        <v>3.3707055727232753E-2</v>
      </c>
      <c r="AO68" s="1">
        <v>3.7528841839200085E-2</v>
      </c>
      <c r="AP68" s="1">
        <v>3.8287825646306103E-2</v>
      </c>
      <c r="AQ68" s="1">
        <v>3.7579209960817324E-2</v>
      </c>
      <c r="AR68" s="1">
        <v>3.7283609827259589E-2</v>
      </c>
      <c r="AS68" s="1">
        <v>3.6780354521767353E-2</v>
      </c>
      <c r="AT68" s="1">
        <v>3.6181247864128747E-2</v>
      </c>
      <c r="AU68" s="1">
        <v>3.5968389653309625E-2</v>
      </c>
      <c r="AV68" s="1">
        <v>3.5776965433528388E-2</v>
      </c>
      <c r="AW68" s="1">
        <v>3.5915259470752095E-2</v>
      </c>
      <c r="AX68" s="1">
        <v>3.6089717824892315E-2</v>
      </c>
      <c r="AY68" s="1">
        <v>3.6240731698965578E-2</v>
      </c>
      <c r="AZ68" s="1">
        <v>3.6410357527906521E-2</v>
      </c>
      <c r="BA68" s="1">
        <v>3.6619776326806283E-2</v>
      </c>
      <c r="BB68" s="1">
        <v>3.6886383843295213E-2</v>
      </c>
      <c r="BC68" s="1">
        <v>3.721762771410058E-2</v>
      </c>
      <c r="BD68" s="1">
        <v>3.7600457020474529E-2</v>
      </c>
      <c r="BE68" s="1">
        <v>3.7554064507770768E-2</v>
      </c>
      <c r="BF68" s="1">
        <v>3.7541981376675304E-2</v>
      </c>
      <c r="BG68" s="1">
        <v>3.7401796750379884E-2</v>
      </c>
      <c r="BH68" s="1">
        <v>3.7277860088305456E-2</v>
      </c>
      <c r="BI68" s="1">
        <v>3.7172887589780358E-2</v>
      </c>
      <c r="BJ68" s="1">
        <v>3.7077754852326769E-2</v>
      </c>
      <c r="BK68" s="1">
        <v>3.6987782404400725E-2</v>
      </c>
      <c r="BL68" s="1">
        <v>3.6875257100864596E-2</v>
      </c>
      <c r="BM68" t="s">
        <v>8</v>
      </c>
    </row>
    <row r="69" spans="1:65" x14ac:dyDescent="0.2">
      <c r="C69" t="s">
        <v>9</v>
      </c>
      <c r="D69" s="1">
        <v>0.12543413989775712</v>
      </c>
      <c r="E69" s="1">
        <v>0.20410353967253392</v>
      </c>
      <c r="F69" s="1">
        <v>0.34423373079245267</v>
      </c>
      <c r="G69" s="1">
        <v>0.47131498551699846</v>
      </c>
      <c r="H69" s="1">
        <v>0.60654244547246094</v>
      </c>
      <c r="I69" s="1">
        <v>0.74919110472223138</v>
      </c>
      <c r="J69" s="1">
        <v>0.82327377100889609</v>
      </c>
      <c r="K69" s="1">
        <v>1.2380899895994555</v>
      </c>
      <c r="L69" s="1">
        <v>1.7674386961900481</v>
      </c>
      <c r="M69" s="1">
        <v>2.6260028647629055</v>
      </c>
      <c r="N69" s="1">
        <v>2.9865631132651713</v>
      </c>
      <c r="O69" s="1">
        <v>3.063457293011822</v>
      </c>
      <c r="P69" s="1">
        <v>3.0070383080709524</v>
      </c>
      <c r="Q69" s="1">
        <v>2.9485682542472786</v>
      </c>
      <c r="R69" s="1">
        <v>2.9286539872599597</v>
      </c>
      <c r="S69" s="1">
        <v>2.90765011750028</v>
      </c>
      <c r="T69" s="1">
        <v>2.9343489676710841</v>
      </c>
      <c r="U69" s="1">
        <v>2.8007339992846418</v>
      </c>
      <c r="V69" s="1">
        <v>2.6317884145318913</v>
      </c>
      <c r="W69" s="1">
        <v>2.2826396192419751</v>
      </c>
      <c r="X69" s="1">
        <v>2.1739887139359806</v>
      </c>
      <c r="Y69" s="1">
        <v>2.1696124410053241</v>
      </c>
      <c r="Z69" s="1">
        <v>2.1892337066094334</v>
      </c>
      <c r="AA69" s="1">
        <v>2.2470566044396443</v>
      </c>
      <c r="AB69" s="1">
        <v>0.92656249798097712</v>
      </c>
      <c r="AC69" s="1">
        <v>0.38156331165087032</v>
      </c>
      <c r="AD69" s="1">
        <v>8.6217873616661386E-3</v>
      </c>
      <c r="AE69" s="1">
        <v>9.2587889626653038E-3</v>
      </c>
      <c r="AF69" s="1">
        <v>1.0274088935971733E-2</v>
      </c>
      <c r="AG69" s="1">
        <v>1.0551857342319929E-2</v>
      </c>
      <c r="AH69" s="1">
        <v>1.0328432259357111E-2</v>
      </c>
      <c r="AI69" s="1">
        <v>9.0987224042143409E-3</v>
      </c>
      <c r="AJ69" s="1">
        <v>1.0178181850387664E-2</v>
      </c>
      <c r="AK69" s="1">
        <v>9.8756861478062011E-3</v>
      </c>
      <c r="AL69" s="1">
        <v>9.512063034467548E-3</v>
      </c>
      <c r="AM69" s="1">
        <v>9.0610220943937395E-3</v>
      </c>
      <c r="AN69" s="1">
        <v>8.2931945349814292E-3</v>
      </c>
      <c r="AO69" s="1">
        <v>9.3050096669965304E-3</v>
      </c>
      <c r="AP69" s="1">
        <v>9.5596152491368869E-3</v>
      </c>
      <c r="AQ69" s="1">
        <v>9.4441762480154366E-3</v>
      </c>
      <c r="AR69" s="1">
        <v>9.4189998175415943E-3</v>
      </c>
      <c r="AS69" s="1">
        <v>9.3301690024684639E-3</v>
      </c>
      <c r="AT69" s="1">
        <v>9.208757217041303E-3</v>
      </c>
      <c r="AU69" s="1">
        <v>9.1756212769463982E-3</v>
      </c>
      <c r="AV69" s="1">
        <v>9.1429397685658716E-3</v>
      </c>
      <c r="AW69" s="1">
        <v>9.1903326266882975E-3</v>
      </c>
      <c r="AX69" s="1">
        <v>9.2450094761128802E-3</v>
      </c>
      <c r="AY69" s="1">
        <v>9.2923583871075237E-3</v>
      </c>
      <c r="AZ69" s="1">
        <v>9.3429840934810566E-3</v>
      </c>
      <c r="BA69" s="1">
        <v>9.4020920623489133E-3</v>
      </c>
      <c r="BB69" s="1">
        <v>9.4739306570253718E-3</v>
      </c>
      <c r="BC69" s="1">
        <v>9.5614090894519874E-3</v>
      </c>
      <c r="BD69" s="1">
        <v>9.662128367947654E-3</v>
      </c>
      <c r="BE69" s="1">
        <v>9.6531044641497074E-3</v>
      </c>
      <c r="BF69" s="1">
        <v>9.6525721048665632E-3</v>
      </c>
      <c r="BG69" s="1">
        <v>9.6185040815655633E-3</v>
      </c>
      <c r="BH69" s="1">
        <v>9.5882338658190326E-3</v>
      </c>
      <c r="BI69" s="1">
        <v>9.5625070805521843E-3</v>
      </c>
      <c r="BJ69" s="1">
        <v>9.5389891549471743E-3</v>
      </c>
      <c r="BK69" s="1">
        <v>9.5165280195094373E-3</v>
      </c>
      <c r="BL69" s="1">
        <v>9.4879972304718462E-3</v>
      </c>
      <c r="BM69" t="s">
        <v>9</v>
      </c>
    </row>
    <row r="70" spans="1:65" x14ac:dyDescent="0.2">
      <c r="C70" t="s">
        <v>10</v>
      </c>
      <c r="D70" s="1">
        <v>99.027744766481277</v>
      </c>
      <c r="E70" s="1">
        <v>165.26734615453543</v>
      </c>
      <c r="F70" s="1">
        <v>278.7339956779748</v>
      </c>
      <c r="G70" s="1">
        <v>391.67763659574734</v>
      </c>
      <c r="H70" s="1">
        <v>504.05592615957727</v>
      </c>
      <c r="I70" s="1">
        <v>639.4285333579536</v>
      </c>
      <c r="J70" s="1">
        <v>702.65748836335479</v>
      </c>
      <c r="K70" s="1">
        <v>1086.0525388766423</v>
      </c>
      <c r="L70" s="1">
        <v>1550.39722429791</v>
      </c>
      <c r="M70" s="1">
        <v>2369.3448476263065</v>
      </c>
      <c r="N70" s="1">
        <v>2694.6649676120996</v>
      </c>
      <c r="O70" s="1">
        <v>2764.0437299279693</v>
      </c>
      <c r="P70" s="1">
        <v>2713.1389753781204</v>
      </c>
      <c r="Q70" s="1">
        <v>2660.3836175578758</v>
      </c>
      <c r="R70" s="1">
        <v>2642.4157141279911</v>
      </c>
      <c r="S70" s="1">
        <v>2623.4647025875665</v>
      </c>
      <c r="T70" s="1">
        <v>2647.5540834251055</v>
      </c>
      <c r="U70" s="1">
        <v>2526.9982602917012</v>
      </c>
      <c r="V70" s="1">
        <v>2374.5649342910142</v>
      </c>
      <c r="W70" s="1">
        <v>2059.5409446847475</v>
      </c>
      <c r="X70" s="1">
        <v>1961.509268432203</v>
      </c>
      <c r="Y70" s="1">
        <v>1957.5607199141518</v>
      </c>
      <c r="Z70" s="1">
        <v>1975.2642590788741</v>
      </c>
      <c r="AA70" s="1">
        <v>2027.43571208344</v>
      </c>
      <c r="AB70" s="1">
        <v>2090.0073168743479</v>
      </c>
      <c r="AC70" s="1">
        <v>2151.6900234437785</v>
      </c>
      <c r="AD70" s="1">
        <v>2268.9095620960607</v>
      </c>
      <c r="AE70" s="1">
        <v>2436.5429034150011</v>
      </c>
      <c r="AF70" s="1">
        <v>2703.7292443903211</v>
      </c>
      <c r="AG70" s="1">
        <v>2738.7842513435044</v>
      </c>
      <c r="AH70" s="1">
        <v>2680.7932191752147</v>
      </c>
      <c r="AI70" s="1">
        <v>2346.5032224906213</v>
      </c>
      <c r="AJ70" s="1">
        <v>2679.2205439185286</v>
      </c>
      <c r="AK70" s="1">
        <v>2598.9142276561793</v>
      </c>
      <c r="AL70" s="1">
        <v>2503.4440845502409</v>
      </c>
      <c r="AM70" s="1">
        <v>2384.9482462750229</v>
      </c>
      <c r="AN70" s="1">
        <v>2183.0384349032311</v>
      </c>
      <c r="AO70" s="1">
        <v>2449.6097775737144</v>
      </c>
      <c r="AP70" s="1">
        <v>2516.8973937768096</v>
      </c>
      <c r="AQ70" s="1">
        <v>2486.739329280892</v>
      </c>
      <c r="AR70" s="1">
        <v>2480.3333995625071</v>
      </c>
      <c r="AS70" s="1">
        <v>2457.1750795145886</v>
      </c>
      <c r="AT70" s="1">
        <v>2425.4418088411335</v>
      </c>
      <c r="AU70" s="1">
        <v>2416.9562965526925</v>
      </c>
      <c r="AV70" s="1">
        <v>2408.4878955651216</v>
      </c>
      <c r="AW70" s="1">
        <v>2421.1229429070409</v>
      </c>
      <c r="AX70" s="1">
        <v>2435.6800995421336</v>
      </c>
      <c r="AY70" s="1">
        <v>2448.3052910916344</v>
      </c>
      <c r="AZ70" s="1">
        <v>2461.7865447178742</v>
      </c>
      <c r="BA70" s="1">
        <v>2477.4850653189169</v>
      </c>
      <c r="BB70" s="1">
        <v>2496.5237780797138</v>
      </c>
      <c r="BC70" s="1">
        <v>2519.6702486226372</v>
      </c>
      <c r="BD70" s="1">
        <v>2546.2924460842214</v>
      </c>
      <c r="BE70" s="1">
        <v>2543.9771753687996</v>
      </c>
      <c r="BF70" s="1">
        <v>2543.8869662318093</v>
      </c>
      <c r="BG70" s="1">
        <v>2534.94692739226</v>
      </c>
      <c r="BH70" s="1">
        <v>2526.9983937237266</v>
      </c>
      <c r="BI70" s="1">
        <v>2520.2390617288584</v>
      </c>
      <c r="BJ70" s="1">
        <v>2514.0547728742426</v>
      </c>
      <c r="BK70" s="1">
        <v>2508.1442749375387</v>
      </c>
      <c r="BL70" s="1">
        <v>2500.6317486592066</v>
      </c>
      <c r="BM70" t="s">
        <v>10</v>
      </c>
    </row>
    <row r="71" spans="1:65" x14ac:dyDescent="0.2">
      <c r="C71" t="s">
        <v>152</v>
      </c>
      <c r="D71" s="1">
        <v>31.35853497443928</v>
      </c>
      <c r="E71" s="1">
        <v>52.334240941675361</v>
      </c>
      <c r="F71" s="1">
        <v>88.265059177551962</v>
      </c>
      <c r="G71" s="1">
        <v>124.03025934657856</v>
      </c>
      <c r="H71" s="1">
        <v>159.61643301906867</v>
      </c>
      <c r="I71" s="1">
        <v>202.48408235735982</v>
      </c>
      <c r="J71" s="1">
        <v>222.50642459699893</v>
      </c>
      <c r="K71" s="1">
        <v>343.91388599984873</v>
      </c>
      <c r="L71" s="1">
        <v>490.95519338612451</v>
      </c>
      <c r="M71" s="1">
        <v>750.28653278940158</v>
      </c>
      <c r="N71" s="1">
        <v>853.30374664719193</v>
      </c>
      <c r="O71" s="1">
        <v>875.27351228909197</v>
      </c>
      <c r="P71" s="1">
        <v>859.15380230598646</v>
      </c>
      <c r="Q71" s="1">
        <v>842.44807264207964</v>
      </c>
      <c r="R71" s="1">
        <v>836.75828207427412</v>
      </c>
      <c r="S71" s="1">
        <v>830.75717642865141</v>
      </c>
      <c r="T71" s="1">
        <v>838.38541933459555</v>
      </c>
      <c r="U71" s="1">
        <v>800.20971408132618</v>
      </c>
      <c r="V71" s="1">
        <v>751.93954700911172</v>
      </c>
      <c r="W71" s="1">
        <v>652.18274835484999</v>
      </c>
      <c r="X71" s="1">
        <v>621.13963255313729</v>
      </c>
      <c r="Y71" s="1">
        <v>619.88926885866397</v>
      </c>
      <c r="Z71" s="1">
        <v>625.4953447455523</v>
      </c>
      <c r="AA71" s="1">
        <v>642.01617269704116</v>
      </c>
      <c r="AB71" s="1">
        <v>661.83035570069796</v>
      </c>
      <c r="AC71" s="1">
        <v>681.3630565194112</v>
      </c>
      <c r="AD71" s="1">
        <v>718.48228013884489</v>
      </c>
      <c r="AE71" s="1">
        <v>771.56574688877527</v>
      </c>
      <c r="AF71" s="1">
        <v>856.17407799764442</v>
      </c>
      <c r="AG71" s="1">
        <v>879.32144519332735</v>
      </c>
      <c r="AH71" s="1">
        <v>860.70268827975929</v>
      </c>
      <c r="AI71" s="1">
        <v>758.22686701786176</v>
      </c>
      <c r="AJ71" s="1">
        <v>848.18182086563866</v>
      </c>
      <c r="AK71" s="1">
        <v>822.97384565051675</v>
      </c>
      <c r="AL71" s="1">
        <v>792.67191953896236</v>
      </c>
      <c r="AM71" s="1">
        <v>755.08517453281172</v>
      </c>
      <c r="AN71" s="1">
        <v>691.09954458178572</v>
      </c>
      <c r="AO71" s="1">
        <v>775.41747224971095</v>
      </c>
      <c r="AP71" s="1">
        <v>796.63460409474055</v>
      </c>
      <c r="AQ71" s="1">
        <v>787.01468733461968</v>
      </c>
      <c r="AR71" s="1">
        <v>784.91665146179957</v>
      </c>
      <c r="AS71" s="1">
        <v>777.51408353903867</v>
      </c>
      <c r="AT71" s="1">
        <v>767.39643475344189</v>
      </c>
      <c r="AU71" s="1">
        <v>764.63510641219978</v>
      </c>
      <c r="AV71" s="1">
        <v>761.9116473804894</v>
      </c>
      <c r="AW71" s="1">
        <v>765.86105222402477</v>
      </c>
      <c r="AX71" s="1">
        <v>770.41745634274002</v>
      </c>
      <c r="AY71" s="1">
        <v>774.36319892562688</v>
      </c>
      <c r="AZ71" s="1">
        <v>778.58200779008803</v>
      </c>
      <c r="BA71" s="1">
        <v>783.50767186240944</v>
      </c>
      <c r="BB71" s="1">
        <v>789.49422141878097</v>
      </c>
      <c r="BC71" s="1">
        <v>796.78409078766549</v>
      </c>
      <c r="BD71" s="1">
        <v>805.17736399563773</v>
      </c>
      <c r="BE71" s="1">
        <v>804.42537201247558</v>
      </c>
      <c r="BF71" s="1">
        <v>804.38100873888027</v>
      </c>
      <c r="BG71" s="1">
        <v>801.54200679713028</v>
      </c>
      <c r="BH71" s="1">
        <v>799.01948881825274</v>
      </c>
      <c r="BI71" s="1">
        <v>796.8755900460153</v>
      </c>
      <c r="BJ71" s="1">
        <v>794.91576291226454</v>
      </c>
      <c r="BK71" s="1">
        <v>793.04400162578645</v>
      </c>
      <c r="BL71" s="1">
        <v>790.66643587265389</v>
      </c>
      <c r="BM71" t="s">
        <v>11</v>
      </c>
    </row>
    <row r="72" spans="1:65" ht="14.25" x14ac:dyDescent="0.2">
      <c r="C72" t="s">
        <v>153</v>
      </c>
      <c r="D72" s="1">
        <v>37.600161839855254</v>
      </c>
      <c r="E72" s="1">
        <v>62.750888419275014</v>
      </c>
      <c r="F72" s="1">
        <v>105.83340428963065</v>
      </c>
      <c r="G72" s="1">
        <v>148.71733734601747</v>
      </c>
      <c r="H72" s="1">
        <v>191.38661033461472</v>
      </c>
      <c r="I72" s="1">
        <v>242.78666949323721</v>
      </c>
      <c r="J72" s="1">
        <v>266.79427409712105</v>
      </c>
      <c r="K72" s="1">
        <v>412.36676978399129</v>
      </c>
      <c r="L72" s="1">
        <v>588.67529182988551</v>
      </c>
      <c r="M72" s="1">
        <v>899.62414003525373</v>
      </c>
      <c r="N72" s="1">
        <v>1023.1459791932757</v>
      </c>
      <c r="O72" s="1">
        <v>1049.4886238478321</v>
      </c>
      <c r="P72" s="1">
        <v>1030.160434419648</v>
      </c>
      <c r="Q72" s="1">
        <v>1010.1295835036926</v>
      </c>
      <c r="R72" s="1">
        <v>1003.307292655005</v>
      </c>
      <c r="S72" s="1">
        <v>996.11172233651257</v>
      </c>
      <c r="T72" s="1">
        <v>1005.2582965642633</v>
      </c>
      <c r="U72" s="1">
        <v>959.48406964187791</v>
      </c>
      <c r="V72" s="1">
        <v>901.60617147375513</v>
      </c>
      <c r="W72" s="1">
        <v>781.99370306336937</v>
      </c>
      <c r="X72" s="1">
        <v>744.77174167042847</v>
      </c>
      <c r="Y72" s="1">
        <v>743.27250462669542</v>
      </c>
      <c r="Z72" s="1">
        <v>749.99441816013473</v>
      </c>
      <c r="AA72" s="1">
        <v>769.80356438494152</v>
      </c>
      <c r="AB72" s="1">
        <v>793.56157757877452</v>
      </c>
      <c r="AC72" s="1">
        <v>816.98208215756745</v>
      </c>
      <c r="AD72" s="1">
        <v>861.48954453098906</v>
      </c>
      <c r="AE72" s="1">
        <v>925.13878523833966</v>
      </c>
      <c r="AF72" s="1">
        <v>1026.5876234983746</v>
      </c>
      <c r="AG72" s="1">
        <v>1054.3422604236539</v>
      </c>
      <c r="AH72" s="1">
        <v>1032.0176118462341</v>
      </c>
      <c r="AI72" s="1">
        <v>909.14492448184865</v>
      </c>
      <c r="AJ72" s="1">
        <v>1017.0045813736675</v>
      </c>
      <c r="AK72" s="1">
        <v>986.77919142747817</v>
      </c>
      <c r="AL72" s="1">
        <v>950.4459466894034</v>
      </c>
      <c r="AM72" s="1">
        <v>905.37790711368314</v>
      </c>
      <c r="AN72" s="1">
        <v>828.65652827552253</v>
      </c>
      <c r="AO72" s="1">
        <v>929.7571609708765</v>
      </c>
      <c r="AP72" s="1">
        <v>955.19736702007265</v>
      </c>
      <c r="AQ72" s="1">
        <v>943.66269464582695</v>
      </c>
      <c r="AR72" s="1">
        <v>941.14706410287727</v>
      </c>
      <c r="AS72" s="1">
        <v>932.27108338014227</v>
      </c>
      <c r="AT72" s="1">
        <v>920.13961001611744</v>
      </c>
      <c r="AU72" s="1">
        <v>916.82866476282948</v>
      </c>
      <c r="AV72" s="1">
        <v>913.56312635550296</v>
      </c>
      <c r="AW72" s="1">
        <v>918.29862376981396</v>
      </c>
      <c r="AX72" s="1">
        <v>923.76193806083938</v>
      </c>
      <c r="AY72" s="1">
        <v>928.49304427533207</v>
      </c>
      <c r="AZ72" s="1">
        <v>933.55156809363075</v>
      </c>
      <c r="BA72" s="1">
        <v>939.45764012279312</v>
      </c>
      <c r="BB72" s="1">
        <v>946.63575709685972</v>
      </c>
      <c r="BC72" s="1">
        <v>955.3766076590714</v>
      </c>
      <c r="BD72" s="1">
        <v>965.44048440723952</v>
      </c>
      <c r="BE72" s="1">
        <v>964.53881536268057</v>
      </c>
      <c r="BF72" s="1">
        <v>964.48562198906507</v>
      </c>
      <c r="BG72" s="1">
        <v>961.08154292221866</v>
      </c>
      <c r="BH72" s="1">
        <v>958.05694102908012</v>
      </c>
      <c r="BI72" s="1">
        <v>955.4863190000184</v>
      </c>
      <c r="BJ72" s="1">
        <v>953.1364063696218</v>
      </c>
      <c r="BK72" s="1">
        <v>950.89208828031951</v>
      </c>
      <c r="BL72" s="1">
        <v>948.04129001517254</v>
      </c>
      <c r="BM72" t="s">
        <v>12</v>
      </c>
    </row>
    <row r="73" spans="1:65" x14ac:dyDescent="0.2">
      <c r="C73" t="s">
        <v>154</v>
      </c>
      <c r="D73" s="1">
        <v>1.3390094434085573</v>
      </c>
      <c r="E73" s="1">
        <v>2.2346720882095381</v>
      </c>
      <c r="F73" s="1">
        <v>3.7689180268814688</v>
      </c>
      <c r="G73" s="1">
        <v>5.2960920740989046</v>
      </c>
      <c r="H73" s="1">
        <v>6.8156216899142326</v>
      </c>
      <c r="I73" s="1">
        <v>8.6460703166592641</v>
      </c>
      <c r="J73" s="1">
        <v>9.5010243302918553</v>
      </c>
      <c r="K73" s="1">
        <v>14.685122932193542</v>
      </c>
      <c r="L73" s="1">
        <v>20.963786757587517</v>
      </c>
      <c r="M73" s="1">
        <v>32.037234950107447</v>
      </c>
      <c r="N73" s="1">
        <v>36.436069981835097</v>
      </c>
      <c r="O73" s="1">
        <v>37.374178974744225</v>
      </c>
      <c r="P73" s="1">
        <v>36.685867358465622</v>
      </c>
      <c r="Q73" s="1">
        <v>35.972532701816803</v>
      </c>
      <c r="R73" s="1">
        <v>35.729578644571504</v>
      </c>
      <c r="S73" s="1">
        <v>35.473331433503418</v>
      </c>
      <c r="T73" s="1">
        <v>35.799057405587234</v>
      </c>
      <c r="U73" s="1">
        <v>34.168954791272633</v>
      </c>
      <c r="V73" s="1">
        <v>32.107818657289073</v>
      </c>
      <c r="W73" s="1">
        <v>27.848203354752094</v>
      </c>
      <c r="X73" s="1">
        <v>26.522662310018962</v>
      </c>
      <c r="Y73" s="1">
        <v>26.469271780264954</v>
      </c>
      <c r="Z73" s="1">
        <v>26.708651220635083</v>
      </c>
      <c r="AA73" s="1">
        <v>27.414090574163659</v>
      </c>
      <c r="AB73" s="1">
        <v>28.260156188419803</v>
      </c>
      <c r="AC73" s="1">
        <v>29.09420251337886</v>
      </c>
      <c r="AD73" s="1">
        <v>30.679193361928679</v>
      </c>
      <c r="AE73" s="1">
        <v>32.945857392150707</v>
      </c>
      <c r="AF73" s="1">
        <v>36.558633130499416</v>
      </c>
      <c r="AG73" s="1">
        <v>37.547025709755083</v>
      </c>
      <c r="AH73" s="1">
        <v>36.833462261049092</v>
      </c>
      <c r="AI73" s="1">
        <v>32.428306505504736</v>
      </c>
      <c r="AJ73" s="1">
        <v>36.265531066548021</v>
      </c>
      <c r="AK73" s="1">
        <v>35.552470132102329</v>
      </c>
      <c r="AL73" s="1">
        <v>34.243426924083174</v>
      </c>
      <c r="AM73" s="1">
        <v>32.619679539817469</v>
      </c>
      <c r="AN73" s="1">
        <v>29.855500325933146</v>
      </c>
      <c r="AO73" s="1">
        <v>33.498034801187508</v>
      </c>
      <c r="AP73" s="1">
        <v>34.414614896892786</v>
      </c>
      <c r="AQ73" s="1">
        <v>33.999034492855564</v>
      </c>
      <c r="AR73" s="1">
        <v>33.908399343149739</v>
      </c>
      <c r="AS73" s="1">
        <v>33.588608408886465</v>
      </c>
      <c r="AT73" s="1">
        <v>33.151525981348684</v>
      </c>
      <c r="AU73" s="1">
        <v>33.032236597007028</v>
      </c>
      <c r="AV73" s="1">
        <v>32.91458316683714</v>
      </c>
      <c r="AW73" s="1">
        <v>33.085197456077864</v>
      </c>
      <c r="AX73" s="1">
        <v>33.282034114006365</v>
      </c>
      <c r="AY73" s="1">
        <v>33.452490193587074</v>
      </c>
      <c r="AZ73" s="1">
        <v>33.634742736531798</v>
      </c>
      <c r="BA73" s="1">
        <v>33.847531424456086</v>
      </c>
      <c r="BB73" s="1">
        <v>34.106150365291334</v>
      </c>
      <c r="BC73" s="1">
        <v>34.421072722027148</v>
      </c>
      <c r="BD73" s="1">
        <v>34.783662124611546</v>
      </c>
      <c r="BE73" s="1">
        <v>34.751176070938939</v>
      </c>
      <c r="BF73" s="1">
        <v>34.749259577519624</v>
      </c>
      <c r="BG73" s="1">
        <v>34.626614693636022</v>
      </c>
      <c r="BH73" s="1">
        <v>34.517641916948513</v>
      </c>
      <c r="BI73" s="1">
        <v>34.42502548998786</v>
      </c>
      <c r="BJ73" s="1">
        <v>34.340360957809821</v>
      </c>
      <c r="BK73" s="1">
        <v>34.259500870233971</v>
      </c>
      <c r="BL73" s="1">
        <v>34.156790029698648</v>
      </c>
      <c r="BM73" t="s">
        <v>0</v>
      </c>
    </row>
    <row r="74" spans="1:65" x14ac:dyDescent="0.2">
      <c r="C74" t="s">
        <v>155</v>
      </c>
      <c r="D74" s="1">
        <v>0.37194706761348811</v>
      </c>
      <c r="E74" s="1">
        <v>0.62074224672487166</v>
      </c>
      <c r="F74" s="1">
        <v>1.0469216741337413</v>
      </c>
      <c r="G74" s="1">
        <v>1.4711366872496956</v>
      </c>
      <c r="H74" s="1">
        <v>1.8932282471983979</v>
      </c>
      <c r="I74" s="1">
        <v>2.4016861990720177</v>
      </c>
      <c r="J74" s="1">
        <v>2.6391734250810708</v>
      </c>
      <c r="K74" s="1">
        <v>4.0792008144982059</v>
      </c>
      <c r="L74" s="1">
        <v>5.8232740993298657</v>
      </c>
      <c r="M74" s="1">
        <v>8.8992319305854011</v>
      </c>
      <c r="N74" s="1">
        <v>10.121130550509749</v>
      </c>
      <c r="O74" s="1">
        <v>10.381716381873396</v>
      </c>
      <c r="P74" s="1">
        <v>10.190518710684895</v>
      </c>
      <c r="Q74" s="1">
        <v>9.9923701949491122</v>
      </c>
      <c r="R74" s="1">
        <v>9.9248829568254173</v>
      </c>
      <c r="S74" s="1">
        <v>9.8537031759731715</v>
      </c>
      <c r="T74" s="1">
        <v>9.9441826126631199</v>
      </c>
      <c r="U74" s="1">
        <v>9.4913763309090644</v>
      </c>
      <c r="V74" s="1">
        <v>8.918838515913631</v>
      </c>
      <c r="W74" s="1">
        <v>7.735612042986693</v>
      </c>
      <c r="X74" s="1">
        <v>7.3674061972274894</v>
      </c>
      <c r="Y74" s="1">
        <v>7.3525754945180424</v>
      </c>
      <c r="Z74" s="1">
        <v>7.4190697835097454</v>
      </c>
      <c r="AA74" s="1">
        <v>7.615025159489905</v>
      </c>
      <c r="AB74" s="1">
        <v>7.8500433856721674</v>
      </c>
      <c r="AC74" s="1">
        <v>8.081722920383017</v>
      </c>
      <c r="AD74" s="1">
        <v>8.5219981560912998</v>
      </c>
      <c r="AE74" s="1">
        <v>9.1516270533751953</v>
      </c>
      <c r="AF74" s="1">
        <v>10.155175869583172</v>
      </c>
      <c r="AG74" s="1">
        <v>10.429729363820856</v>
      </c>
      <c r="AH74" s="1">
        <v>10.231517294735859</v>
      </c>
      <c r="AI74" s="1">
        <v>9.0078629181957606</v>
      </c>
      <c r="AJ74" s="1">
        <v>10.073758629596673</v>
      </c>
      <c r="AK74" s="1">
        <v>9.8756861478062028</v>
      </c>
      <c r="AL74" s="1">
        <v>9.5120630344675483</v>
      </c>
      <c r="AM74" s="1">
        <v>9.0610220943937403</v>
      </c>
      <c r="AN74" s="1">
        <v>8.2931945349814296</v>
      </c>
      <c r="AO74" s="1">
        <v>9.3050096669965292</v>
      </c>
      <c r="AP74" s="1">
        <v>9.5596152491368844</v>
      </c>
      <c r="AQ74" s="1">
        <v>9.4441762480154345</v>
      </c>
      <c r="AR74" s="1">
        <v>9.4189998175415948</v>
      </c>
      <c r="AS74" s="1">
        <v>9.3301690024684625</v>
      </c>
      <c r="AT74" s="1">
        <v>9.2087572170413008</v>
      </c>
      <c r="AU74" s="1">
        <v>9.1756212769463961</v>
      </c>
      <c r="AV74" s="1">
        <v>9.1429397685658724</v>
      </c>
      <c r="AW74" s="1">
        <v>9.1903326266882956</v>
      </c>
      <c r="AX74" s="1">
        <v>9.2450094761128785</v>
      </c>
      <c r="AY74" s="1">
        <v>9.2923583871075213</v>
      </c>
      <c r="AZ74" s="1">
        <v>9.3429840934810553</v>
      </c>
      <c r="BA74" s="1">
        <v>9.4020920623489133</v>
      </c>
      <c r="BB74" s="1">
        <v>9.4739306570253703</v>
      </c>
      <c r="BC74" s="1">
        <v>9.5614090894519848</v>
      </c>
      <c r="BD74" s="1">
        <v>9.662128367947652</v>
      </c>
      <c r="BE74" s="1">
        <v>9.6531044641497044</v>
      </c>
      <c r="BF74" s="1">
        <v>9.6525721048665627</v>
      </c>
      <c r="BG74" s="1">
        <v>9.6185040815655611</v>
      </c>
      <c r="BH74" s="1">
        <v>9.5882338658190314</v>
      </c>
      <c r="BI74" s="1">
        <v>9.5625070805521837</v>
      </c>
      <c r="BJ74" s="1">
        <v>9.5389891549471724</v>
      </c>
      <c r="BK74" s="1">
        <v>9.5165280195094368</v>
      </c>
      <c r="BL74" s="1">
        <v>9.4879972304718461</v>
      </c>
      <c r="BM74" t="s">
        <v>1</v>
      </c>
    </row>
    <row r="75" spans="1:65" x14ac:dyDescent="0.2">
      <c r="C75" t="s">
        <v>180</v>
      </c>
      <c r="D75" s="1">
        <v>0.10420249602788596</v>
      </c>
      <c r="E75" s="1">
        <v>0.17442967796075509</v>
      </c>
      <c r="F75" s="1">
        <v>0.29463376161633303</v>
      </c>
      <c r="G75" s="1">
        <v>0.41404500149249895</v>
      </c>
      <c r="H75" s="1">
        <v>0.5326217208495635</v>
      </c>
      <c r="I75" s="1">
        <v>0.67536905944421655</v>
      </c>
      <c r="J75" s="1">
        <v>0.74128237698338717</v>
      </c>
      <c r="K75" s="1">
        <v>1.1468256545394446</v>
      </c>
      <c r="L75" s="1">
        <v>1.6374735502012141</v>
      </c>
      <c r="M75" s="1">
        <v>2.5034512288732333</v>
      </c>
      <c r="N75" s="1">
        <v>2.8442035419574689</v>
      </c>
      <c r="O75" s="1">
        <v>2.9130902132052481</v>
      </c>
      <c r="P75" s="1">
        <v>2.8547791869405135</v>
      </c>
      <c r="Q75" s="1">
        <v>2.7947788483531517</v>
      </c>
      <c r="R75" s="1">
        <v>2.7719680072853001</v>
      </c>
      <c r="S75" s="1">
        <v>2.7485699869435942</v>
      </c>
      <c r="T75" s="1">
        <v>2.7703923610344678</v>
      </c>
      <c r="U75" s="1">
        <v>2.6420278638280874</v>
      </c>
      <c r="V75" s="1">
        <v>2.4813688014276365</v>
      </c>
      <c r="W75" s="1">
        <v>2.1525763759725991</v>
      </c>
      <c r="X75" s="1">
        <v>2.0509018485225701</v>
      </c>
      <c r="Y75" s="1">
        <v>2.0588953684262741</v>
      </c>
      <c r="Z75" s="1">
        <v>2.0893437269973361</v>
      </c>
      <c r="AA75" s="1">
        <v>2.162335526182265</v>
      </c>
      <c r="AB75" s="1">
        <v>2.2526435934674991</v>
      </c>
      <c r="AC75" s="1">
        <v>2.3415215864646677</v>
      </c>
      <c r="AD75" s="1">
        <v>2.4946038058922873</v>
      </c>
      <c r="AE75" s="1">
        <v>2.7064101061823131</v>
      </c>
      <c r="AF75" s="1">
        <v>3.0322548213722094</v>
      </c>
      <c r="AG75" s="1">
        <v>3.133095903281093</v>
      </c>
      <c r="AH75" s="1">
        <v>3.0820507551390803</v>
      </c>
      <c r="AI75" s="1">
        <v>2.7230686600820868</v>
      </c>
      <c r="AJ75" s="1">
        <v>3.0535526157339179</v>
      </c>
      <c r="AK75" s="1">
        <v>2.96858007373879</v>
      </c>
      <c r="AL75" s="1">
        <v>2.8639374047149637</v>
      </c>
      <c r="AM75" s="1">
        <v>2.7321612712392609</v>
      </c>
      <c r="AN75" s="1">
        <v>2.5036535668011295</v>
      </c>
      <c r="AO75" s="1">
        <v>2.8126153108967076</v>
      </c>
      <c r="AP75" s="1">
        <v>2.8934679563205417</v>
      </c>
      <c r="AQ75" s="1">
        <v>2.861986730150011</v>
      </c>
      <c r="AR75" s="1">
        <v>2.8570572241300716</v>
      </c>
      <c r="AS75" s="1">
        <v>2.8324150471171765</v>
      </c>
      <c r="AT75" s="1">
        <v>2.7976101749325619</v>
      </c>
      <c r="AU75" s="1">
        <v>2.7894174135919463</v>
      </c>
      <c r="AV75" s="1">
        <v>2.7810587551386776</v>
      </c>
      <c r="AW75" s="1">
        <v>2.797192991285955</v>
      </c>
      <c r="AX75" s="1">
        <v>2.8153278891238558</v>
      </c>
      <c r="AY75" s="1">
        <v>2.8310575359221257</v>
      </c>
      <c r="AZ75" s="1">
        <v>2.8475569514705428</v>
      </c>
      <c r="BA75" s="1">
        <v>2.8663913582311724</v>
      </c>
      <c r="BB75" s="1">
        <v>2.8888341714757129</v>
      </c>
      <c r="BC75" s="1">
        <v>2.9158179927955015</v>
      </c>
      <c r="BD75" s="1">
        <v>2.9466702604370267</v>
      </c>
      <c r="BE75" s="1">
        <v>2.9436883002180809</v>
      </c>
      <c r="BF75" s="1">
        <v>2.9432451321858579</v>
      </c>
      <c r="BG75" s="1">
        <v>2.9326317612322423</v>
      </c>
      <c r="BH75" s="1">
        <v>2.9231969529976012</v>
      </c>
      <c r="BI75" s="1">
        <v>2.9151696438505854</v>
      </c>
      <c r="BJ75" s="1">
        <v>2.9078452744078631</v>
      </c>
      <c r="BK75" s="1">
        <v>2.9008796007411015</v>
      </c>
      <c r="BL75" s="1">
        <v>2.8921207629581973</v>
      </c>
      <c r="BM75" t="s">
        <v>33</v>
      </c>
    </row>
    <row r="76" spans="1:65" x14ac:dyDescent="0.2">
      <c r="C76" s="47" t="s">
        <v>182</v>
      </c>
      <c r="D76" s="14">
        <v>0.7</v>
      </c>
      <c r="E76" s="14">
        <v>0.7</v>
      </c>
      <c r="F76" s="14">
        <v>0.7</v>
      </c>
      <c r="G76" s="14">
        <v>0.7</v>
      </c>
      <c r="H76" s="14">
        <v>0.7</v>
      </c>
      <c r="I76" s="14">
        <v>0.7</v>
      </c>
      <c r="J76" s="14">
        <v>0.7</v>
      </c>
      <c r="K76" s="14">
        <v>0.7</v>
      </c>
      <c r="L76" s="14">
        <v>0.7</v>
      </c>
      <c r="M76" s="14">
        <v>0.7</v>
      </c>
      <c r="N76" s="14">
        <v>0.7</v>
      </c>
      <c r="O76" s="14">
        <v>0.7</v>
      </c>
      <c r="P76" s="14">
        <v>0.7</v>
      </c>
      <c r="Q76" s="14">
        <v>0.7</v>
      </c>
      <c r="R76" s="14">
        <v>0.7</v>
      </c>
      <c r="S76" s="14">
        <v>0.7</v>
      </c>
      <c r="T76" s="14">
        <v>0.7</v>
      </c>
      <c r="U76" s="14">
        <v>0.7</v>
      </c>
      <c r="V76" s="14">
        <v>0.7</v>
      </c>
      <c r="W76" s="14">
        <v>0.7</v>
      </c>
      <c r="X76" s="14">
        <v>0.7</v>
      </c>
      <c r="Y76" s="14">
        <v>0.7</v>
      </c>
      <c r="Z76" s="14">
        <v>0.7</v>
      </c>
      <c r="AA76" s="14">
        <v>0.7</v>
      </c>
      <c r="AB76" s="14">
        <v>0.7</v>
      </c>
      <c r="AC76" s="14">
        <v>0.7</v>
      </c>
      <c r="AD76" s="14">
        <v>0.7</v>
      </c>
      <c r="AE76" s="14">
        <v>0.7</v>
      </c>
      <c r="AF76" s="14">
        <v>0.7</v>
      </c>
      <c r="AG76" s="14">
        <v>0.7</v>
      </c>
      <c r="AH76" s="14">
        <v>0.7</v>
      </c>
      <c r="AI76" s="14">
        <v>0.7</v>
      </c>
      <c r="AJ76" s="14">
        <v>0.7</v>
      </c>
      <c r="AK76" s="14">
        <v>0.7</v>
      </c>
      <c r="AL76" s="14">
        <v>0.7</v>
      </c>
      <c r="AM76" s="14">
        <v>0.7</v>
      </c>
      <c r="AN76" s="14">
        <v>0.7</v>
      </c>
      <c r="AO76" s="14">
        <v>0.7</v>
      </c>
      <c r="AP76" s="14">
        <v>0.7</v>
      </c>
      <c r="AQ76" s="14">
        <v>0.7</v>
      </c>
      <c r="AR76" s="14">
        <v>0.7</v>
      </c>
      <c r="AS76" s="14">
        <v>0.7</v>
      </c>
      <c r="AT76" s="14">
        <v>0.7</v>
      </c>
      <c r="AU76" s="14">
        <v>0.7</v>
      </c>
      <c r="AV76" s="14">
        <v>0.7</v>
      </c>
      <c r="AW76" s="14">
        <v>0.7</v>
      </c>
      <c r="AX76" s="14">
        <v>0.7</v>
      </c>
      <c r="AY76" s="14">
        <v>0.7</v>
      </c>
      <c r="AZ76" s="14">
        <v>0.7</v>
      </c>
      <c r="BA76" s="14">
        <v>0.7</v>
      </c>
      <c r="BB76" s="14">
        <v>0.7</v>
      </c>
      <c r="BC76" s="14">
        <v>0.7</v>
      </c>
      <c r="BD76" s="14">
        <v>0.7</v>
      </c>
      <c r="BE76" s="14">
        <v>0.7</v>
      </c>
      <c r="BF76" s="14">
        <v>0.7</v>
      </c>
      <c r="BG76" s="14">
        <v>0.7</v>
      </c>
      <c r="BH76" s="14">
        <v>0.7</v>
      </c>
      <c r="BI76" s="14">
        <v>0.7</v>
      </c>
      <c r="BJ76" s="14">
        <v>0.7</v>
      </c>
      <c r="BK76" s="14">
        <v>0.7</v>
      </c>
      <c r="BL76" s="14">
        <v>0.7</v>
      </c>
      <c r="BM76" t="s">
        <v>55</v>
      </c>
    </row>
    <row r="77" spans="1:65" x14ac:dyDescent="0.2">
      <c r="C77" s="47" t="s">
        <v>56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">
        <v>0</v>
      </c>
      <c r="AJ77" s="1">
        <v>0</v>
      </c>
      <c r="AK77" s="1">
        <v>0.11992050000000001</v>
      </c>
      <c r="AL77" s="1">
        <v>1.0442527186620547</v>
      </c>
      <c r="AM77" s="1">
        <v>1.8814724450445404</v>
      </c>
      <c r="AN77" s="1">
        <v>2.5161551360628325</v>
      </c>
      <c r="AO77" s="1">
        <v>3.7800569326669975</v>
      </c>
      <c r="AP77" s="1">
        <v>4.9750829035424591</v>
      </c>
      <c r="AQ77" s="1">
        <v>5.8991960382864361</v>
      </c>
      <c r="AR77" s="1">
        <v>6.8176049299627337</v>
      </c>
      <c r="AS77" s="1">
        <v>7.7314009413709375</v>
      </c>
      <c r="AT77" s="1">
        <v>8.6412535754987587</v>
      </c>
      <c r="AU77" s="1">
        <v>9.6225996296181151</v>
      </c>
      <c r="AV77" s="1">
        <v>10.175171838185827</v>
      </c>
      <c r="AW77" s="1">
        <v>10.857777689326396</v>
      </c>
      <c r="AX77" s="1">
        <v>11.562367398611304</v>
      </c>
      <c r="AY77" s="1">
        <v>12.252125273718523</v>
      </c>
      <c r="AZ77" s="1">
        <v>12.915693210876816</v>
      </c>
      <c r="BA77" s="1">
        <v>13.516812515387761</v>
      </c>
      <c r="BB77" s="1">
        <v>14.076093627268206</v>
      </c>
      <c r="BC77" s="1">
        <v>14.601810219466625</v>
      </c>
      <c r="BD77" s="1">
        <v>15.090982322667648</v>
      </c>
      <c r="BE77" s="1">
        <v>15.339768130390425</v>
      </c>
      <c r="BF77" s="1">
        <v>15.548498389643962</v>
      </c>
      <c r="BG77" s="1">
        <v>15.654365219525534</v>
      </c>
      <c r="BH77" s="1">
        <v>15.727069434269785</v>
      </c>
      <c r="BI77" s="1">
        <v>15.772796697681407</v>
      </c>
      <c r="BJ77" s="1">
        <v>15.792413633242392</v>
      </c>
      <c r="BK77" s="1">
        <v>15.793980432783972</v>
      </c>
      <c r="BL77" s="1">
        <v>15.775721708098326</v>
      </c>
      <c r="BM77" s="47" t="s">
        <v>56</v>
      </c>
    </row>
    <row r="78" spans="1:65" x14ac:dyDescent="0.2">
      <c r="A78" s="2" t="s">
        <v>91</v>
      </c>
      <c r="D78" s="2">
        <v>1980</v>
      </c>
      <c r="E78" s="2">
        <v>1981</v>
      </c>
      <c r="F78" s="2">
        <v>1982</v>
      </c>
      <c r="G78" s="2">
        <v>1983</v>
      </c>
      <c r="H78" s="2">
        <v>1984</v>
      </c>
      <c r="I78" s="2">
        <v>1985</v>
      </c>
      <c r="J78" s="2">
        <v>1986</v>
      </c>
      <c r="K78" s="2">
        <v>1987</v>
      </c>
      <c r="L78" s="2">
        <v>1988</v>
      </c>
      <c r="M78" s="2">
        <v>1989</v>
      </c>
      <c r="N78" s="2">
        <v>1990</v>
      </c>
      <c r="O78" s="2">
        <v>1991</v>
      </c>
      <c r="P78" s="2">
        <v>1992</v>
      </c>
      <c r="Q78" s="2">
        <v>1993</v>
      </c>
      <c r="R78" s="2">
        <v>1994</v>
      </c>
      <c r="S78" s="2">
        <v>1995</v>
      </c>
      <c r="T78" s="2">
        <v>1996</v>
      </c>
      <c r="U78" s="2">
        <v>1997</v>
      </c>
      <c r="V78" s="2">
        <v>1998</v>
      </c>
      <c r="W78" s="2">
        <v>1999</v>
      </c>
      <c r="X78" s="2">
        <v>2000</v>
      </c>
      <c r="Y78" s="2">
        <v>2001</v>
      </c>
      <c r="Z78" s="2">
        <v>2002</v>
      </c>
      <c r="AA78" s="2">
        <v>2003</v>
      </c>
      <c r="AB78" s="2">
        <v>2004</v>
      </c>
      <c r="AC78" s="2">
        <v>2005</v>
      </c>
      <c r="AD78" s="2">
        <v>2006</v>
      </c>
      <c r="AE78" s="2">
        <v>2007</v>
      </c>
      <c r="AF78" s="2">
        <v>2008</v>
      </c>
      <c r="AG78" s="2">
        <v>2009</v>
      </c>
      <c r="AH78" s="2">
        <v>2010</v>
      </c>
      <c r="AI78" s="2">
        <v>2011</v>
      </c>
      <c r="AJ78" s="2">
        <v>2012</v>
      </c>
      <c r="AK78" s="2">
        <v>2013</v>
      </c>
      <c r="AL78" s="2">
        <v>2014</v>
      </c>
      <c r="AM78" s="2">
        <v>2015</v>
      </c>
      <c r="AN78" s="2">
        <v>2016</v>
      </c>
      <c r="AO78" s="2">
        <v>2017</v>
      </c>
      <c r="AP78" s="2">
        <v>2018</v>
      </c>
      <c r="AQ78" s="2">
        <v>2019</v>
      </c>
      <c r="AR78" s="2">
        <v>2020</v>
      </c>
      <c r="AS78" s="2">
        <v>2021</v>
      </c>
      <c r="AT78" s="2">
        <v>2022</v>
      </c>
      <c r="AU78" s="2">
        <v>2023</v>
      </c>
      <c r="AV78" s="2">
        <v>2024</v>
      </c>
      <c r="AW78" s="2">
        <v>2025</v>
      </c>
      <c r="AX78" s="2">
        <v>2026</v>
      </c>
      <c r="AY78" s="2">
        <v>2027</v>
      </c>
      <c r="AZ78" s="2">
        <v>2028</v>
      </c>
      <c r="BA78" s="2">
        <v>2029</v>
      </c>
      <c r="BB78" s="2">
        <v>2030</v>
      </c>
      <c r="BC78" s="2">
        <v>2031</v>
      </c>
      <c r="BD78" s="2">
        <v>2032</v>
      </c>
      <c r="BE78" s="2">
        <v>2033</v>
      </c>
      <c r="BF78" s="2">
        <v>2034</v>
      </c>
      <c r="BG78" s="2">
        <v>2035</v>
      </c>
      <c r="BH78" s="2">
        <v>2036</v>
      </c>
      <c r="BI78" s="2">
        <v>2037</v>
      </c>
      <c r="BJ78" s="2">
        <v>2038</v>
      </c>
      <c r="BK78" s="2">
        <v>2039</v>
      </c>
      <c r="BL78" s="2">
        <v>2040</v>
      </c>
    </row>
    <row r="79" spans="1:65" x14ac:dyDescent="0.2">
      <c r="C79" t="s">
        <v>149</v>
      </c>
      <c r="D79" s="1">
        <v>300.00000000000006</v>
      </c>
      <c r="E79" s="1">
        <v>314.15586920309499</v>
      </c>
      <c r="F79" s="1">
        <v>328.24317684927632</v>
      </c>
      <c r="G79" s="1">
        <v>342.21858500200074</v>
      </c>
      <c r="H79" s="1">
        <v>356.06502263700463</v>
      </c>
      <c r="I79" s="1">
        <v>369.78406824454692</v>
      </c>
      <c r="J79" s="1">
        <v>388.38833243165368</v>
      </c>
      <c r="K79" s="1">
        <v>411.85864968981355</v>
      </c>
      <c r="L79" s="1">
        <v>440.18279645331154</v>
      </c>
      <c r="M79" s="1">
        <v>473.32152940681601</v>
      </c>
      <c r="N79" s="1">
        <v>506.21018053547448</v>
      </c>
      <c r="O79" s="1">
        <v>518.79277140206796</v>
      </c>
      <c r="P79" s="1">
        <v>511.1126928642326</v>
      </c>
      <c r="Q79" s="1">
        <v>503.14728777237758</v>
      </c>
      <c r="R79" s="1">
        <v>504.75416098240299</v>
      </c>
      <c r="S79" s="1">
        <v>509.73309011497804</v>
      </c>
      <c r="T79" s="1">
        <v>518.69920666442601</v>
      </c>
      <c r="U79" s="1">
        <v>531.7230214370303</v>
      </c>
      <c r="V79" s="1">
        <v>548.62177304428189</v>
      </c>
      <c r="W79" s="1">
        <v>564.13229796490191</v>
      </c>
      <c r="X79" s="1">
        <v>578.05126113640733</v>
      </c>
      <c r="Y79" s="1">
        <v>589.88846329915179</v>
      </c>
      <c r="Z79" s="1">
        <v>599.56524198912587</v>
      </c>
      <c r="AA79" s="1">
        <v>607.25269784489706</v>
      </c>
      <c r="AB79" s="1">
        <v>608.27984632299558</v>
      </c>
      <c r="AC79" s="1">
        <v>608.48208319433536</v>
      </c>
      <c r="AD79" s="1">
        <v>614.86217752513539</v>
      </c>
      <c r="AE79" s="1">
        <v>628.14133472494359</v>
      </c>
      <c r="AF79" s="1">
        <v>647.0112919090268</v>
      </c>
      <c r="AG79" s="1">
        <v>645.3533314158318</v>
      </c>
      <c r="AH79" s="1">
        <v>638.66002725468297</v>
      </c>
      <c r="AI79" s="1">
        <v>632.23663211075916</v>
      </c>
      <c r="AJ79" s="1">
        <v>631.11285501820259</v>
      </c>
      <c r="AK79" s="1">
        <v>629.99994720355426</v>
      </c>
      <c r="AL79" s="1">
        <v>628.77260580735003</v>
      </c>
      <c r="AM79" s="1">
        <v>631.91796802155682</v>
      </c>
      <c r="AN79" s="1">
        <v>633.92584217345211</v>
      </c>
      <c r="AO79" s="1">
        <v>634.60327463006558</v>
      </c>
      <c r="AP79" s="1">
        <v>639.06812657574824</v>
      </c>
      <c r="AQ79" s="1">
        <v>643.05503244647844</v>
      </c>
      <c r="AR79" s="1">
        <v>646.75061267927572</v>
      </c>
      <c r="AS79" s="1">
        <v>649.82484664047115</v>
      </c>
      <c r="AT79" s="1">
        <v>652.06090672019343</v>
      </c>
      <c r="AU79" s="1">
        <v>653.54118270244874</v>
      </c>
      <c r="AV79" s="1">
        <v>656.42085063441561</v>
      </c>
      <c r="AW79" s="1">
        <v>655.35956217715182</v>
      </c>
      <c r="AX79" s="1">
        <v>654.84095467111217</v>
      </c>
      <c r="AY79" s="1">
        <v>654.37375551615366</v>
      </c>
      <c r="AZ79" s="1">
        <v>654.32789690347272</v>
      </c>
      <c r="BA79" s="1">
        <v>654.8836122357493</v>
      </c>
      <c r="BB79" s="1">
        <v>655.66080564514095</v>
      </c>
      <c r="BC79" s="1">
        <v>656.77804006368103</v>
      </c>
      <c r="BD79" s="1">
        <v>658.07639329567178</v>
      </c>
      <c r="BE79" s="1">
        <v>658.87928185348926</v>
      </c>
      <c r="BF79" s="1">
        <v>659.08537736318476</v>
      </c>
      <c r="BG79" s="1">
        <v>658.5383366803851</v>
      </c>
      <c r="BH79" s="1">
        <v>657.26207705376294</v>
      </c>
      <c r="BI79" s="1">
        <v>655.46177546997342</v>
      </c>
      <c r="BJ79" s="1">
        <v>658.39569558878179</v>
      </c>
      <c r="BK79" s="1">
        <v>661.07913358340761</v>
      </c>
      <c r="BL79" s="1">
        <v>663.85654695522476</v>
      </c>
      <c r="BM79" t="s">
        <v>2</v>
      </c>
    </row>
    <row r="80" spans="1:65" x14ac:dyDescent="0.2">
      <c r="C80" t="s">
        <v>150</v>
      </c>
      <c r="D80" s="1">
        <v>30</v>
      </c>
      <c r="E80" s="1">
        <v>30</v>
      </c>
      <c r="F80" s="1">
        <v>30</v>
      </c>
      <c r="G80" s="1">
        <v>30</v>
      </c>
      <c r="H80" s="1">
        <v>30</v>
      </c>
      <c r="I80" s="1">
        <v>30</v>
      </c>
      <c r="J80" s="1">
        <v>35</v>
      </c>
      <c r="K80" s="1">
        <v>40</v>
      </c>
      <c r="L80" s="1">
        <v>45</v>
      </c>
      <c r="M80" s="1">
        <v>50</v>
      </c>
      <c r="N80" s="1">
        <v>50</v>
      </c>
      <c r="O80" s="1">
        <v>30</v>
      </c>
      <c r="P80" s="1">
        <v>10</v>
      </c>
      <c r="Q80" s="1">
        <v>10</v>
      </c>
      <c r="R80" s="1">
        <v>20</v>
      </c>
      <c r="S80" s="1">
        <v>25</v>
      </c>
      <c r="T80" s="1">
        <v>30</v>
      </c>
      <c r="U80" s="1">
        <v>35</v>
      </c>
      <c r="V80" s="1">
        <v>40</v>
      </c>
      <c r="W80" s="1">
        <v>40</v>
      </c>
      <c r="X80" s="1">
        <v>40</v>
      </c>
      <c r="Y80" s="1">
        <v>40</v>
      </c>
      <c r="Z80" s="1">
        <v>40</v>
      </c>
      <c r="AA80" s="1">
        <v>40</v>
      </c>
      <c r="AB80" s="1">
        <v>35</v>
      </c>
      <c r="AC80" s="1">
        <v>35</v>
      </c>
      <c r="AD80" s="1">
        <v>40</v>
      </c>
      <c r="AE80" s="1">
        <v>45</v>
      </c>
      <c r="AF80" s="1">
        <v>50</v>
      </c>
      <c r="AG80" s="1">
        <v>30</v>
      </c>
      <c r="AH80" s="1">
        <v>25</v>
      </c>
      <c r="AI80" s="1">
        <v>25</v>
      </c>
      <c r="AJ80" s="1">
        <v>30</v>
      </c>
      <c r="AK80" s="1">
        <v>30</v>
      </c>
      <c r="AL80" s="1">
        <v>30</v>
      </c>
      <c r="AM80" s="1">
        <v>35</v>
      </c>
      <c r="AN80" s="1">
        <v>35</v>
      </c>
      <c r="AO80" s="1">
        <v>35</v>
      </c>
      <c r="AP80" s="1">
        <v>40</v>
      </c>
      <c r="AQ80" s="1">
        <v>40</v>
      </c>
      <c r="AR80" s="1">
        <v>40</v>
      </c>
      <c r="AS80" s="1">
        <v>40</v>
      </c>
      <c r="AT80" s="1">
        <v>40</v>
      </c>
      <c r="AU80" s="1">
        <v>40</v>
      </c>
      <c r="AV80" s="1">
        <v>40</v>
      </c>
      <c r="AW80" s="1">
        <v>35</v>
      </c>
      <c r="AX80" s="1">
        <v>35</v>
      </c>
      <c r="AY80" s="1">
        <v>35</v>
      </c>
      <c r="AZ80" s="1">
        <v>35</v>
      </c>
      <c r="BA80" s="1">
        <v>35</v>
      </c>
      <c r="BB80" s="1">
        <v>35</v>
      </c>
      <c r="BC80" s="1">
        <v>35</v>
      </c>
      <c r="BD80" s="1">
        <v>35</v>
      </c>
      <c r="BE80" s="1">
        <v>35</v>
      </c>
      <c r="BF80" s="1">
        <v>35</v>
      </c>
      <c r="BG80" s="1">
        <v>35</v>
      </c>
      <c r="BH80" s="1">
        <v>35</v>
      </c>
      <c r="BI80" s="1">
        <v>35</v>
      </c>
      <c r="BJ80" s="1">
        <v>40</v>
      </c>
      <c r="BK80" s="1">
        <v>40</v>
      </c>
      <c r="BL80" s="1">
        <v>40</v>
      </c>
      <c r="BM80" t="s">
        <v>3</v>
      </c>
    </row>
    <row r="81" spans="3:65" x14ac:dyDescent="0.2">
      <c r="C81" t="s">
        <v>159</v>
      </c>
      <c r="D81" s="1">
        <v>37.049999999999997</v>
      </c>
      <c r="E81" s="1">
        <v>37.049999999999997</v>
      </c>
      <c r="F81" s="1">
        <v>37.049999999999997</v>
      </c>
      <c r="G81" s="1">
        <v>37.049999999999997</v>
      </c>
      <c r="H81" s="1">
        <v>37.049999999999997</v>
      </c>
      <c r="I81" s="1">
        <v>37.049999999999997</v>
      </c>
      <c r="J81" s="1">
        <v>37.049999999999997</v>
      </c>
      <c r="K81" s="1">
        <v>37.049999999999997</v>
      </c>
      <c r="L81" s="1">
        <v>37.049999999999997</v>
      </c>
      <c r="M81" s="1">
        <v>37.049999999999997</v>
      </c>
      <c r="N81" s="1">
        <v>37.049999999999997</v>
      </c>
      <c r="O81" s="1">
        <v>37.049999999999997</v>
      </c>
      <c r="P81" s="1">
        <v>37.049999999999997</v>
      </c>
      <c r="Q81" s="1">
        <v>37.049999999999997</v>
      </c>
      <c r="R81" s="1">
        <v>37.049999999999997</v>
      </c>
      <c r="S81" s="1">
        <v>37.049999999999997</v>
      </c>
      <c r="T81" s="1">
        <v>37.049999999999997</v>
      </c>
      <c r="U81" s="1">
        <v>37.049999999999997</v>
      </c>
      <c r="V81" s="1">
        <v>37.049999999999997</v>
      </c>
      <c r="W81" s="1">
        <v>37.049999999999997</v>
      </c>
      <c r="X81" s="1">
        <v>37.049999999999997</v>
      </c>
      <c r="Y81" s="1">
        <v>37.049999999999997</v>
      </c>
      <c r="Z81" s="1">
        <v>37.049999999999997</v>
      </c>
      <c r="AA81" s="1">
        <v>37.049999999999997</v>
      </c>
      <c r="AB81" s="1">
        <v>37.049999999999997</v>
      </c>
      <c r="AC81" s="1">
        <v>37.049999999999997</v>
      </c>
      <c r="AD81" s="1">
        <v>37.049999999999997</v>
      </c>
      <c r="AE81" s="1">
        <v>37.049999999999997</v>
      </c>
      <c r="AF81" s="1">
        <v>37.049999999999997</v>
      </c>
      <c r="AG81" s="1">
        <v>37.049999999999997</v>
      </c>
      <c r="AH81" s="1">
        <v>37.049999999999997</v>
      </c>
      <c r="AI81" s="1">
        <v>37.049999999999997</v>
      </c>
      <c r="AJ81" s="1">
        <v>37.049999999999997</v>
      </c>
      <c r="AK81" s="1">
        <v>37.049999999999997</v>
      </c>
      <c r="AL81" s="1">
        <v>37.049999999999997</v>
      </c>
      <c r="AM81" s="1">
        <v>37.049999999999997</v>
      </c>
      <c r="AN81" s="1">
        <v>37.049999999999997</v>
      </c>
      <c r="AO81" s="1">
        <v>37.049999999999997</v>
      </c>
      <c r="AP81" s="1">
        <v>37.049999999999997</v>
      </c>
      <c r="AQ81" s="1">
        <v>37.049999999999997</v>
      </c>
      <c r="AR81" s="1">
        <v>37.049999999999997</v>
      </c>
      <c r="AS81" s="1">
        <v>37.049999999999997</v>
      </c>
      <c r="AT81" s="1">
        <v>37.049999999999997</v>
      </c>
      <c r="AU81" s="1">
        <v>37.049999999999997</v>
      </c>
      <c r="AV81" s="1">
        <v>37.049999999999997</v>
      </c>
      <c r="AW81" s="1">
        <v>37.049999999999997</v>
      </c>
      <c r="AX81" s="1">
        <v>37.049999999999997</v>
      </c>
      <c r="AY81" s="1">
        <v>37.049999999999997</v>
      </c>
      <c r="AZ81" s="1">
        <v>37.049999999999997</v>
      </c>
      <c r="BA81" s="1">
        <v>37.049999999999997</v>
      </c>
      <c r="BB81" s="1">
        <v>37.049999999999997</v>
      </c>
      <c r="BC81" s="1">
        <v>37.049999999999997</v>
      </c>
      <c r="BD81" s="1">
        <v>37.049999999999997</v>
      </c>
      <c r="BE81" s="1">
        <v>37.049999999999997</v>
      </c>
      <c r="BF81" s="1">
        <v>37.049999999999997</v>
      </c>
      <c r="BG81" s="1">
        <v>37.049999999999997</v>
      </c>
      <c r="BH81" s="1">
        <v>37.049999999999997</v>
      </c>
      <c r="BI81" s="1">
        <v>37.049999999999997</v>
      </c>
      <c r="BJ81" s="1">
        <v>37.049999999999997</v>
      </c>
      <c r="BK81" s="1">
        <v>37.049999999999997</v>
      </c>
      <c r="BL81" s="1">
        <v>37.049999999999997</v>
      </c>
      <c r="BM81" t="s">
        <v>31</v>
      </c>
    </row>
    <row r="82" spans="3:65" x14ac:dyDescent="0.2">
      <c r="C82" t="s">
        <v>4</v>
      </c>
      <c r="D82" s="1">
        <v>25.712853622438899</v>
      </c>
      <c r="E82" s="1">
        <v>26.890866598632819</v>
      </c>
      <c r="F82" s="1">
        <v>28.080758680374938</v>
      </c>
      <c r="G82" s="1">
        <v>29.278905717159304</v>
      </c>
      <c r="H82" s="1">
        <v>30.483802136764236</v>
      </c>
      <c r="I82" s="1">
        <v>31.695520255835063</v>
      </c>
      <c r="J82" s="1">
        <v>33.258313854003141</v>
      </c>
      <c r="K82" s="1">
        <v>35.233513524851972</v>
      </c>
      <c r="L82" s="1">
        <v>37.626153408617959</v>
      </c>
      <c r="M82" s="1">
        <v>40.439274646846954</v>
      </c>
      <c r="N82" s="1">
        <v>43.273046211590106</v>
      </c>
      <c r="O82" s="1">
        <v>44.501878029201585</v>
      </c>
      <c r="P82" s="1">
        <v>44.104044831441051</v>
      </c>
      <c r="Q82" s="1">
        <v>43.653421686596282</v>
      </c>
      <c r="R82" s="1">
        <v>43.93678715246223</v>
      </c>
      <c r="S82" s="1">
        <v>44.208973469379352</v>
      </c>
      <c r="T82" s="1">
        <v>44.804598852142199</v>
      </c>
      <c r="U82" s="1">
        <v>45.728347444268486</v>
      </c>
      <c r="V82" s="1">
        <v>46.964955801839068</v>
      </c>
      <c r="W82" s="1">
        <v>48.587488315141094</v>
      </c>
      <c r="X82" s="1">
        <v>50.080815888933614</v>
      </c>
      <c r="Y82" s="1">
        <v>51.399845768804653</v>
      </c>
      <c r="Z82" s="1">
        <v>52.486292988690721</v>
      </c>
      <c r="AA82" s="1">
        <v>53.384367605464213</v>
      </c>
      <c r="AB82" s="1">
        <v>53.657731058270109</v>
      </c>
      <c r="AC82" s="1">
        <v>53.923488114238026</v>
      </c>
      <c r="AD82" s="1">
        <v>54.610488671644603</v>
      </c>
      <c r="AE82" s="1">
        <v>56.106832875779816</v>
      </c>
      <c r="AF82" s="1">
        <v>59.787710625616413</v>
      </c>
      <c r="AG82" s="1">
        <v>60.532026437594411</v>
      </c>
      <c r="AH82" s="1">
        <v>58.988689068891361</v>
      </c>
      <c r="AI82" s="1">
        <v>50.944624040338503</v>
      </c>
      <c r="AJ82" s="1">
        <v>55.507463778440744</v>
      </c>
      <c r="AK82" s="1">
        <v>52.140630155322569</v>
      </c>
      <c r="AL82" s="1">
        <v>48.70831052627144</v>
      </c>
      <c r="AM82" s="1">
        <v>44.925967901391147</v>
      </c>
      <c r="AN82" s="1">
        <v>40.182185877703134</v>
      </c>
      <c r="AO82" s="1">
        <v>44.330916153032831</v>
      </c>
      <c r="AP82" s="1">
        <v>45.276136511038082</v>
      </c>
      <c r="AQ82" s="1">
        <v>43.152777842692998</v>
      </c>
      <c r="AR82" s="1">
        <v>40.983788503265018</v>
      </c>
      <c r="AS82" s="1">
        <v>38.650449766338426</v>
      </c>
      <c r="AT82" s="1">
        <v>36.375128431117879</v>
      </c>
      <c r="AU82" s="1">
        <v>34.003934920800937</v>
      </c>
      <c r="AV82" s="1">
        <v>32.162431913632943</v>
      </c>
      <c r="AW82" s="1">
        <v>30.39675896190851</v>
      </c>
      <c r="AX82" s="1">
        <v>28.758404388478468</v>
      </c>
      <c r="AY82" s="1">
        <v>27.260640624476565</v>
      </c>
      <c r="AZ82" s="1">
        <v>26.19347126661992</v>
      </c>
      <c r="BA82" s="1">
        <v>25.289643195142968</v>
      </c>
      <c r="BB82" s="1">
        <v>24.498986366913407</v>
      </c>
      <c r="BC82" s="1">
        <v>23.858324848638134</v>
      </c>
      <c r="BD82" s="1">
        <v>23.356121506210709</v>
      </c>
      <c r="BE82" s="1">
        <v>22.923771007273778</v>
      </c>
      <c r="BF82" s="1">
        <v>22.576081225015368</v>
      </c>
      <c r="BG82" s="1">
        <v>22.286937854091072</v>
      </c>
      <c r="BH82" s="1">
        <v>22.043652283203901</v>
      </c>
      <c r="BI82" s="1">
        <v>21.836870644983005</v>
      </c>
      <c r="BJ82" s="1">
        <v>21.819773849229755</v>
      </c>
      <c r="BK82" s="1">
        <v>21.825643648397115</v>
      </c>
      <c r="BL82" s="1">
        <v>21.890503902121381</v>
      </c>
      <c r="BM82" t="s">
        <v>4</v>
      </c>
    </row>
    <row r="83" spans="3:65" x14ac:dyDescent="0.2">
      <c r="C83" t="s">
        <v>54</v>
      </c>
      <c r="D83" s="1">
        <v>11.617475194636871</v>
      </c>
      <c r="E83" s="1">
        <v>12.149720146163766</v>
      </c>
      <c r="F83" s="1">
        <v>12.687332266036393</v>
      </c>
      <c r="G83" s="1">
        <v>13.228674105559913</v>
      </c>
      <c r="H83" s="1">
        <v>13.773065423319043</v>
      </c>
      <c r="I83" s="1">
        <v>14.320538893121421</v>
      </c>
      <c r="J83" s="1">
        <v>15.0267365009637</v>
      </c>
      <c r="K83" s="1">
        <v>15.919281188434478</v>
      </c>
      <c r="L83" s="1">
        <v>17.000447812033837</v>
      </c>
      <c r="M83" s="1">
        <v>18.271610238484847</v>
      </c>
      <c r="N83" s="1">
        <v>19.552103770785759</v>
      </c>
      <c r="O83" s="1">
        <v>20.107402333124512</v>
      </c>
      <c r="P83" s="1">
        <v>19.927689673746677</v>
      </c>
      <c r="Q83" s="1">
        <v>19.724125708456345</v>
      </c>
      <c r="R83" s="1">
        <v>19.852218980102123</v>
      </c>
      <c r="S83" s="1">
        <v>19.975276742311063</v>
      </c>
      <c r="T83" s="1">
        <v>20.24448494064335</v>
      </c>
      <c r="U83" s="1">
        <v>20.661957902785854</v>
      </c>
      <c r="V83" s="1">
        <v>21.220798312245549</v>
      </c>
      <c r="W83" s="1">
        <v>21.655115470961604</v>
      </c>
      <c r="X83" s="1">
        <v>22.028701909682514</v>
      </c>
      <c r="Y83" s="1">
        <v>22.307295768343948</v>
      </c>
      <c r="Z83" s="1">
        <v>22.478578235980425</v>
      </c>
      <c r="AA83" s="1">
        <v>22.562880753674754</v>
      </c>
      <c r="AB83" s="1">
        <v>22.402073398566724</v>
      </c>
      <c r="AC83" s="1">
        <v>22.236037662601039</v>
      </c>
      <c r="AD83" s="1">
        <v>22.243832416692495</v>
      </c>
      <c r="AE83" s="1">
        <v>22.258560848947795</v>
      </c>
      <c r="AF83" s="1">
        <v>23.067187600225935</v>
      </c>
      <c r="AG83" s="1">
        <v>22.676700179982717</v>
      </c>
      <c r="AH83" s="1">
        <v>21.503985663747404</v>
      </c>
      <c r="AI83" s="1">
        <v>18.052092685861943</v>
      </c>
      <c r="AJ83" s="1">
        <v>19.127969808102094</v>
      </c>
      <c r="AK83" s="1">
        <v>17.60750292163312</v>
      </c>
      <c r="AL83" s="1">
        <v>16.156215443182756</v>
      </c>
      <c r="AM83" s="1">
        <v>14.607595107812173</v>
      </c>
      <c r="AN83" s="1">
        <v>12.783856884980331</v>
      </c>
      <c r="AO83" s="1">
        <v>13.765416885473767</v>
      </c>
      <c r="AP83" s="1">
        <v>13.677542011368548</v>
      </c>
      <c r="AQ83" s="1">
        <v>12.661187165383771</v>
      </c>
      <c r="AR83" s="1">
        <v>11.657287584769279</v>
      </c>
      <c r="AS83" s="1">
        <v>10.625215570375069</v>
      </c>
      <c r="AT83" s="1">
        <v>9.7538803311195537</v>
      </c>
      <c r="AU83" s="1">
        <v>8.8929184683634528</v>
      </c>
      <c r="AV83" s="1">
        <v>8.2643201853263033</v>
      </c>
      <c r="AW83" s="1">
        <v>7.6832906486889128</v>
      </c>
      <c r="AX83" s="1">
        <v>7.1659087543931683</v>
      </c>
      <c r="AY83" s="1">
        <v>6.7063064550340998</v>
      </c>
      <c r="AZ83" s="1">
        <v>6.3596883486868947</v>
      </c>
      <c r="BA83" s="1">
        <v>6.0838506541081561</v>
      </c>
      <c r="BB83" s="1">
        <v>5.8594812738601556</v>
      </c>
      <c r="BC83" s="1">
        <v>5.6883555276351849</v>
      </c>
      <c r="BD83" s="1">
        <v>5.5605666713246862</v>
      </c>
      <c r="BE83" s="1">
        <v>5.4541212892588913</v>
      </c>
      <c r="BF83" s="1">
        <v>5.3692104555440618</v>
      </c>
      <c r="BG83" s="1">
        <v>5.2992291279462567</v>
      </c>
      <c r="BH83" s="1">
        <v>5.2430469591453646</v>
      </c>
      <c r="BI83" s="1">
        <v>5.1978694043850746</v>
      </c>
      <c r="BJ83" s="1">
        <v>5.198948666108044</v>
      </c>
      <c r="BK83" s="1">
        <v>5.2053854208046904</v>
      </c>
      <c r="BL83" s="1">
        <v>5.2243030126858114</v>
      </c>
      <c r="BM83" t="s">
        <v>54</v>
      </c>
    </row>
    <row r="84" spans="3:65" x14ac:dyDescent="0.2">
      <c r="C84" t="s">
        <v>5</v>
      </c>
      <c r="D84" s="1">
        <v>45.359164922796765</v>
      </c>
      <c r="E84" s="1">
        <v>47.681535947768609</v>
      </c>
      <c r="F84" s="1">
        <v>49.981103346621943</v>
      </c>
      <c r="G84" s="1">
        <v>52.250998120835526</v>
      </c>
      <c r="H84" s="1">
        <v>54.488700684171889</v>
      </c>
      <c r="I84" s="1">
        <v>56.694730033388311</v>
      </c>
      <c r="J84" s="1">
        <v>60.259689410977188</v>
      </c>
      <c r="K84" s="1">
        <v>64.686347160568189</v>
      </c>
      <c r="L84" s="1">
        <v>69.969120863942379</v>
      </c>
      <c r="M84" s="1">
        <v>76.095366029048307</v>
      </c>
      <c r="N84" s="1">
        <v>82.14434581225386</v>
      </c>
      <c r="O84" s="1">
        <v>84.498181711492805</v>
      </c>
      <c r="P84" s="1">
        <v>83.185526008394106</v>
      </c>
      <c r="Q84" s="1">
        <v>81.843759830541131</v>
      </c>
      <c r="R84" s="1">
        <v>82.261259818390002</v>
      </c>
      <c r="S84" s="1">
        <v>82.936442052442828</v>
      </c>
      <c r="T84" s="1">
        <v>84.405422022594536</v>
      </c>
      <c r="U84" s="1">
        <v>86.67076819878892</v>
      </c>
      <c r="V84" s="1">
        <v>89.269675348187775</v>
      </c>
      <c r="W84" s="1">
        <v>91.208545256904287</v>
      </c>
      <c r="X84" s="1">
        <v>92.935223003084062</v>
      </c>
      <c r="Y84" s="1">
        <v>95.205189722160782</v>
      </c>
      <c r="Z84" s="1">
        <v>96.98000731361941</v>
      </c>
      <c r="AA84" s="1">
        <v>98.284542825361683</v>
      </c>
      <c r="AB84" s="1">
        <v>98.2436273769802</v>
      </c>
      <c r="AC84" s="1">
        <v>94.668554218294744</v>
      </c>
      <c r="AD84" s="1">
        <v>93.812198635036211</v>
      </c>
      <c r="AE84" s="1">
        <v>94.366240418187019</v>
      </c>
      <c r="AF84" s="1">
        <v>98.434572938962717</v>
      </c>
      <c r="AG84" s="1">
        <v>96.615418834436511</v>
      </c>
      <c r="AH84" s="1">
        <v>91.462868421747757</v>
      </c>
      <c r="AI84" s="1">
        <v>76.722268413950843</v>
      </c>
      <c r="AJ84" s="1">
        <v>81.569334905914118</v>
      </c>
      <c r="AK84" s="1">
        <v>76.082209643193309</v>
      </c>
      <c r="AL84" s="1">
        <v>70.845791462703261</v>
      </c>
      <c r="AM84" s="1">
        <v>65.329489916492477</v>
      </c>
      <c r="AN84" s="1">
        <v>58.295638201492764</v>
      </c>
      <c r="AO84" s="1">
        <v>64.231395220673591</v>
      </c>
      <c r="AP84" s="1">
        <v>65.726697194713012</v>
      </c>
      <c r="AQ84" s="1">
        <v>62.905553596351268</v>
      </c>
      <c r="AR84" s="1">
        <v>60.099051872796807</v>
      </c>
      <c r="AS84" s="1">
        <v>57.119625215396091</v>
      </c>
      <c r="AT84" s="1">
        <v>54.641994379399428</v>
      </c>
      <c r="AU84" s="1">
        <v>52.138237632009094</v>
      </c>
      <c r="AV84" s="1">
        <v>50.621101735806242</v>
      </c>
      <c r="AW84" s="1">
        <v>49.061376588974248</v>
      </c>
      <c r="AX84" s="1">
        <v>47.721379028801373</v>
      </c>
      <c r="AY84" s="1">
        <v>46.518182028608337</v>
      </c>
      <c r="AZ84" s="1">
        <v>45.563356874894986</v>
      </c>
      <c r="BA84" s="1">
        <v>44.862749620931282</v>
      </c>
      <c r="BB84" s="1">
        <v>44.281016200271118</v>
      </c>
      <c r="BC84" s="1">
        <v>43.867344820666659</v>
      </c>
      <c r="BD84" s="1">
        <v>43.583689135794884</v>
      </c>
      <c r="BE84" s="1">
        <v>43.29597911204776</v>
      </c>
      <c r="BF84" s="1">
        <v>43.043108422213336</v>
      </c>
      <c r="BG84" s="1">
        <v>42.802887067947879</v>
      </c>
      <c r="BH84" s="1">
        <v>42.574380172049125</v>
      </c>
      <c r="BI84" s="1">
        <v>42.35871384403368</v>
      </c>
      <c r="BJ84" s="1">
        <v>42.513228514433351</v>
      </c>
      <c r="BK84" s="1">
        <v>42.670517285411833</v>
      </c>
      <c r="BL84" s="1">
        <v>42.903074772060847</v>
      </c>
      <c r="BM84" t="s">
        <v>5</v>
      </c>
    </row>
    <row r="85" spans="3:65" x14ac:dyDescent="0.2">
      <c r="C85" t="s">
        <v>151</v>
      </c>
      <c r="D85" s="1">
        <v>8.1170012460415215</v>
      </c>
      <c r="E85" s="1">
        <v>8.510283430040456</v>
      </c>
      <c r="F85" s="1">
        <v>8.9036177052770817</v>
      </c>
      <c r="G85" s="1">
        <v>9.2957786639802134</v>
      </c>
      <c r="H85" s="1">
        <v>9.6862633181110578</v>
      </c>
      <c r="I85" s="1">
        <v>10.075089838323832</v>
      </c>
      <c r="J85" s="1">
        <v>10.580898261658394</v>
      </c>
      <c r="K85" s="1">
        <v>11.220947409873355</v>
      </c>
      <c r="L85" s="1">
        <v>11.995539079142471</v>
      </c>
      <c r="M85" s="1">
        <v>12.904308029573462</v>
      </c>
      <c r="N85" s="1">
        <v>13.810744480066221</v>
      </c>
      <c r="O85" s="1">
        <v>14.169778450010764</v>
      </c>
      <c r="P85" s="1">
        <v>13.979686727836999</v>
      </c>
      <c r="Q85" s="1">
        <v>13.778391228610005</v>
      </c>
      <c r="R85" s="1">
        <v>13.832461819890028</v>
      </c>
      <c r="S85" s="1">
        <v>13.898972483917797</v>
      </c>
      <c r="T85" s="1">
        <v>14.078946369447173</v>
      </c>
      <c r="U85" s="1">
        <v>14.373569517052628</v>
      </c>
      <c r="V85" s="1">
        <v>14.755373834326615</v>
      </c>
      <c r="W85" s="1">
        <v>15.031487649279141</v>
      </c>
      <c r="X85" s="1">
        <v>15.269670826300354</v>
      </c>
      <c r="Y85" s="1">
        <v>15.307546094325184</v>
      </c>
      <c r="Z85" s="1">
        <v>15.270971998673721</v>
      </c>
      <c r="AA85" s="1">
        <v>15.168217639668242</v>
      </c>
      <c r="AB85" s="1">
        <v>14.902728753815817</v>
      </c>
      <c r="AC85" s="1">
        <v>11.558235861575527</v>
      </c>
      <c r="AD85" s="1">
        <v>10.129375170811276</v>
      </c>
      <c r="AE85" s="1">
        <v>9.9325784021394341</v>
      </c>
      <c r="AF85" s="1">
        <v>10.073072014915221</v>
      </c>
      <c r="AG85" s="1">
        <v>9.7788008375997926</v>
      </c>
      <c r="AH85" s="1">
        <v>9.1543874502931661</v>
      </c>
      <c r="AI85" s="1">
        <v>7.5814964753812877</v>
      </c>
      <c r="AJ85" s="1">
        <v>7.9006523352737625</v>
      </c>
      <c r="AK85" s="1">
        <v>7.1652392675729137</v>
      </c>
      <c r="AL85" s="1">
        <v>6.4773819658339837</v>
      </c>
      <c r="AM85" s="1">
        <v>5.7643249034911523</v>
      </c>
      <c r="AN85" s="1">
        <v>4.9809378519574903</v>
      </c>
      <c r="AO85" s="1">
        <v>5.293805626445649</v>
      </c>
      <c r="AP85" s="1">
        <v>5.1872710259113086</v>
      </c>
      <c r="AQ85" s="1">
        <v>4.7339708150149242</v>
      </c>
      <c r="AR85" s="1">
        <v>4.2946630716845711</v>
      </c>
      <c r="AS85" s="1">
        <v>3.854220532159236</v>
      </c>
      <c r="AT85" s="1">
        <v>3.5137473416942679</v>
      </c>
      <c r="AU85" s="1">
        <v>3.1889647374915548</v>
      </c>
      <c r="AV85" s="1">
        <v>2.9350946634196249</v>
      </c>
      <c r="AW85" s="1">
        <v>2.7027079990827678</v>
      </c>
      <c r="AX85" s="1">
        <v>2.4988922900017267</v>
      </c>
      <c r="AY85" s="1">
        <v>2.3263413003637852</v>
      </c>
      <c r="AZ85" s="1">
        <v>2.1947377258209535</v>
      </c>
      <c r="BA85" s="1">
        <v>2.0920983942054123</v>
      </c>
      <c r="BB85" s="1">
        <v>2.010794224510144</v>
      </c>
      <c r="BC85" s="1">
        <v>1.9497018682781322</v>
      </c>
      <c r="BD85" s="1">
        <v>1.9041192498871673</v>
      </c>
      <c r="BE85" s="1">
        <v>1.8663676550109602</v>
      </c>
      <c r="BF85" s="1">
        <v>1.8365296478104589</v>
      </c>
      <c r="BG85" s="1">
        <v>1.8127147648505677</v>
      </c>
      <c r="BH85" s="1">
        <v>1.7946592637361931</v>
      </c>
      <c r="BI85" s="1">
        <v>1.7805355336535802</v>
      </c>
      <c r="BJ85" s="1">
        <v>1.7824514797073165</v>
      </c>
      <c r="BK85" s="1">
        <v>1.7857254070996376</v>
      </c>
      <c r="BL85" s="1">
        <v>1.7931188741427602</v>
      </c>
      <c r="BM85" t="s">
        <v>6</v>
      </c>
    </row>
    <row r="86" spans="3:65" x14ac:dyDescent="0.2">
      <c r="C86" t="s">
        <v>7</v>
      </c>
      <c r="D86" s="1">
        <v>0.19252219715233893</v>
      </c>
      <c r="E86" s="1">
        <v>0.20134244129097095</v>
      </c>
      <c r="F86" s="1">
        <v>0.21025162894143268</v>
      </c>
      <c r="G86" s="1">
        <v>0.21922262467066558</v>
      </c>
      <c r="H86" s="1">
        <v>0.228244155670278</v>
      </c>
      <c r="I86" s="1">
        <v>0.23731676340329269</v>
      </c>
      <c r="J86" s="1">
        <v>0.24894989031385845</v>
      </c>
      <c r="K86" s="1">
        <v>0.26366059623024374</v>
      </c>
      <c r="L86" s="1">
        <v>0.28148634012507978</v>
      </c>
      <c r="M86" s="1">
        <v>0.30245000453010967</v>
      </c>
      <c r="N86" s="1">
        <v>0.32356764856597264</v>
      </c>
      <c r="O86" s="1">
        <v>0.33270678515808905</v>
      </c>
      <c r="P86" s="1">
        <v>0.32970503462556633</v>
      </c>
      <c r="Q86" s="1">
        <v>0.32630800540859695</v>
      </c>
      <c r="R86" s="1">
        <v>0.3283870373913555</v>
      </c>
      <c r="S86" s="1">
        <v>0.33037214376415602</v>
      </c>
      <c r="T86" s="1">
        <v>0.33476865746067141</v>
      </c>
      <c r="U86" s="1">
        <v>0.34161300582319903</v>
      </c>
      <c r="V86" s="1">
        <v>0.35079160240981244</v>
      </c>
      <c r="W86" s="1">
        <v>0.36137391083751186</v>
      </c>
      <c r="X86" s="1">
        <v>0.37098093435088592</v>
      </c>
      <c r="Y86" s="1">
        <v>0.37955039179664574</v>
      </c>
      <c r="Z86" s="1">
        <v>0.38637822254901882</v>
      </c>
      <c r="AA86" s="1">
        <v>0.39179661850573111</v>
      </c>
      <c r="AB86" s="1">
        <v>0.39270090971344751</v>
      </c>
      <c r="AC86" s="1">
        <v>0.39354462139842239</v>
      </c>
      <c r="AD86" s="1">
        <v>0.39747695804183153</v>
      </c>
      <c r="AE86" s="1">
        <v>0.41259838372729629</v>
      </c>
      <c r="AF86" s="1">
        <v>0.44445338398059436</v>
      </c>
      <c r="AG86" s="1">
        <v>0.45279020811421394</v>
      </c>
      <c r="AH86" s="1">
        <v>0.44358965432595893</v>
      </c>
      <c r="AI86" s="1">
        <v>0.38541224217152326</v>
      </c>
      <c r="AJ86" s="1">
        <v>0.42601371072663768</v>
      </c>
      <c r="AK86" s="1">
        <v>0.41293491714027208</v>
      </c>
      <c r="AL86" s="1">
        <v>0.39900017526476922</v>
      </c>
      <c r="AM86" s="1">
        <v>0.38315106192178794</v>
      </c>
      <c r="AN86" s="1">
        <v>0.35751680199477559</v>
      </c>
      <c r="AO86" s="1">
        <v>0.41259789414877968</v>
      </c>
      <c r="AP86" s="1">
        <v>0.44388762787442387</v>
      </c>
      <c r="AQ86" s="1">
        <v>0.44658176116080717</v>
      </c>
      <c r="AR86" s="1">
        <v>0.44899083865804268</v>
      </c>
      <c r="AS86" s="1">
        <v>0.45020696172147312</v>
      </c>
      <c r="AT86" s="1">
        <v>0.45020503610905044</v>
      </c>
      <c r="AU86" s="1">
        <v>0.44911101436133033</v>
      </c>
      <c r="AV86" s="1">
        <v>0.45216369910271631</v>
      </c>
      <c r="AW86" s="1">
        <v>0.45338201793033406</v>
      </c>
      <c r="AX86" s="1">
        <v>0.45485681801417005</v>
      </c>
      <c r="AY86" s="1">
        <v>0.45554173321886754</v>
      </c>
      <c r="AZ86" s="1">
        <v>0.45649179004717116</v>
      </c>
      <c r="BA86" s="1">
        <v>0.4576998943759108</v>
      </c>
      <c r="BB86" s="1">
        <v>0.45818738838149692</v>
      </c>
      <c r="BC86" s="1">
        <v>0.45882400148595109</v>
      </c>
      <c r="BD86" s="1">
        <v>0.45951102022163631</v>
      </c>
      <c r="BE86" s="1">
        <v>0.45908774251315604</v>
      </c>
      <c r="BF86" s="1">
        <v>0.45829569563101835</v>
      </c>
      <c r="BG86" s="1">
        <v>0.45704105370524828</v>
      </c>
      <c r="BH86" s="1">
        <v>0.45538980953680569</v>
      </c>
      <c r="BI86" s="1">
        <v>0.45346302113291836</v>
      </c>
      <c r="BJ86" s="1">
        <v>0.45472269258409026</v>
      </c>
      <c r="BK86" s="1">
        <v>0.45592608997275247</v>
      </c>
      <c r="BL86" s="1">
        <v>0.45803885889794582</v>
      </c>
      <c r="BM86" t="s">
        <v>7</v>
      </c>
    </row>
    <row r="87" spans="3:65" x14ac:dyDescent="0.2">
      <c r="C87" t="s">
        <v>8</v>
      </c>
      <c r="D87" s="1">
        <v>9.1357300051952445E-2</v>
      </c>
      <c r="E87" s="1">
        <v>9.5907980416607211E-2</v>
      </c>
      <c r="F87" s="1">
        <v>0.10043662033101901</v>
      </c>
      <c r="G87" s="1">
        <v>0.10492928796987619</v>
      </c>
      <c r="H87" s="1">
        <v>0.10938049551933932</v>
      </c>
      <c r="I87" s="1">
        <v>0.11379075041590166</v>
      </c>
      <c r="J87" s="1">
        <v>0.11977145414524998</v>
      </c>
      <c r="K87" s="1">
        <v>0.12731644558071584</v>
      </c>
      <c r="L87" s="1">
        <v>0.13642179521859388</v>
      </c>
      <c r="M87" s="1">
        <v>0.14707488752945527</v>
      </c>
      <c r="N87" s="1">
        <v>0.15764758615812338</v>
      </c>
      <c r="O87" s="1">
        <v>0.16169250550370287</v>
      </c>
      <c r="P87" s="1">
        <v>0.15922359440402326</v>
      </c>
      <c r="Q87" s="1">
        <v>0.15666295951626227</v>
      </c>
      <c r="R87" s="1">
        <v>0.15717952026293502</v>
      </c>
      <c r="S87" s="1">
        <v>0.15796111039024946</v>
      </c>
      <c r="T87" s="1">
        <v>0.16011738529801214</v>
      </c>
      <c r="U87" s="1">
        <v>0.16365784497325564</v>
      </c>
      <c r="V87" s="1">
        <v>0.16852693435739835</v>
      </c>
      <c r="W87" s="1">
        <v>0.17121513404756025</v>
      </c>
      <c r="X87" s="1">
        <v>0.17349732174519644</v>
      </c>
      <c r="Y87" s="1">
        <v>0.17156526923235715</v>
      </c>
      <c r="Z87" s="1">
        <v>0.16879947602614212</v>
      </c>
      <c r="AA87" s="1">
        <v>0.1652615542544448</v>
      </c>
      <c r="AB87" s="1">
        <v>0.16011901337939491</v>
      </c>
      <c r="AC87" s="1">
        <v>0.15490175198139761</v>
      </c>
      <c r="AD87" s="1">
        <v>0.15082807988586364</v>
      </c>
      <c r="AE87" s="1">
        <v>0.15104229585822271</v>
      </c>
      <c r="AF87" s="1">
        <v>0.15694519858240602</v>
      </c>
      <c r="AG87" s="1">
        <v>0.15504380044514529</v>
      </c>
      <c r="AH87" s="1">
        <v>0.14734653500500122</v>
      </c>
      <c r="AI87" s="1">
        <v>0.12408022911725301</v>
      </c>
      <c r="AJ87" s="1">
        <v>0.13273719182145016</v>
      </c>
      <c r="AK87" s="1">
        <v>0.12446560573758263</v>
      </c>
      <c r="AL87" s="1">
        <v>0.11700764058105458</v>
      </c>
      <c r="AM87" s="1">
        <v>0.10942276794573039</v>
      </c>
      <c r="AN87" s="1">
        <v>0.10027663023453603</v>
      </c>
      <c r="AO87" s="1">
        <v>0.11384476122724108</v>
      </c>
      <c r="AP87" s="1">
        <v>0.12073737492485367</v>
      </c>
      <c r="AQ87" s="1">
        <v>0.12000223673937441</v>
      </c>
      <c r="AR87" s="1">
        <v>0.11947325879942634</v>
      </c>
      <c r="AS87" s="1">
        <v>0.11891851795013271</v>
      </c>
      <c r="AT87" s="1">
        <v>0.11827990368707027</v>
      </c>
      <c r="AU87" s="1">
        <v>0.11754025664276166</v>
      </c>
      <c r="AV87" s="1">
        <v>0.11794096808578249</v>
      </c>
      <c r="AW87" s="1">
        <v>0.11783630649230313</v>
      </c>
      <c r="AX87" s="1">
        <v>0.11786495295530051</v>
      </c>
      <c r="AY87" s="1">
        <v>0.11775746753399619</v>
      </c>
      <c r="AZ87" s="1">
        <v>0.11777786235682992</v>
      </c>
      <c r="BA87" s="1">
        <v>0.11793085758319365</v>
      </c>
      <c r="BB87" s="1">
        <v>0.1179637521462775</v>
      </c>
      <c r="BC87" s="1">
        <v>0.11806835536741514</v>
      </c>
      <c r="BD87" s="1">
        <v>0.11819839555018322</v>
      </c>
      <c r="BE87" s="1">
        <v>0.11806809908553054</v>
      </c>
      <c r="BF87" s="1">
        <v>0.11786004786161899</v>
      </c>
      <c r="BG87" s="1">
        <v>0.11755116676591017</v>
      </c>
      <c r="BH87" s="1">
        <v>0.11714464591119039</v>
      </c>
      <c r="BI87" s="1">
        <v>0.11667028864544982</v>
      </c>
      <c r="BJ87" s="1">
        <v>0.11711110130437397</v>
      </c>
      <c r="BK87" s="1">
        <v>0.11752501469417369</v>
      </c>
      <c r="BL87" s="1">
        <v>0.11814998948135458</v>
      </c>
      <c r="BM87" t="s">
        <v>8</v>
      </c>
    </row>
    <row r="88" spans="3:65" x14ac:dyDescent="0.2">
      <c r="C88" t="s">
        <v>9</v>
      </c>
      <c r="D88" s="1">
        <v>4.8810479327817262</v>
      </c>
      <c r="E88" s="1">
        <v>4.9934725409532543</v>
      </c>
      <c r="F88" s="1">
        <v>5.2272544552061335</v>
      </c>
      <c r="G88" s="1">
        <v>5.3196523711503971</v>
      </c>
      <c r="H88" s="1">
        <v>5.5444415484917702</v>
      </c>
      <c r="I88" s="1">
        <v>5.6158288708624582</v>
      </c>
      <c r="J88" s="1">
        <v>5.8972883344175102</v>
      </c>
      <c r="K88" s="1">
        <v>6.0848256947648727</v>
      </c>
      <c r="L88" s="1">
        <v>6.5047631168423123</v>
      </c>
      <c r="M88" s="1">
        <v>6.802932889571129</v>
      </c>
      <c r="N88" s="1">
        <v>7.2791406302952417</v>
      </c>
      <c r="O88" s="1">
        <v>7.4617186567245772</v>
      </c>
      <c r="P88" s="1">
        <v>7.3506497151314374</v>
      </c>
      <c r="Q88" s="1">
        <v>7.2346625441060581</v>
      </c>
      <c r="R88" s="1">
        <v>7.2564457150648982</v>
      </c>
      <c r="S88" s="1">
        <v>7.2871361126745304</v>
      </c>
      <c r="T88" s="1">
        <v>7.3791323837142748</v>
      </c>
      <c r="U88" s="1">
        <v>7.5330013109868297</v>
      </c>
      <c r="V88" s="1">
        <v>7.7462694870106414</v>
      </c>
      <c r="W88" s="1">
        <v>7.9524284002465713</v>
      </c>
      <c r="X88" s="1">
        <v>8.1391434027802809</v>
      </c>
      <c r="Y88" s="1">
        <v>8.2533635865284083</v>
      </c>
      <c r="Z88" s="1">
        <v>8.3283418884998675</v>
      </c>
      <c r="AA88" s="1">
        <v>8.3675647729022149</v>
      </c>
      <c r="AB88" s="1">
        <v>3.3229631336494867</v>
      </c>
      <c r="AC88" s="1">
        <v>1.3188910045124831</v>
      </c>
      <c r="AD88" s="1">
        <v>2.8259602857234379E-2</v>
      </c>
      <c r="AE88" s="1">
        <v>2.9054265665448779E-2</v>
      </c>
      <c r="AF88" s="1">
        <v>3.101269067859852E-2</v>
      </c>
      <c r="AG88" s="1">
        <v>3.1294038366594237E-2</v>
      </c>
      <c r="AH88" s="1">
        <v>3.0365346261749998E-2</v>
      </c>
      <c r="AI88" s="1">
        <v>2.6135122926034437E-2</v>
      </c>
      <c r="AJ88" s="1">
        <v>2.8632925135457999E-2</v>
      </c>
      <c r="AK88" s="1">
        <v>2.7506570030510234E-2</v>
      </c>
      <c r="AL88" s="1">
        <v>2.6386259828504729E-2</v>
      </c>
      <c r="AM88" s="1">
        <v>2.5178914600255457E-2</v>
      </c>
      <c r="AN88" s="1">
        <v>2.3393068360327465E-2</v>
      </c>
      <c r="AO88" s="1">
        <v>2.6895425747334171E-2</v>
      </c>
      <c r="AP88" s="1">
        <v>2.8860717953662001E-2</v>
      </c>
      <c r="AQ88" s="1">
        <v>2.8979754933699812E-2</v>
      </c>
      <c r="AR88" s="1">
        <v>2.9091069376310261E-2</v>
      </c>
      <c r="AS88" s="1">
        <v>2.9135559022923467E-2</v>
      </c>
      <c r="AT88" s="1">
        <v>2.9108991911237107E-2</v>
      </c>
      <c r="AU88" s="1">
        <v>2.9018919141750369E-2</v>
      </c>
      <c r="AV88" s="1">
        <v>2.9188035378408021E-2</v>
      </c>
      <c r="AW88" s="1">
        <v>2.9216554166326961E-2</v>
      </c>
      <c r="AX88" s="1">
        <v>2.9264781949507147E-2</v>
      </c>
      <c r="AY88" s="1">
        <v>2.926763935616691E-2</v>
      </c>
      <c r="AZ88" s="1">
        <v>2.9293206836530111E-2</v>
      </c>
      <c r="BA88" s="1">
        <v>2.9341195307637499E-2</v>
      </c>
      <c r="BB88" s="1">
        <v>2.9350654314615119E-2</v>
      </c>
      <c r="BC88" s="1">
        <v>2.9374051910634434E-2</v>
      </c>
      <c r="BD88" s="1">
        <v>2.9404217307509823E-2</v>
      </c>
      <c r="BE88" s="1">
        <v>2.9369611323579299E-2</v>
      </c>
      <c r="BF88" s="1">
        <v>2.9315802016982886E-2</v>
      </c>
      <c r="BG88" s="1">
        <v>2.9236875065819679E-2</v>
      </c>
      <c r="BH88" s="1">
        <v>2.9133950431731316E-2</v>
      </c>
      <c r="BI88" s="1">
        <v>2.901440170705907E-2</v>
      </c>
      <c r="BJ88" s="1">
        <v>2.9119427031639732E-2</v>
      </c>
      <c r="BK88" s="1">
        <v>2.9218403699075416E-2</v>
      </c>
      <c r="BL88" s="1">
        <v>2.9370772626413726E-2</v>
      </c>
      <c r="BM88" t="s">
        <v>9</v>
      </c>
    </row>
    <row r="89" spans="3:65" x14ac:dyDescent="0.2">
      <c r="C89" t="s">
        <v>10</v>
      </c>
      <c r="D89" s="1">
        <v>3853.4897219725162</v>
      </c>
      <c r="E89" s="1">
        <v>4043.3299503915641</v>
      </c>
      <c r="F89" s="1">
        <v>4232.6285613293712</v>
      </c>
      <c r="G89" s="1">
        <v>4420.7991094482268</v>
      </c>
      <c r="H89" s="1">
        <v>4607.6060144245084</v>
      </c>
      <c r="I89" s="1">
        <v>4793.0644075335067</v>
      </c>
      <c r="J89" s="1">
        <v>5033.2877775739844</v>
      </c>
      <c r="K89" s="1">
        <v>5337.6090994477454</v>
      </c>
      <c r="L89" s="1">
        <v>5705.9782060940752</v>
      </c>
      <c r="M89" s="1">
        <v>6138.0336658955594</v>
      </c>
      <c r="N89" s="1">
        <v>6567.6982226348409</v>
      </c>
      <c r="O89" s="1">
        <v>6732.4315944124792</v>
      </c>
      <c r="P89" s="1">
        <v>6632.2182138308181</v>
      </c>
      <c r="Q89" s="1">
        <v>6527.5672975095431</v>
      </c>
      <c r="R89" s="1">
        <v>6547.2214435764963</v>
      </c>
      <c r="S89" s="1">
        <v>6574.9122494106132</v>
      </c>
      <c r="T89" s="1">
        <v>6657.9170677654229</v>
      </c>
      <c r="U89" s="1">
        <v>6796.7472857118646</v>
      </c>
      <c r="V89" s="1">
        <v>6989.1712395487548</v>
      </c>
      <c r="W89" s="1">
        <v>7175.1807696304722</v>
      </c>
      <c r="X89" s="1">
        <v>7343.646781287971</v>
      </c>
      <c r="Y89" s="1">
        <v>7446.7034106199389</v>
      </c>
      <c r="Z89" s="1">
        <v>7514.3535475804274</v>
      </c>
      <c r="AA89" s="1">
        <v>7549.7428993266749</v>
      </c>
      <c r="AB89" s="1">
        <v>7495.4655278674181</v>
      </c>
      <c r="AC89" s="1">
        <v>7437.4147874465343</v>
      </c>
      <c r="AD89" s="1">
        <v>7436.7970879097993</v>
      </c>
      <c r="AE89" s="1">
        <v>7645.9205525194993</v>
      </c>
      <c r="AF89" s="1">
        <v>8161.2996789799845</v>
      </c>
      <c r="AG89" s="1">
        <v>8122.5149903821621</v>
      </c>
      <c r="AH89" s="1">
        <v>7881.4685822874117</v>
      </c>
      <c r="AI89" s="1">
        <v>6740.0858905403375</v>
      </c>
      <c r="AJ89" s="1">
        <v>7537.1206371061207</v>
      </c>
      <c r="AK89" s="1">
        <v>7238.7189749859899</v>
      </c>
      <c r="AL89" s="1">
        <v>6944.3987910906462</v>
      </c>
      <c r="AM89" s="1">
        <v>6627.2071728613919</v>
      </c>
      <c r="AN89" s="1">
        <v>6157.6852528826494</v>
      </c>
      <c r="AO89" s="1">
        <v>7080.2019347670384</v>
      </c>
      <c r="AP89" s="1">
        <v>7598.2809125485501</v>
      </c>
      <c r="AQ89" s="1">
        <v>7630.3265444098915</v>
      </c>
      <c r="AR89" s="1">
        <v>7660.3356599373819</v>
      </c>
      <c r="AS89" s="1">
        <v>7672.7552760442977</v>
      </c>
      <c r="AT89" s="1">
        <v>7666.4720499856285</v>
      </c>
      <c r="AU89" s="1">
        <v>7643.4730108011963</v>
      </c>
      <c r="AV89" s="1">
        <v>7688.6774962381878</v>
      </c>
      <c r="AW89" s="1">
        <v>7696.7823640924471</v>
      </c>
      <c r="AX89" s="1">
        <v>7710.0620428312432</v>
      </c>
      <c r="AY89" s="1">
        <v>7711.379452216227</v>
      </c>
      <c r="AZ89" s="1">
        <v>7718.6371251362671</v>
      </c>
      <c r="BA89" s="1">
        <v>7731.6378146423403</v>
      </c>
      <c r="BB89" s="1">
        <v>7734.4359313791247</v>
      </c>
      <c r="BC89" s="1">
        <v>7740.8648535099519</v>
      </c>
      <c r="BD89" s="1">
        <v>7749.0358038434269</v>
      </c>
      <c r="BE89" s="1">
        <v>7740.0950929729397</v>
      </c>
      <c r="BF89" s="1">
        <v>7726.0560552404331</v>
      </c>
      <c r="BG89" s="1">
        <v>7705.3649609763379</v>
      </c>
      <c r="BH89" s="1">
        <v>7678.3214642974463</v>
      </c>
      <c r="BI89" s="1">
        <v>7646.87276546666</v>
      </c>
      <c r="BJ89" s="1">
        <v>7674.5927327706895</v>
      </c>
      <c r="BK89" s="1">
        <v>7700.7056442020612</v>
      </c>
      <c r="BL89" s="1">
        <v>7740.8839881240738</v>
      </c>
      <c r="BM89" t="s">
        <v>10</v>
      </c>
    </row>
    <row r="90" spans="3:65" x14ac:dyDescent="0.2">
      <c r="C90" t="s">
        <v>152</v>
      </c>
      <c r="D90" s="1">
        <v>1220.2619831954314</v>
      </c>
      <c r="E90" s="1">
        <v>1280.3775746033984</v>
      </c>
      <c r="F90" s="1">
        <v>1340.3216551810597</v>
      </c>
      <c r="G90" s="1">
        <v>1399.908518723789</v>
      </c>
      <c r="H90" s="1">
        <v>1459.0635653925715</v>
      </c>
      <c r="I90" s="1">
        <v>1517.7915867195834</v>
      </c>
      <c r="J90" s="1">
        <v>1593.8617120047325</v>
      </c>
      <c r="K90" s="1">
        <v>1690.2293596569091</v>
      </c>
      <c r="L90" s="1">
        <v>1806.8786435673089</v>
      </c>
      <c r="M90" s="1">
        <v>1943.6951113060368</v>
      </c>
      <c r="N90" s="1">
        <v>2079.7544657986405</v>
      </c>
      <c r="O90" s="1">
        <v>2131.9196162070225</v>
      </c>
      <c r="P90" s="1">
        <v>2100.1856328946965</v>
      </c>
      <c r="Q90" s="1">
        <v>2067.0464411731596</v>
      </c>
      <c r="R90" s="1">
        <v>2073.2702043042564</v>
      </c>
      <c r="S90" s="1">
        <v>2082.0388893355798</v>
      </c>
      <c r="T90" s="1">
        <v>2108.3235382040784</v>
      </c>
      <c r="U90" s="1">
        <v>2152.2860888533796</v>
      </c>
      <c r="V90" s="1">
        <v>2213.2198534316117</v>
      </c>
      <c r="W90" s="1">
        <v>2272.1224000704492</v>
      </c>
      <c r="X90" s="1">
        <v>2325.469543651509</v>
      </c>
      <c r="Y90" s="1">
        <v>2358.1038818652592</v>
      </c>
      <c r="Z90" s="1">
        <v>2379.5262538571051</v>
      </c>
      <c r="AA90" s="1">
        <v>2390.7327922577765</v>
      </c>
      <c r="AB90" s="1">
        <v>2373.5450954639196</v>
      </c>
      <c r="AC90" s="1">
        <v>2355.1625080580056</v>
      </c>
      <c r="AD90" s="1">
        <v>2354.9669047695315</v>
      </c>
      <c r="AE90" s="1">
        <v>2421.188805454065</v>
      </c>
      <c r="AF90" s="1">
        <v>2584.3908898832096</v>
      </c>
      <c r="AG90" s="1">
        <v>2607.8365305495195</v>
      </c>
      <c r="AH90" s="1">
        <v>2530.4455218125004</v>
      </c>
      <c r="AI90" s="1">
        <v>2177.9269105028698</v>
      </c>
      <c r="AJ90" s="1">
        <v>2386.0770946214998</v>
      </c>
      <c r="AK90" s="1">
        <v>2292.2141692091864</v>
      </c>
      <c r="AL90" s="1">
        <v>2198.8549857087278</v>
      </c>
      <c r="AM90" s="1">
        <v>2098.2428833546214</v>
      </c>
      <c r="AN90" s="1">
        <v>1949.4223633606223</v>
      </c>
      <c r="AO90" s="1">
        <v>2241.2854789445141</v>
      </c>
      <c r="AP90" s="1">
        <v>2405.0598294718329</v>
      </c>
      <c r="AQ90" s="1">
        <v>2414.979577808318</v>
      </c>
      <c r="AR90" s="1">
        <v>2424.2557813591879</v>
      </c>
      <c r="AS90" s="1">
        <v>2427.9632519102893</v>
      </c>
      <c r="AT90" s="1">
        <v>2425.7493259364255</v>
      </c>
      <c r="AU90" s="1">
        <v>2418.2432618125308</v>
      </c>
      <c r="AV90" s="1">
        <v>2432.336281534002</v>
      </c>
      <c r="AW90" s="1">
        <v>2434.7128471939131</v>
      </c>
      <c r="AX90" s="1">
        <v>2438.7318291255956</v>
      </c>
      <c r="AY90" s="1">
        <v>2438.9699463472425</v>
      </c>
      <c r="AZ90" s="1">
        <v>2441.1005697108426</v>
      </c>
      <c r="BA90" s="1">
        <v>2445.0996089697919</v>
      </c>
      <c r="BB90" s="1">
        <v>2445.8878595512601</v>
      </c>
      <c r="BC90" s="1">
        <v>2447.8376592195359</v>
      </c>
      <c r="BD90" s="1">
        <v>2450.3514422924854</v>
      </c>
      <c r="BE90" s="1">
        <v>2447.4676102982748</v>
      </c>
      <c r="BF90" s="1">
        <v>2442.9835014152404</v>
      </c>
      <c r="BG90" s="1">
        <v>2436.4062554849734</v>
      </c>
      <c r="BH90" s="1">
        <v>2427.8292026442759</v>
      </c>
      <c r="BI90" s="1">
        <v>2417.8668089215889</v>
      </c>
      <c r="BJ90" s="1">
        <v>2426.618919303311</v>
      </c>
      <c r="BK90" s="1">
        <v>2434.8669749229507</v>
      </c>
      <c r="BL90" s="1">
        <v>2447.5643855344774</v>
      </c>
      <c r="BM90" t="s">
        <v>11</v>
      </c>
    </row>
    <row r="91" spans="3:65" ht="14.25" x14ac:dyDescent="0.2">
      <c r="C91" t="s">
        <v>153</v>
      </c>
      <c r="D91" s="1">
        <v>1463.1438647427235</v>
      </c>
      <c r="E91" s="1">
        <v>1535.2249095964012</v>
      </c>
      <c r="F91" s="1">
        <v>1607.1003059724937</v>
      </c>
      <c r="G91" s="1">
        <v>1678.5473845608979</v>
      </c>
      <c r="H91" s="1">
        <v>1749.4766971133949</v>
      </c>
      <c r="I91" s="1">
        <v>1819.8939888724021</v>
      </c>
      <c r="J91" s="1">
        <v>1911.1051702694635</v>
      </c>
      <c r="K91" s="1">
        <v>2026.6539084615217</v>
      </c>
      <c r="L91" s="1">
        <v>2166.5211553564855</v>
      </c>
      <c r="M91" s="1">
        <v>2330.5696778249844</v>
      </c>
      <c r="N91" s="1">
        <v>2493.7103906458515</v>
      </c>
      <c r="O91" s="1">
        <v>2556.2585326223289</v>
      </c>
      <c r="P91" s="1">
        <v>2518.2081929193005</v>
      </c>
      <c r="Q91" s="1">
        <v>2478.4729510469542</v>
      </c>
      <c r="R91" s="1">
        <v>2485.9354967676936</v>
      </c>
      <c r="S91" s="1">
        <v>2496.4495075966183</v>
      </c>
      <c r="T91" s="1">
        <v>2527.9658731463774</v>
      </c>
      <c r="U91" s="1">
        <v>2580.6787636131653</v>
      </c>
      <c r="V91" s="1">
        <v>2653.7408314527725</v>
      </c>
      <c r="W91" s="1">
        <v>2724.3673861755988</v>
      </c>
      <c r="X91" s="1">
        <v>2788.3327861528883</v>
      </c>
      <c r="Y91" s="1">
        <v>2827.4626880878409</v>
      </c>
      <c r="Z91" s="1">
        <v>2853.1489854401739</v>
      </c>
      <c r="AA91" s="1">
        <v>2866.5860818438564</v>
      </c>
      <c r="AB91" s="1">
        <v>2845.9773326905506</v>
      </c>
      <c r="AC91" s="1">
        <v>2823.9358609808219</v>
      </c>
      <c r="AD91" s="1">
        <v>2823.7013246637066</v>
      </c>
      <c r="AE91" s="1">
        <v>2903.1040832782551</v>
      </c>
      <c r="AF91" s="1">
        <v>3098.7900358311867</v>
      </c>
      <c r="AG91" s="1">
        <v>3126.9023148075771</v>
      </c>
      <c r="AH91" s="1">
        <v>3034.1073403027576</v>
      </c>
      <c r="AI91" s="1">
        <v>2611.4231540801798</v>
      </c>
      <c r="AJ91" s="1">
        <v>2861.0037105773386</v>
      </c>
      <c r="AK91" s="1">
        <v>2748.4582364618541</v>
      </c>
      <c r="AL91" s="1">
        <v>2636.5167694349257</v>
      </c>
      <c r="AM91" s="1">
        <v>2515.8787570199297</v>
      </c>
      <c r="AN91" s="1">
        <v>2337.4368865235283</v>
      </c>
      <c r="AO91" s="1">
        <v>2687.3926606049326</v>
      </c>
      <c r="AP91" s="1">
        <v>2883.7647835393682</v>
      </c>
      <c r="AQ91" s="1">
        <v>2895.6589661970238</v>
      </c>
      <c r="AR91" s="1">
        <v>2906.7815124210888</v>
      </c>
      <c r="AS91" s="1">
        <v>2911.2269207557424</v>
      </c>
      <c r="AT91" s="1">
        <v>2908.5723332571051</v>
      </c>
      <c r="AU91" s="1">
        <v>2899.5722563699414</v>
      </c>
      <c r="AV91" s="1">
        <v>2916.4703615515609</v>
      </c>
      <c r="AW91" s="1">
        <v>2919.3199606641647</v>
      </c>
      <c r="AX91" s="1">
        <v>2924.1388838436401</v>
      </c>
      <c r="AY91" s="1">
        <v>2924.4243960998119</v>
      </c>
      <c r="AZ91" s="1">
        <v>2926.9791003727132</v>
      </c>
      <c r="BA91" s="1">
        <v>2931.7741114745704</v>
      </c>
      <c r="BB91" s="1">
        <v>2932.7192560566668</v>
      </c>
      <c r="BC91" s="1">
        <v>2935.0571453471653</v>
      </c>
      <c r="BD91" s="1">
        <v>2938.0712737319964</v>
      </c>
      <c r="BE91" s="1">
        <v>2934.6134416046466</v>
      </c>
      <c r="BF91" s="1">
        <v>2929.23681224849</v>
      </c>
      <c r="BG91" s="1">
        <v>2921.3504262409751</v>
      </c>
      <c r="BH91" s="1">
        <v>2911.0661902209545</v>
      </c>
      <c r="BI91" s="1">
        <v>2899.1208740067018</v>
      </c>
      <c r="BJ91" s="1">
        <v>2909.6150111550492</v>
      </c>
      <c r="BK91" s="1">
        <v>2919.5047660946657</v>
      </c>
      <c r="BL91" s="1">
        <v>2934.7294790581263</v>
      </c>
      <c r="BM91" t="s">
        <v>12</v>
      </c>
    </row>
    <row r="92" spans="3:65" x14ac:dyDescent="0.2">
      <c r="C92" t="s">
        <v>154</v>
      </c>
      <c r="D92" s="1">
        <v>52.105186682444923</v>
      </c>
      <c r="E92" s="1">
        <v>54.672122435565115</v>
      </c>
      <c r="F92" s="1">
        <v>57.231734676231248</v>
      </c>
      <c r="G92" s="1">
        <v>59.776093749505797</v>
      </c>
      <c r="H92" s="1">
        <v>62.302014242262807</v>
      </c>
      <c r="I92" s="1">
        <v>64.809700752926219</v>
      </c>
      <c r="J92" s="1">
        <v>68.057895102602075</v>
      </c>
      <c r="K92" s="1">
        <v>72.172793657350027</v>
      </c>
      <c r="L92" s="1">
        <v>77.153718080324097</v>
      </c>
      <c r="M92" s="1">
        <v>82.99578125276777</v>
      </c>
      <c r="N92" s="1">
        <v>88.805515689601947</v>
      </c>
      <c r="O92" s="1">
        <v>91.032967612039869</v>
      </c>
      <c r="P92" s="1">
        <v>89.677926524603549</v>
      </c>
      <c r="Q92" s="1">
        <v>88.262883038093918</v>
      </c>
      <c r="R92" s="1">
        <v>88.528637723791746</v>
      </c>
      <c r="S92" s="1">
        <v>88.903060574629265</v>
      </c>
      <c r="T92" s="1">
        <v>90.025415081314151</v>
      </c>
      <c r="U92" s="1">
        <v>91.902615994039309</v>
      </c>
      <c r="V92" s="1">
        <v>94.504487741529829</v>
      </c>
      <c r="W92" s="1">
        <v>97.019626483008182</v>
      </c>
      <c r="X92" s="1">
        <v>99.297549513919435</v>
      </c>
      <c r="Y92" s="1">
        <v>100.69103575564657</v>
      </c>
      <c r="Z92" s="1">
        <v>101.6057710396984</v>
      </c>
      <c r="AA92" s="1">
        <v>102.08429022940706</v>
      </c>
      <c r="AB92" s="1">
        <v>101.35037557630937</v>
      </c>
      <c r="AC92" s="1">
        <v>100.56543909407685</v>
      </c>
      <c r="AD92" s="1">
        <v>100.557086833659</v>
      </c>
      <c r="AE92" s="1">
        <v>103.38476199288858</v>
      </c>
      <c r="AF92" s="1">
        <v>110.35349099801306</v>
      </c>
      <c r="AG92" s="1">
        <v>111.35461985446449</v>
      </c>
      <c r="AH92" s="1">
        <v>108.28950681867327</v>
      </c>
      <c r="AI92" s="1">
        <v>93.146898998911723</v>
      </c>
      <c r="AJ92" s="1">
        <v>102.02099464223524</v>
      </c>
      <c r="AK92" s="1">
        <v>99.02365210983686</v>
      </c>
      <c r="AL92" s="1">
        <v>94.99053538261704</v>
      </c>
      <c r="AM92" s="1">
        <v>90.644092560919646</v>
      </c>
      <c r="AN92" s="1">
        <v>84.215046097178885</v>
      </c>
      <c r="AO92" s="1">
        <v>96.823532690402999</v>
      </c>
      <c r="AP92" s="1">
        <v>103.89858463318318</v>
      </c>
      <c r="AQ92" s="1">
        <v>104.32711776131933</v>
      </c>
      <c r="AR92" s="1">
        <v>104.72784975471691</v>
      </c>
      <c r="AS92" s="1">
        <v>104.88801248252449</v>
      </c>
      <c r="AT92" s="1">
        <v>104.79237088045357</v>
      </c>
      <c r="AU92" s="1">
        <v>104.46810891030132</v>
      </c>
      <c r="AV92" s="1">
        <v>105.07692736226888</v>
      </c>
      <c r="AW92" s="1">
        <v>105.17959499877703</v>
      </c>
      <c r="AX92" s="1">
        <v>105.35321501822573</v>
      </c>
      <c r="AY92" s="1">
        <v>105.36350168220086</v>
      </c>
      <c r="AZ92" s="1">
        <v>105.45554461150839</v>
      </c>
      <c r="BA92" s="1">
        <v>105.628303107495</v>
      </c>
      <c r="BB92" s="1">
        <v>105.66235553261443</v>
      </c>
      <c r="BC92" s="1">
        <v>105.74658687828394</v>
      </c>
      <c r="BD92" s="1">
        <v>105.85518230703536</v>
      </c>
      <c r="BE92" s="1">
        <v>105.73060076488547</v>
      </c>
      <c r="BF92" s="1">
        <v>105.53688726113838</v>
      </c>
      <c r="BG92" s="1">
        <v>105.25275023695085</v>
      </c>
      <c r="BH92" s="1">
        <v>104.88222155423271</v>
      </c>
      <c r="BI92" s="1">
        <v>104.45184614541263</v>
      </c>
      <c r="BJ92" s="1">
        <v>104.82993731390303</v>
      </c>
      <c r="BK92" s="1">
        <v>105.18625331667145</v>
      </c>
      <c r="BL92" s="1">
        <v>105.73478145508942</v>
      </c>
      <c r="BM92" t="s">
        <v>0</v>
      </c>
    </row>
    <row r="93" spans="3:65" x14ac:dyDescent="0.2">
      <c r="C93" t="s">
        <v>155</v>
      </c>
      <c r="D93" s="1">
        <v>14.473662967345811</v>
      </c>
      <c r="E93" s="1">
        <v>15.186700676545865</v>
      </c>
      <c r="F93" s="1">
        <v>15.897704076730902</v>
      </c>
      <c r="G93" s="1">
        <v>16.604470485973831</v>
      </c>
      <c r="H93" s="1">
        <v>17.306115067295224</v>
      </c>
      <c r="I93" s="1">
        <v>18.002694653590616</v>
      </c>
      <c r="J93" s="1">
        <v>18.90497086183391</v>
      </c>
      <c r="K93" s="1">
        <v>20.047998238152786</v>
      </c>
      <c r="L93" s="1">
        <v>21.431588355645584</v>
      </c>
      <c r="M93" s="1">
        <v>23.054383681324381</v>
      </c>
      <c r="N93" s="1">
        <v>24.668198802667206</v>
      </c>
      <c r="O93" s="1">
        <v>25.286935447788853</v>
      </c>
      <c r="P93" s="1">
        <v>24.910535145723209</v>
      </c>
      <c r="Q93" s="1">
        <v>24.517467510581643</v>
      </c>
      <c r="R93" s="1">
        <v>24.591288256608816</v>
      </c>
      <c r="S93" s="1">
        <v>24.695294604063683</v>
      </c>
      <c r="T93" s="1">
        <v>25.007059744809485</v>
      </c>
      <c r="U93" s="1">
        <v>25.528504442788694</v>
      </c>
      <c r="V93" s="1">
        <v>26.251246594869396</v>
      </c>
      <c r="W93" s="1">
        <v>26.949896245280051</v>
      </c>
      <c r="X93" s="1">
        <v>27.582652642755399</v>
      </c>
      <c r="Y93" s="1">
        <v>27.969732154346268</v>
      </c>
      <c r="Z93" s="1">
        <v>28.223825288805109</v>
      </c>
      <c r="AA93" s="1">
        <v>28.356747285946405</v>
      </c>
      <c r="AB93" s="1">
        <v>28.152882104530381</v>
      </c>
      <c r="AC93" s="1">
        <v>27.934844192799126</v>
      </c>
      <c r="AD93" s="1">
        <v>27.932524120460833</v>
      </c>
      <c r="AE93" s="1">
        <v>28.717989442469051</v>
      </c>
      <c r="AF93" s="1">
        <v>30.65374749944807</v>
      </c>
      <c r="AG93" s="1">
        <v>30.931838848462355</v>
      </c>
      <c r="AH93" s="1">
        <v>30.080418560742576</v>
      </c>
      <c r="AI93" s="1">
        <v>25.87413861080881</v>
      </c>
      <c r="AJ93" s="1">
        <v>28.339165178398677</v>
      </c>
      <c r="AK93" s="1">
        <v>27.50657003051024</v>
      </c>
      <c r="AL93" s="1">
        <v>26.386259828504734</v>
      </c>
      <c r="AM93" s="1">
        <v>25.178914600255457</v>
      </c>
      <c r="AN93" s="1">
        <v>23.393068360327469</v>
      </c>
      <c r="AO93" s="1">
        <v>26.895425747334166</v>
      </c>
      <c r="AP93" s="1">
        <v>28.860717953661993</v>
      </c>
      <c r="AQ93" s="1">
        <v>28.979754933699812</v>
      </c>
      <c r="AR93" s="1">
        <v>29.091069376310251</v>
      </c>
      <c r="AS93" s="1">
        <v>29.135559022923466</v>
      </c>
      <c r="AT93" s="1">
        <v>29.108991911237105</v>
      </c>
      <c r="AU93" s="1">
        <v>29.018919141750366</v>
      </c>
      <c r="AV93" s="1">
        <v>29.188035378408021</v>
      </c>
      <c r="AW93" s="1">
        <v>29.216554166326954</v>
      </c>
      <c r="AX93" s="1">
        <v>29.264781949507146</v>
      </c>
      <c r="AY93" s="1">
        <v>29.267639356166907</v>
      </c>
      <c r="AZ93" s="1">
        <v>29.293206836530107</v>
      </c>
      <c r="BA93" s="1">
        <v>29.341195307637499</v>
      </c>
      <c r="BB93" s="1">
        <v>29.350654314615117</v>
      </c>
      <c r="BC93" s="1">
        <v>29.374051910634424</v>
      </c>
      <c r="BD93" s="1">
        <v>29.404217307509821</v>
      </c>
      <c r="BE93" s="1">
        <v>29.369611323579296</v>
      </c>
      <c r="BF93" s="1">
        <v>29.315802016982882</v>
      </c>
      <c r="BG93" s="1">
        <v>29.236875065819678</v>
      </c>
      <c r="BH93" s="1">
        <v>29.133950431731307</v>
      </c>
      <c r="BI93" s="1">
        <v>29.014401707059065</v>
      </c>
      <c r="BJ93" s="1">
        <v>29.119427031639731</v>
      </c>
      <c r="BK93" s="1">
        <v>29.218403699075402</v>
      </c>
      <c r="BL93" s="1">
        <v>29.370772626413725</v>
      </c>
      <c r="BM93" t="s">
        <v>1</v>
      </c>
    </row>
    <row r="94" spans="3:65" x14ac:dyDescent="0.2">
      <c r="C94" t="s">
        <v>180</v>
      </c>
      <c r="D94" s="1">
        <v>4.2116441411400025</v>
      </c>
      <c r="E94" s="1">
        <v>4.4214341227298695</v>
      </c>
      <c r="F94" s="1">
        <v>4.6302080220462773</v>
      </c>
      <c r="G94" s="1">
        <v>4.8373235708696551</v>
      </c>
      <c r="H94" s="1">
        <v>5.0425277766204113</v>
      </c>
      <c r="I94" s="1">
        <v>5.245844032524186</v>
      </c>
      <c r="J94" s="1">
        <v>5.5215592277771126</v>
      </c>
      <c r="K94" s="1">
        <v>5.8693893295430399</v>
      </c>
      <c r="L94" s="1">
        <v>6.2891531845780788</v>
      </c>
      <c r="M94" s="1">
        <v>6.7802692069490158</v>
      </c>
      <c r="N94" s="1">
        <v>7.267679016675733</v>
      </c>
      <c r="O94" s="1">
        <v>7.45415301331865</v>
      </c>
      <c r="P94" s="1">
        <v>7.3403342493879293</v>
      </c>
      <c r="Q94" s="1">
        <v>7.2222869459266361</v>
      </c>
      <c r="R94" s="1">
        <v>7.2461008068992125</v>
      </c>
      <c r="S94" s="1">
        <v>7.2821327329588144</v>
      </c>
      <c r="T94" s="1">
        <v>7.3815387199658913</v>
      </c>
      <c r="U94" s="1">
        <v>7.5447567248730216</v>
      </c>
      <c r="V94" s="1">
        <v>7.7692256153256745</v>
      </c>
      <c r="W94" s="1">
        <v>7.9772605491323905</v>
      </c>
      <c r="X94" s="1">
        <v>8.1659860497570893</v>
      </c>
      <c r="Y94" s="1">
        <v>8.3147063942382928</v>
      </c>
      <c r="Z94" s="1">
        <v>8.4232418032797352</v>
      </c>
      <c r="AA94" s="1">
        <v>8.4946766998166208</v>
      </c>
      <c r="AB94" s="1">
        <v>8.4603234628818242</v>
      </c>
      <c r="AC94" s="1">
        <v>8.4206591319603881</v>
      </c>
      <c r="AD94" s="1">
        <v>8.4466576650589253</v>
      </c>
      <c r="AE94" s="1">
        <v>8.710959956550294</v>
      </c>
      <c r="AF94" s="1">
        <v>9.326932355088621</v>
      </c>
      <c r="AG94" s="1">
        <v>9.4285914763098866</v>
      </c>
      <c r="AH94" s="1">
        <v>9.1634091064144148</v>
      </c>
      <c r="AI94" s="1">
        <v>7.900504638903052</v>
      </c>
      <c r="AJ94" s="1">
        <v>8.6761878750098855</v>
      </c>
      <c r="AK94" s="1">
        <v>8.3623798198414434</v>
      </c>
      <c r="AL94" s="1">
        <v>8.0507612621783835</v>
      </c>
      <c r="AM94" s="1">
        <v>7.712916061749449</v>
      </c>
      <c r="AN94" s="1">
        <v>7.1859250291201295</v>
      </c>
      <c r="AO94" s="1">
        <v>8.2841263965009446</v>
      </c>
      <c r="AP94" s="1">
        <v>8.9157416905584288</v>
      </c>
      <c r="AQ94" s="1">
        <v>8.9778152826883808</v>
      </c>
      <c r="AR94" s="1">
        <v>9.0357575411720479</v>
      </c>
      <c r="AS94" s="1">
        <v>9.0711183455054627</v>
      </c>
      <c r="AT94" s="1">
        <v>9.0826726855410929</v>
      </c>
      <c r="AU94" s="1">
        <v>9.0730445938316358</v>
      </c>
      <c r="AV94" s="1">
        <v>9.1412078217889388</v>
      </c>
      <c r="AW94" s="1">
        <v>9.1618396454336981</v>
      </c>
      <c r="AX94" s="1">
        <v>9.1876323838290368</v>
      </c>
      <c r="AY94" s="1">
        <v>9.1981401898185347</v>
      </c>
      <c r="AZ94" s="1">
        <v>9.2128738788461462</v>
      </c>
      <c r="BA94" s="1">
        <v>9.2335732491636104</v>
      </c>
      <c r="BB94" s="1">
        <v>9.2410674193323299</v>
      </c>
      <c r="BC94" s="1">
        <v>9.2520257884146773</v>
      </c>
      <c r="BD94" s="1">
        <v>9.2644358440586867</v>
      </c>
      <c r="BE94" s="1">
        <v>9.2559233980480968</v>
      </c>
      <c r="BF94" s="1">
        <v>9.2408905582452903</v>
      </c>
      <c r="BG94" s="1">
        <v>9.2176248249752089</v>
      </c>
      <c r="BH94" s="1">
        <v>9.1864524488524495</v>
      </c>
      <c r="BI94" s="1">
        <v>9.1497594368060433</v>
      </c>
      <c r="BJ94" s="1">
        <v>9.1846768067690903</v>
      </c>
      <c r="BK94" s="1">
        <v>9.2173694619579578</v>
      </c>
      <c r="BL94" s="1">
        <v>9.2665459383245015</v>
      </c>
      <c r="BM94" t="s">
        <v>33</v>
      </c>
    </row>
    <row r="95" spans="3:65" x14ac:dyDescent="0.2">
      <c r="C95" s="47" t="s">
        <v>182</v>
      </c>
      <c r="D95" s="14">
        <v>0.5</v>
      </c>
      <c r="E95" s="14">
        <v>0.5</v>
      </c>
      <c r="F95" s="14">
        <v>0.5</v>
      </c>
      <c r="G95" s="14">
        <v>0.5</v>
      </c>
      <c r="H95" s="14">
        <v>0.5</v>
      </c>
      <c r="I95" s="14">
        <v>0.5</v>
      </c>
      <c r="J95" s="14">
        <v>0.5</v>
      </c>
      <c r="K95" s="14">
        <v>0.5</v>
      </c>
      <c r="L95" s="14">
        <v>0.5</v>
      </c>
      <c r="M95" s="14">
        <v>0.5</v>
      </c>
      <c r="N95" s="14">
        <v>0.5</v>
      </c>
      <c r="O95" s="14">
        <v>0.5</v>
      </c>
      <c r="P95" s="14">
        <v>0.5</v>
      </c>
      <c r="Q95" s="14">
        <v>0.5</v>
      </c>
      <c r="R95" s="14">
        <v>0.5</v>
      </c>
      <c r="S95" s="14">
        <v>0.5</v>
      </c>
      <c r="T95" s="14">
        <v>0.5</v>
      </c>
      <c r="U95" s="14">
        <v>0.5</v>
      </c>
      <c r="V95" s="14">
        <v>0.5</v>
      </c>
      <c r="W95" s="14">
        <v>0.5</v>
      </c>
      <c r="X95" s="14">
        <v>0.5</v>
      </c>
      <c r="Y95" s="14">
        <v>0.5</v>
      </c>
      <c r="Z95" s="14">
        <v>0.5</v>
      </c>
      <c r="AA95" s="14">
        <v>0.5</v>
      </c>
      <c r="AB95" s="14">
        <v>0.5</v>
      </c>
      <c r="AC95" s="14">
        <v>0.5</v>
      </c>
      <c r="AD95" s="14">
        <v>0.5</v>
      </c>
      <c r="AE95" s="14">
        <v>0.5</v>
      </c>
      <c r="AF95" s="14">
        <v>0.5</v>
      </c>
      <c r="AG95" s="14">
        <v>0.5</v>
      </c>
      <c r="AH95" s="14">
        <v>0.5</v>
      </c>
      <c r="AI95" s="14">
        <v>0.5</v>
      </c>
      <c r="AJ95" s="14">
        <v>0.5</v>
      </c>
      <c r="AK95" s="14">
        <v>0.5</v>
      </c>
      <c r="AL95" s="14">
        <v>0.5</v>
      </c>
      <c r="AM95" s="14">
        <v>0.5</v>
      </c>
      <c r="AN95" s="14">
        <v>0.5</v>
      </c>
      <c r="AO95" s="14">
        <v>0.5</v>
      </c>
      <c r="AP95" s="14">
        <v>0.5</v>
      </c>
      <c r="AQ95" s="14">
        <v>0.5</v>
      </c>
      <c r="AR95" s="14">
        <v>0.5</v>
      </c>
      <c r="AS95" s="14">
        <v>0.5</v>
      </c>
      <c r="AT95" s="14">
        <v>0.5</v>
      </c>
      <c r="AU95" s="14">
        <v>0.5</v>
      </c>
      <c r="AV95" s="14">
        <v>0.5</v>
      </c>
      <c r="AW95" s="14">
        <v>0.5</v>
      </c>
      <c r="AX95" s="14">
        <v>0.5</v>
      </c>
      <c r="AY95" s="14">
        <v>0.5</v>
      </c>
      <c r="AZ95" s="14">
        <v>0.5</v>
      </c>
      <c r="BA95" s="14">
        <v>0.5</v>
      </c>
      <c r="BB95" s="14">
        <v>0.5</v>
      </c>
      <c r="BC95" s="14">
        <v>0.5</v>
      </c>
      <c r="BD95" s="14">
        <v>0.5</v>
      </c>
      <c r="BE95" s="14">
        <v>0.5</v>
      </c>
      <c r="BF95" s="14">
        <v>0.5</v>
      </c>
      <c r="BG95" s="14">
        <v>0.5</v>
      </c>
      <c r="BH95" s="14">
        <v>0.5</v>
      </c>
      <c r="BI95" s="14">
        <v>0.5</v>
      </c>
      <c r="BJ95" s="14">
        <v>0.5</v>
      </c>
      <c r="BK95" s="14">
        <v>0.5</v>
      </c>
      <c r="BL95" s="14">
        <v>0.5</v>
      </c>
      <c r="BM95" t="s">
        <v>55</v>
      </c>
    </row>
    <row r="96" spans="3:65" x14ac:dyDescent="0.2">
      <c r="C96" s="47" t="s">
        <v>56</v>
      </c>
      <c r="AI96" s="1">
        <v>9.3500000000000007E-3</v>
      </c>
      <c r="AJ96" s="1">
        <v>0.10820478031807018</v>
      </c>
      <c r="AK96" s="1">
        <v>0.37659312517881305</v>
      </c>
      <c r="AL96" s="1">
        <v>2.4713582482760121</v>
      </c>
      <c r="AM96" s="1">
        <v>4.7029567287255709</v>
      </c>
      <c r="AN96" s="1">
        <v>6.5497204136999638</v>
      </c>
      <c r="AO96" s="1">
        <v>10.048933466859701</v>
      </c>
      <c r="AP96" s="1">
        <v>13.783999426195798</v>
      </c>
      <c r="AQ96" s="1">
        <v>16.795966767577305</v>
      </c>
      <c r="AR96" s="1">
        <v>19.790137521233159</v>
      </c>
      <c r="AS96" s="1">
        <v>22.768048417402362</v>
      </c>
      <c r="AT96" s="1">
        <v>25.731123951763664</v>
      </c>
      <c r="AU96" s="1">
        <v>28.678868025815383</v>
      </c>
      <c r="AV96" s="1">
        <v>31.6071383110169</v>
      </c>
      <c r="AW96" s="1">
        <v>34.117027957511127</v>
      </c>
      <c r="AX96" s="1">
        <v>36.577510455835686</v>
      </c>
      <c r="AY96" s="1">
        <v>38.943427813151658</v>
      </c>
      <c r="AZ96" s="1">
        <v>41.158217719679868</v>
      </c>
      <c r="BA96" s="1">
        <v>42.714884872206845</v>
      </c>
      <c r="BB96" s="1">
        <v>44.007288472841012</v>
      </c>
      <c r="BC96" s="1">
        <v>45.143735177390504</v>
      </c>
      <c r="BD96" s="1">
        <v>46.117059410638468</v>
      </c>
      <c r="BE96" s="1">
        <v>46.812456317207548</v>
      </c>
      <c r="BF96" s="1">
        <v>47.320487243595799</v>
      </c>
      <c r="BG96" s="1">
        <v>47.6523793105995</v>
      </c>
      <c r="BH96" s="1">
        <v>47.828739259565452</v>
      </c>
      <c r="BI96" s="1">
        <v>47.877875468602234</v>
      </c>
      <c r="BJ96" s="1">
        <v>48.218891733805208</v>
      </c>
      <c r="BK96" s="1">
        <v>48.495927838393804</v>
      </c>
      <c r="BL96" s="1">
        <v>48.834576389277579</v>
      </c>
      <c r="BM96" s="47" t="s">
        <v>56</v>
      </c>
    </row>
  </sheetData>
  <phoneticPr fontId="1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Author0 xmlns="$ListId:Shared Documents;" xsi:nil="true"/></documentManagement></p:properties>
</file>

<file path=customXml/item3.xml><?xml version="1.0" encoding="utf-8"?><ct:contentTypeSchema ct:_="" ma:_="" ma:contentTypeName="Document" ma:contentTypeID="0x010100AB10201FFE26AE41A703CA7E8158DC57" ma:contentTypeVersion="0" ma:contentTypeDescription="Create a new document." ma:contentTypeScope="" ma:versionID="d977708b60dd2a370aa1ac6c2c7117c0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d2dad8d00024f06655d6a1129939ab7e" ns2:_="" xmlns:xsd="http://www.w3.org/2001/XMLSchema" xmlns:xs="http://www.w3.org/2001/XMLSchema" xmlns:p="http://schemas.microsoft.com/office/2006/metadata/properties" xmlns:ns2="$ListId:Shared Documents;">
<xsd:import namespace="$ListId:Shared Documents;"/>
<xsd:element name="properties">
<xsd:complexType>
<xsd:sequence>
<xsd:element name="documentManagement">
<xsd:complexType>
<xsd:all>
<xsd:element ref="ns2:Author0" minOccurs="0"/>
</xsd:all>
</xsd:complexType>
</xsd:element>
</xsd:sequence>
</xsd:complexType>
</xsd:element>
</xsd:schema>
<xsd:schema targetNamespace="$ListId:Shared Documents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Author0" ma:index="8" nillable="true" ma:displayName="Author" ma:internalName="Author0">
<xsd:simpleType>
<xsd:restriction base="dms:Text">
<xsd:maxLength value="255"/>
</xsd:restriction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Content Type"/>
<xsd:element ref="dc:title" minOccurs="0" maxOccurs="1" ma:index="4" ma:displayName="Title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Props1.xml><?xml version="1.0" encoding="utf-8"?>
<ds:datastoreItem xmlns:ds="http://schemas.openxmlformats.org/officeDocument/2006/customXml" ds:itemID="{6561267F-0530-4C40-ADC7-27EB315C130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353DD5-8460-44F2-86D9-D071DE6CBFD7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  <ds:schemaRef ds:uri="$ListId:Shared Documents;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9252F65-0A43-4C0C-9E26-126E89830C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Shared Documents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Readme</vt:lpstr>
      <vt:lpstr>Fleet</vt:lpstr>
      <vt:lpstr>By_Compound</vt:lpstr>
      <vt:lpstr>By_year</vt:lpstr>
      <vt:lpstr>All</vt:lpstr>
      <vt:lpstr>DrivableDiesel</vt:lpstr>
      <vt:lpstr>DrivableGasoline</vt:lpstr>
      <vt:lpstr>Traktors</vt:lpstr>
      <vt:lpstr>MoveableDiesel</vt:lpstr>
      <vt:lpstr>MoveableGasoline</vt:lpstr>
      <vt:lpstr>HandheldGasoline</vt:lpstr>
      <vt:lpstr>DrivableDiesel!Print_Titles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 Mäkelä</dc:creator>
  <cp:lastModifiedBy>Kari Mäkelä</cp:lastModifiedBy>
  <cp:lastPrinted>2000-09-25T18:47:11Z</cp:lastPrinted>
  <dcterms:created xsi:type="dcterms:W3CDTF">2000-02-09T15:34:29Z</dcterms:created>
  <dcterms:modified xsi:type="dcterms:W3CDTF">2018-11-15T13:31:34Z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0x010100AB10201FFE26AE41A703CA7E8158DC57</vt:lpwstr>
  </property>
</Properties>
</file>